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1-Publicaicones\2020\covid19\Update 29122020\"/>
    </mc:Choice>
  </mc:AlternateContent>
  <bookViews>
    <workbookView xWindow="0" yWindow="0" windowWidth="23040" windowHeight="8520" tabRatio="500" firstSheet="5" activeTab="8"/>
  </bookViews>
  <sheets>
    <sheet name="Codigo Verde" sheetId="1" r:id="rId1"/>
    <sheet name="Hospital Escuela" sheetId="2" r:id="rId2"/>
    <sheet name="Hospital Escuela Junio-Julio" sheetId="3" r:id="rId3"/>
    <sheet name="Hospital Escuela Agosto" sheetId="4" r:id="rId4"/>
    <sheet name="Hospital Escuela Septiembre" sheetId="5" r:id="rId5"/>
    <sheet name="Hospital Escuela Octubre" sheetId="6" r:id="rId6"/>
    <sheet name="Hospital Escuela Noviembre" sheetId="7" r:id="rId7"/>
    <sheet name="Planilla Hospital Escuela 14vo " sheetId="8" r:id="rId8"/>
    <sheet name="Hospital Escuela Diciembre" sheetId="9" r:id="rId9"/>
  </sheets>
  <definedNames>
    <definedName name="_xlnm._FilterDatabase" localSheetId="0" hidden="1">'Codigo Verde'!#REF!</definedName>
  </definedNames>
  <calcPr calcId="152511"/>
</workbook>
</file>

<file path=xl/calcChain.xml><?xml version="1.0" encoding="utf-8"?>
<calcChain xmlns="http://schemas.openxmlformats.org/spreadsheetml/2006/main">
  <c r="E29" i="8" l="1"/>
  <c r="C29" i="8"/>
  <c r="E76" i="7" l="1"/>
  <c r="D76" i="7"/>
  <c r="C76" i="7"/>
  <c r="E114" i="6" l="1"/>
  <c r="D114" i="6"/>
  <c r="C114" i="6"/>
  <c r="Y364" i="1" l="1"/>
  <c r="X364" i="1"/>
  <c r="AA364" i="1" s="1"/>
  <c r="Y357" i="1"/>
  <c r="U357" i="1"/>
  <c r="X357" i="1" s="1"/>
  <c r="AA357" i="1" s="1"/>
  <c r="Y349" i="1"/>
  <c r="U349" i="1"/>
  <c r="X349" i="1" s="1"/>
  <c r="AA349" i="1" s="1"/>
  <c r="Y342" i="1"/>
  <c r="U342" i="1"/>
  <c r="I342" i="1"/>
  <c r="X342" i="1" s="1"/>
  <c r="AA342" i="1" s="1"/>
  <c r="H342" i="1"/>
  <c r="Y335" i="1"/>
  <c r="U335" i="1"/>
  <c r="X335" i="1" s="1"/>
  <c r="AA335" i="1" s="1"/>
  <c r="Y328" i="1"/>
  <c r="U328" i="1"/>
  <c r="X328" i="1" s="1"/>
  <c r="AA328" i="1" s="1"/>
  <c r="Y321" i="1"/>
  <c r="R321" i="1"/>
  <c r="X321" i="1" s="1"/>
  <c r="AA321" i="1" s="1"/>
  <c r="Q321" i="1"/>
  <c r="Y314" i="1"/>
  <c r="X314" i="1"/>
  <c r="AA314" i="1" s="1"/>
  <c r="U314" i="1"/>
  <c r="AA306" i="1"/>
  <c r="Y306" i="1"/>
  <c r="X306" i="1"/>
  <c r="Y299" i="1"/>
  <c r="U299" i="1"/>
  <c r="X299" i="1" s="1"/>
  <c r="AA299" i="1" s="1"/>
  <c r="Y291" i="1"/>
  <c r="U291" i="1"/>
  <c r="I291" i="1"/>
  <c r="X291" i="1" s="1"/>
  <c r="AA291" i="1" s="1"/>
  <c r="H291" i="1"/>
  <c r="Y282" i="1"/>
  <c r="U282" i="1"/>
  <c r="X282" i="1" s="1"/>
  <c r="AA282" i="1" s="1"/>
  <c r="Y274" i="1"/>
  <c r="R274" i="1"/>
  <c r="X274" i="1" s="1"/>
  <c r="AA274" i="1" s="1"/>
  <c r="Q274" i="1"/>
  <c r="AA268" i="1"/>
  <c r="Y268" i="1"/>
  <c r="X268" i="1"/>
  <c r="Y262" i="1"/>
  <c r="X262" i="1"/>
  <c r="AA262" i="1" s="1"/>
  <c r="Y254" i="1"/>
  <c r="X254" i="1"/>
  <c r="AA254" i="1" s="1"/>
  <c r="Y246" i="1"/>
  <c r="X246" i="1"/>
  <c r="AA246" i="1" s="1"/>
  <c r="Y238" i="1"/>
  <c r="X238" i="1"/>
  <c r="AA238" i="1" s="1"/>
  <c r="Y231" i="1"/>
  <c r="AA231" i="1" s="1"/>
  <c r="X231" i="1"/>
  <c r="Y224" i="1"/>
  <c r="U224" i="1"/>
  <c r="X224" i="1" s="1"/>
  <c r="AA224" i="1" s="1"/>
  <c r="T224" i="1"/>
  <c r="Y217" i="1"/>
  <c r="Y3" i="1" s="1"/>
  <c r="U217" i="1"/>
  <c r="T217" i="1"/>
  <c r="R217" i="1"/>
  <c r="X217" i="1" s="1"/>
  <c r="AA217" i="1" s="1"/>
  <c r="Q217" i="1"/>
  <c r="Y209" i="1"/>
  <c r="X209" i="1"/>
  <c r="AA209" i="1" s="1"/>
  <c r="Y205" i="1"/>
  <c r="X205" i="1"/>
  <c r="AA205" i="1" s="1"/>
  <c r="Y201" i="1"/>
  <c r="X201" i="1"/>
  <c r="AA201" i="1" s="1"/>
  <c r="Y197" i="1"/>
  <c r="AA197" i="1" s="1"/>
  <c r="X197" i="1"/>
  <c r="Y191" i="1"/>
  <c r="R191" i="1"/>
  <c r="X191" i="1" s="1"/>
  <c r="AA191" i="1" s="1"/>
  <c r="Y187" i="1"/>
  <c r="X187" i="1"/>
  <c r="AA187" i="1" s="1"/>
  <c r="O187" i="1"/>
  <c r="N187" i="1"/>
  <c r="Y180" i="1"/>
  <c r="U180" i="1"/>
  <c r="T180" i="1"/>
  <c r="R180" i="1"/>
  <c r="Q180" i="1"/>
  <c r="O180" i="1"/>
  <c r="X180" i="1" s="1"/>
  <c r="AA180" i="1" s="1"/>
  <c r="N180" i="1"/>
  <c r="Y171" i="1"/>
  <c r="I171" i="1"/>
  <c r="X171" i="1" s="1"/>
  <c r="AA171" i="1" s="1"/>
  <c r="H171" i="1"/>
  <c r="Y164" i="1"/>
  <c r="X164" i="1"/>
  <c r="AA164" i="1" s="1"/>
  <c r="Y157" i="1"/>
  <c r="X157" i="1"/>
  <c r="AA157" i="1" s="1"/>
  <c r="Y149" i="1"/>
  <c r="L149" i="1"/>
  <c r="K149" i="1"/>
  <c r="I149" i="1"/>
  <c r="X149" i="1" s="1"/>
  <c r="AA149" i="1" s="1"/>
  <c r="H149" i="1"/>
  <c r="Y145" i="1"/>
  <c r="X145" i="1"/>
  <c r="AA145" i="1" s="1"/>
  <c r="Y138" i="1"/>
  <c r="R138" i="1"/>
  <c r="X138" i="1" s="1"/>
  <c r="AA138" i="1" s="1"/>
  <c r="Q138" i="1"/>
  <c r="Y131" i="1"/>
  <c r="X131" i="1"/>
  <c r="AA131" i="1" s="1"/>
  <c r="Y124" i="1"/>
  <c r="R124" i="1"/>
  <c r="Q124" i="1"/>
  <c r="O124" i="1"/>
  <c r="X124" i="1" s="1"/>
  <c r="AA124" i="1" s="1"/>
  <c r="N124" i="1"/>
  <c r="AA118" i="1"/>
  <c r="Y118" i="1"/>
  <c r="X118" i="1"/>
  <c r="I118" i="1"/>
  <c r="H118" i="1"/>
  <c r="Y110" i="1"/>
  <c r="U110" i="1"/>
  <c r="X110" i="1" s="1"/>
  <c r="AA110" i="1" s="1"/>
  <c r="R110" i="1"/>
  <c r="Q110" i="1"/>
  <c r="Y103" i="1"/>
  <c r="X103" i="1"/>
  <c r="AA103" i="1" s="1"/>
  <c r="Y95" i="1"/>
  <c r="X95" i="1"/>
  <c r="AA95" i="1" s="1"/>
  <c r="Y87" i="1"/>
  <c r="X87" i="1"/>
  <c r="AA87" i="1" s="1"/>
  <c r="Y81" i="1"/>
  <c r="X81" i="1"/>
  <c r="AA81" i="1" s="1"/>
  <c r="Y73" i="1"/>
  <c r="AA73" i="1" s="1"/>
  <c r="X73" i="1"/>
  <c r="AA66" i="1"/>
  <c r="Y66" i="1"/>
  <c r="X66" i="1"/>
  <c r="Y58" i="1"/>
  <c r="X58" i="1"/>
  <c r="AA58" i="1" s="1"/>
  <c r="AA51" i="1"/>
  <c r="Y51" i="1"/>
  <c r="X51" i="1"/>
  <c r="Y43" i="1"/>
  <c r="X43" i="1"/>
  <c r="AA43" i="1" s="1"/>
  <c r="Y35" i="1"/>
  <c r="X35" i="1"/>
  <c r="AA35" i="1" s="1"/>
  <c r="Y28" i="1"/>
  <c r="X28" i="1"/>
  <c r="AA28" i="1" s="1"/>
  <c r="Y19" i="1"/>
  <c r="U19" i="1"/>
  <c r="X19" i="1" s="1"/>
  <c r="AA19" i="1" s="1"/>
  <c r="T19" i="1"/>
  <c r="Y13" i="1"/>
  <c r="X13" i="1"/>
  <c r="AA13" i="1" s="1"/>
  <c r="Y6" i="1"/>
  <c r="X6" i="1"/>
  <c r="AA6" i="1" s="1"/>
  <c r="X3" i="1" l="1"/>
  <c r="AA3" i="1" s="1"/>
  <c r="B119" i="5"/>
  <c r="F23" i="2" l="1"/>
  <c r="G23" i="2"/>
  <c r="F22" i="2"/>
  <c r="G22" i="2"/>
  <c r="F21" i="2"/>
  <c r="G21" i="2"/>
  <c r="F20" i="2"/>
  <c r="G20" i="2"/>
  <c r="F19" i="2"/>
  <c r="G19" i="2"/>
  <c r="F18" i="2"/>
  <c r="G18" i="2"/>
  <c r="F17" i="2"/>
  <c r="G17" i="2"/>
  <c r="F16" i="2"/>
  <c r="G16" i="2"/>
  <c r="F15" i="2"/>
  <c r="G15" i="2"/>
  <c r="F14" i="2"/>
  <c r="G14" i="2"/>
  <c r="F13" i="2"/>
  <c r="G13" i="2"/>
  <c r="F12" i="2"/>
  <c r="G12" i="2"/>
  <c r="F11" i="2"/>
  <c r="F24" i="2"/>
  <c r="G11" i="2"/>
  <c r="E10" i="2"/>
  <c r="G10" i="2"/>
  <c r="E9" i="2"/>
  <c r="G9" i="2"/>
  <c r="E8" i="2"/>
  <c r="E24" i="2"/>
  <c r="G8" i="2"/>
  <c r="G7" i="2"/>
  <c r="G6" i="2"/>
  <c r="G24" i="2"/>
</calcChain>
</file>

<file path=xl/sharedStrings.xml><?xml version="1.0" encoding="utf-8"?>
<sst xmlns="http://schemas.openxmlformats.org/spreadsheetml/2006/main" count="3963" uniqueCount="428">
  <si>
    <t>1</t>
  </si>
  <si>
    <t>2</t>
  </si>
  <si>
    <t>Atlántida</t>
  </si>
  <si>
    <t>La Ceiba</t>
  </si>
  <si>
    <t>HOSPITAL REGIONAL ATLANTIDA</t>
  </si>
  <si>
    <t>Auxiliares de Enfermeria</t>
  </si>
  <si>
    <t>Licenciados en Enfermeria</t>
  </si>
  <si>
    <t>Medico General</t>
  </si>
  <si>
    <t>Microbiologo</t>
  </si>
  <si>
    <t>Tecnicos(Anestia,lab,RX)</t>
  </si>
  <si>
    <t>Total</t>
  </si>
  <si>
    <t>REGION DE SALUD DEPARTAMENTAL DE ATLANTIDA</t>
  </si>
  <si>
    <t>Tela</t>
  </si>
  <si>
    <t>HOSPITAL TELA</t>
  </si>
  <si>
    <t>Medico Especialista</t>
  </si>
  <si>
    <t>Choluteca</t>
  </si>
  <si>
    <t>HOSPITAL GENERAL DEL SUR</t>
  </si>
  <si>
    <t>REGION DE SALUD DEPARTAMENTAL DE CHOLUTECA</t>
  </si>
  <si>
    <t>Colón</t>
  </si>
  <si>
    <t>Tocoa</t>
  </si>
  <si>
    <t>HOSPITAL SAN ISIDRO</t>
  </si>
  <si>
    <t>Trujillo</t>
  </si>
  <si>
    <t>HOSPITAL SALVADOR PAREDES</t>
  </si>
  <si>
    <t>REGION DE SALUD DEPARTAMENTAL DE COLON</t>
  </si>
  <si>
    <t>Comayagua</t>
  </si>
  <si>
    <t>HOSPITAL GENERAL SANTA TERESA</t>
  </si>
  <si>
    <t>Copán</t>
  </si>
  <si>
    <t>Santa Rosa de Copán</t>
  </si>
  <si>
    <t>HOSPITAL DE OCCIDENTE</t>
  </si>
  <si>
    <t>REGION DE SALUD DEPARTAMENTAL DE COPAN</t>
  </si>
  <si>
    <t>PROMOTOR</t>
  </si>
  <si>
    <t>Cortés</t>
  </si>
  <si>
    <t>Puerto Cortés</t>
  </si>
  <si>
    <t>HOSPITAL PUERTO CORTES</t>
  </si>
  <si>
    <t>San Pedro Sula</t>
  </si>
  <si>
    <t>HOSPITAL DR. MARIO CATARINO RIVAS</t>
  </si>
  <si>
    <t>HOSPITAL LEONARDO MARTINEZ VALENZUELA</t>
  </si>
  <si>
    <t>REGION DE SALUD DEPARTAMENTAL DE CORTES</t>
  </si>
  <si>
    <t>REGION SANITARIA METROPOLITANA SPS</t>
  </si>
  <si>
    <t>El Paraíso</t>
  </si>
  <si>
    <t>Danlí</t>
  </si>
  <si>
    <t>HOSPITAL GABRIELA ALVARADO</t>
  </si>
  <si>
    <t>REGION DE SALUD DEPARTAMENTAL EL PARAISO</t>
  </si>
  <si>
    <t>Distrito Central</t>
  </si>
  <si>
    <t>COMISION PERMANENTE DE CONTINGENCIAS COPECO</t>
  </si>
  <si>
    <t>HOSPITAL DE ESPECIALIDADES SAN FELIPE</t>
  </si>
  <si>
    <t>HOSPITAL ESCUELA UNIVERSITARIO</t>
  </si>
  <si>
    <t>HOSPITAL MARIA ESPECIALIDADES PEDIATRICAS</t>
  </si>
  <si>
    <t>Doctor Quimica y Farmacia</t>
  </si>
  <si>
    <t>INSTITUTO CARDIO PULMONAR TORAX</t>
  </si>
  <si>
    <t>REGION DEPARTAMENTAL DE FRANCISCO MORAZAN</t>
  </si>
  <si>
    <t>Puerto Lempira</t>
  </si>
  <si>
    <t>HOSPITAL PUERTO LEMPIRA</t>
  </si>
  <si>
    <t>REGION DE SALUD DEPARTAMENTAL DE GRACIAS A DIOS</t>
  </si>
  <si>
    <t>Intibucá</t>
  </si>
  <si>
    <t>La Esperanza</t>
  </si>
  <si>
    <t>HOSPITAL DR. ENRIQUE AGUILAR CERRATO</t>
  </si>
  <si>
    <t>REGION DE SALUD DEPARTAMENTAL DE INTIBUCA</t>
  </si>
  <si>
    <t>Roatán</t>
  </si>
  <si>
    <t>HOSPITAL ROATAN</t>
  </si>
  <si>
    <t>REGION DE SALUD DEPARTAMENTAL DE ISLAS DE LA BAHIA</t>
  </si>
  <si>
    <t>La Paz</t>
  </si>
  <si>
    <t>HOSPITAL ROBERTO SUAZO CORDOVA</t>
  </si>
  <si>
    <t>Marcala</t>
  </si>
  <si>
    <t>REGION DE SALUD DEPARTAMENTAL LA PAZ</t>
  </si>
  <si>
    <t>Lempira</t>
  </si>
  <si>
    <t>Gracias</t>
  </si>
  <si>
    <t>HOSPITAL  JUAN MANUEL GALVEZ</t>
  </si>
  <si>
    <t>REGION DE SALUD DEPARTAMENTAL DE LEMPIRA</t>
  </si>
  <si>
    <t>Ocotepeque</t>
  </si>
  <si>
    <t>REGION DE SALUD DEPARTAMENTAL DE OCOTEPEQUE</t>
  </si>
  <si>
    <t>San Marcos</t>
  </si>
  <si>
    <t>HOSPITAL SAN MARCOS OCOTEPEQUE</t>
  </si>
  <si>
    <t>Olancho</t>
  </si>
  <si>
    <t>Catacamas</t>
  </si>
  <si>
    <t>HOSPITAL SANTO HERMANO PEDRO</t>
  </si>
  <si>
    <t>Juticalpa</t>
  </si>
  <si>
    <t>HOSPITAL SAN FRANCISCO</t>
  </si>
  <si>
    <t>Santa Bárbara</t>
  </si>
  <si>
    <t>HOSPITAL SANTA BARBARA</t>
  </si>
  <si>
    <t>Valle</t>
  </si>
  <si>
    <t>Nacaome</t>
  </si>
  <si>
    <t>REGION DE SALUD DEPARTAMENTAL DE VALLE</t>
  </si>
  <si>
    <t>San Lorenzo</t>
  </si>
  <si>
    <t>HOSPITAL SAN LORENZO</t>
  </si>
  <si>
    <t>Yoro</t>
  </si>
  <si>
    <t>El Progreso</t>
  </si>
  <si>
    <t>HOSPITAL EL PROGRESO</t>
  </si>
  <si>
    <t>Olanchito</t>
  </si>
  <si>
    <t>HOSPITAL DR. ANIBAL MURILLO ESCOBAR</t>
  </si>
  <si>
    <t>HOSPITAL MANUEL DE JESUS SUBIRANA</t>
  </si>
  <si>
    <t>REGION DE SALUD DEPARTAMENTAL DE YORO</t>
  </si>
  <si>
    <t>HOSPITAL ESCUELA</t>
  </si>
  <si>
    <t>DIRECCION DE DESARROLLO DE TALENTO HUMANO</t>
  </si>
  <si>
    <t>PLANILLA PAGADA POR FONDOS COVID 19 DE LOS MES DE ABRIL Y MAYO 2020</t>
  </si>
  <si>
    <t>Nro.</t>
  </si>
  <si>
    <t>Puesto</t>
  </si>
  <si>
    <t>Fecha Ingreso</t>
  </si>
  <si>
    <t>Sueldo Bruto</t>
  </si>
  <si>
    <t>Pago Mensual de Abril 2020</t>
  </si>
  <si>
    <t>Pago Mensual de Mayo 2020</t>
  </si>
  <si>
    <t>MEDICO ESPECIALISTA 6 HORAS</t>
  </si>
  <si>
    <t>MEDICO ESPECIALISTA DE GUARDIA</t>
  </si>
  <si>
    <t>AYUDANTE DE ENFERMERIA</t>
  </si>
  <si>
    <t>AYUDANTE DE HOSPITAL</t>
  </si>
  <si>
    <t>AUXILIAR DE ENFERMERIA</t>
  </si>
  <si>
    <t>CONDUCTOR DE AUTOMOVILES I</t>
  </si>
  <si>
    <t>MICROBIOLOGO GENERAL</t>
  </si>
  <si>
    <t>TECNICO EN LABORATORIO CLINICO</t>
  </si>
  <si>
    <t>DESCRIPT</t>
  </si>
  <si>
    <t>PLANILLA MENSUAL DE CONTRATO JUNIO 2020 FONDOS COVID 19</t>
  </si>
  <si>
    <t>ATENCION AL PACIENTE</t>
  </si>
  <si>
    <t>CUNDUCTOR DE AUTOMOVILES I</t>
  </si>
  <si>
    <t>PLANILLA MENSUAL DE CONTRATO JULIO 2020 FONDOS COVID 19</t>
  </si>
  <si>
    <t>PLANILLA MENSUAL DE CONTRATO JUNIO y JULIO 2020 FONDOS COVID 19</t>
  </si>
  <si>
    <t>PLANILLA MENSUAL DE CONTRATO AGOSTO 2020 FONDOS COVID 19</t>
  </si>
  <si>
    <t>PLANILLA COMPLEMENTARIA DE CONTRATO JULIO 2020 FONDOS COVID 19</t>
  </si>
  <si>
    <t>ENFERMERA (O)</t>
  </si>
  <si>
    <t>QUIMICO FARMACEUTICO GENERAL</t>
  </si>
  <si>
    <t>PLANILLA MENSUAL DE CONTRATO AGOSTO 2020 y COMPLEMENTARIA JULIO 2020 FONDOS COVID 19</t>
  </si>
  <si>
    <t>3</t>
  </si>
  <si>
    <t>4</t>
  </si>
  <si>
    <t>OK</t>
  </si>
  <si>
    <t>REGION SALUD DEPARTAMENTAL COMAYAGUA</t>
  </si>
  <si>
    <t>Odontologo</t>
  </si>
  <si>
    <t>POLIDEPORTIVO UNAH</t>
  </si>
  <si>
    <t>REGION SANITARIA METROPOLITANA DEL DISTRITO CENTRAL</t>
  </si>
  <si>
    <t>SISTEMA NACIONAL DE EMERGENCIAS NUEVE, UNO, UNO (911)</t>
  </si>
  <si>
    <t>REGION DE SALUD DEPARTAMENTAL DE OLANCHO</t>
  </si>
  <si>
    <t>REGION DE SALUD DEPARTAMENTAL DE SANTA BARBARA</t>
  </si>
  <si>
    <t>5</t>
  </si>
  <si>
    <t>DIFERENCIA</t>
  </si>
  <si>
    <t>PAGO1</t>
  </si>
  <si>
    <t>PAGO2</t>
  </si>
  <si>
    <t>TOTAL</t>
  </si>
  <si>
    <t>ALCALDÍA MUNICIPAL DEL DISTRITO CENTRAL</t>
  </si>
  <si>
    <t>LIQUIDACIONES</t>
  </si>
  <si>
    <t>PAGO3</t>
  </si>
  <si>
    <t>PAGO4</t>
  </si>
  <si>
    <t>PAGO5</t>
  </si>
  <si>
    <t xml:space="preserve">Francisco Morazan </t>
  </si>
  <si>
    <t>Gracias a DIOS</t>
  </si>
  <si>
    <t>Islas de la BAHIA</t>
  </si>
  <si>
    <t>PLANILLA MENSUAL DE CONTRATO SEPTIEMBRE 2020 FONDOS COVID 19</t>
  </si>
  <si>
    <t>MES</t>
  </si>
  <si>
    <t>AÑO</t>
  </si>
  <si>
    <t>PLANILLA MENSUAL DE CONTRATO OCTUBRE 2020 FONDOS COVID 19</t>
  </si>
  <si>
    <t>Cod Empleado</t>
  </si>
  <si>
    <t>Nombre</t>
  </si>
  <si>
    <t>Total Deducciones</t>
  </si>
  <si>
    <t>Sueldo Neto</t>
  </si>
  <si>
    <t>OBS</t>
  </si>
  <si>
    <t>BLOQ</t>
  </si>
  <si>
    <t>ACRE</t>
  </si>
  <si>
    <t>Identidad</t>
  </si>
  <si>
    <t>RAFAEL ANGEL MEDINA CASTRO</t>
  </si>
  <si>
    <t xml:space="preserve">NO        </t>
  </si>
  <si>
    <t>SI</t>
  </si>
  <si>
    <t>0801-1977-07602</t>
  </si>
  <si>
    <t>KEVIN YACIN VELASQUEZ ELVIR</t>
  </si>
  <si>
    <t>0801-1993-13841</t>
  </si>
  <si>
    <t>RONY ALEXANDER COLINDRES BACA</t>
  </si>
  <si>
    <t>0801-1986-07361</t>
  </si>
  <si>
    <t>ANGEL DAVID MARTINEZ FLORES</t>
  </si>
  <si>
    <t>1503-1989-00116</t>
  </si>
  <si>
    <t>PABLO ANTONIO RODRIGUEZ AGUILAR</t>
  </si>
  <si>
    <t>0703-1987-00561</t>
  </si>
  <si>
    <t>YENI MARISOL NUÑEZ CANALES</t>
  </si>
  <si>
    <t>0801-1993-11850</t>
  </si>
  <si>
    <t>ELVIA ALEJANDRA RAMIREZ VARELA</t>
  </si>
  <si>
    <t>0801-1983-03701</t>
  </si>
  <si>
    <t>KEVIN JOSUHE MARADIAGA HENRIQUEZ</t>
  </si>
  <si>
    <t>0801-1998-07404</t>
  </si>
  <si>
    <t>ROLANDO JOSEPH CANALES ORTIZ</t>
  </si>
  <si>
    <t>0801-1999-14398</t>
  </si>
  <si>
    <t xml:space="preserve">MARVIN ALEJANDRO CARRANZA </t>
  </si>
  <si>
    <t>0801-1981-26477</t>
  </si>
  <si>
    <t>CARLOS DANIEL MORAN VELAZQUEZ</t>
  </si>
  <si>
    <t>0801-2006-16559</t>
  </si>
  <si>
    <t>ROBERTO ALEXANDER COELLO PORTILLO</t>
  </si>
  <si>
    <t>0801-1986-15538</t>
  </si>
  <si>
    <t>GUILLERMO JOEL CABALLERO MANGLIONI</t>
  </si>
  <si>
    <t>0801-1976-05081</t>
  </si>
  <si>
    <t>ALEXIS YOVANY AMAYA HERRERA</t>
  </si>
  <si>
    <t>0703-1978-00198</t>
  </si>
  <si>
    <t>MIGUEL ANGEL JUARES RIVAS</t>
  </si>
  <si>
    <t>0801-1991-24117</t>
  </si>
  <si>
    <t>JOSE AMERICO AYALA MONTES</t>
  </si>
  <si>
    <t>0801-1982-02765</t>
  </si>
  <si>
    <t>NAYRA YACKELIN SALGADO PEREZ</t>
  </si>
  <si>
    <t>0704-1988-01329</t>
  </si>
  <si>
    <t>CLAUDIA ISABEL BUESO TEJEDA</t>
  </si>
  <si>
    <t>0801-1998-00547</t>
  </si>
  <si>
    <t>MONICA LEON VELASQUEZ</t>
  </si>
  <si>
    <t>0801-1983-11505</t>
  </si>
  <si>
    <t>DELMY SARAI CASTILLO ALVAREZ</t>
  </si>
  <si>
    <t>0101-1987-03558</t>
  </si>
  <si>
    <t>LAURA MARIA VEGA LANZA</t>
  </si>
  <si>
    <t>0801-1989-05405</t>
  </si>
  <si>
    <t>ERICKA JOHANNA FIGUEROA VILLATORO</t>
  </si>
  <si>
    <t>0801-1987-02698</t>
  </si>
  <si>
    <t>EIMY YAZMIN BARAHONA MONCADA</t>
  </si>
  <si>
    <t>0801-1988-09114</t>
  </si>
  <si>
    <t>BRYAN DAVID LOPEZ TREJO</t>
  </si>
  <si>
    <t>0801-1991-02165</t>
  </si>
  <si>
    <t>RUTH ANTONIA TORRES MEJIA</t>
  </si>
  <si>
    <t>0319-1987-00192</t>
  </si>
  <si>
    <t>BRENDA SULAY QUIROZ ALCERRO</t>
  </si>
  <si>
    <t>0601-1983-01094</t>
  </si>
  <si>
    <t>DANIELA MICHELL OCAMPO EGUIGUREMS</t>
  </si>
  <si>
    <t>0801-1988-13083</t>
  </si>
  <si>
    <t>DENIS GABRIEL RODRIGUEZ AGUILAR</t>
  </si>
  <si>
    <t>0801-1987-06145</t>
  </si>
  <si>
    <t>YULIN DAYAN ESPINAL CASTRO</t>
  </si>
  <si>
    <t>0801-1978-01836</t>
  </si>
  <si>
    <t>SANTOS ARCADIO GARCIA GUITY</t>
  </si>
  <si>
    <t>0801-1983-14793</t>
  </si>
  <si>
    <t>SERGIO FERNANDO CARIAS RAUDALES</t>
  </si>
  <si>
    <t>0824-1996-00832</t>
  </si>
  <si>
    <t>BRAYAN ALEJANDRO CARDONA GUEVARA</t>
  </si>
  <si>
    <t>1517-2000-00149</t>
  </si>
  <si>
    <t>DAVID ALBERTO VALERIANO FIGUEROA</t>
  </si>
  <si>
    <t>0801-1998-22700</t>
  </si>
  <si>
    <t>JOSUE SALVADOR MURILLO ESPINOZA</t>
  </si>
  <si>
    <t>0801-1996-04724</t>
  </si>
  <si>
    <t>EDWIN EDUARDO FLORES GARMENDIA</t>
  </si>
  <si>
    <t>0824-2001-00522</t>
  </si>
  <si>
    <t>DENIS ALCIDES ESPINAL OSORTO</t>
  </si>
  <si>
    <t>0601-1975-01739</t>
  </si>
  <si>
    <t>YOHANA ESTEFANY PALMA ESPINOZA</t>
  </si>
  <si>
    <t>0801-1999-19519</t>
  </si>
  <si>
    <t>AXEL ROBERTO LORENZO RODAS</t>
  </si>
  <si>
    <t>0801-1997-11963</t>
  </si>
  <si>
    <t>MARLON JOEL ALVARADO OSORIO</t>
  </si>
  <si>
    <t>0801-2000-22954</t>
  </si>
  <si>
    <t>OSCAR FERNANDO TOLEDO PAVON</t>
  </si>
  <si>
    <t>0801-1994-12176</t>
  </si>
  <si>
    <t>GUSTAVO ALBERTO VILLARS CASTILLO</t>
  </si>
  <si>
    <t>0801-1996-01078</t>
  </si>
  <si>
    <t>JESSY CAROLINA FIALLOS ORDOÑEZ</t>
  </si>
  <si>
    <t>0801-1989-13022</t>
  </si>
  <si>
    <t>KRISTIAN JOSUE OSORTO GRADIS</t>
  </si>
  <si>
    <t>0801-1989-15786</t>
  </si>
  <si>
    <t>LEONEL FERNANDO RIVERA GONZALES</t>
  </si>
  <si>
    <t>0501-1973-06900</t>
  </si>
  <si>
    <t>JONATHAN VINDEL ROMERO MARTELL</t>
  </si>
  <si>
    <t>0801-1992-17573</t>
  </si>
  <si>
    <t>JOEL ALEXIS MENDOZA PONCE</t>
  </si>
  <si>
    <t>0801-2001-07849</t>
  </si>
  <si>
    <t>JUAN CARLOS ALVARADO OSORIO</t>
  </si>
  <si>
    <t>0825-1996-00106</t>
  </si>
  <si>
    <t>JOSE MAURICIO CARRASCO VASQUEZ</t>
  </si>
  <si>
    <t>0801-1981-03786</t>
  </si>
  <si>
    <t>FRANKLIN ANTONIO RIVERA MOLINA</t>
  </si>
  <si>
    <t>0801-1979-01963</t>
  </si>
  <si>
    <t>MAGDIEL ISAI FLETES CRUZ</t>
  </si>
  <si>
    <t>0801-1994-06948</t>
  </si>
  <si>
    <t>CAROLINE GABRIELA ANDRADE NUÑEZ</t>
  </si>
  <si>
    <t>0801-1983-16394</t>
  </si>
  <si>
    <t>MAYNOR EDILBERTO RODRIGUEZ BURGOS</t>
  </si>
  <si>
    <t>1804-1985-02568</t>
  </si>
  <si>
    <t>MIRIAM RAQUEL WONG AGUILAR</t>
  </si>
  <si>
    <t>0801-1989-06832</t>
  </si>
  <si>
    <t>JOSE MANUEL ESPINAL MADRID</t>
  </si>
  <si>
    <t>0801-1989-10642</t>
  </si>
  <si>
    <t>MARLEN ABIGAIL CRUZ JOYA</t>
  </si>
  <si>
    <t>1709-1990-00977</t>
  </si>
  <si>
    <t>JOSE MISAEL DIAZ SERVELLON</t>
  </si>
  <si>
    <t>0801-1998-02308</t>
  </si>
  <si>
    <t>KARLA YOJANA BUSTILLO LAGOS</t>
  </si>
  <si>
    <t>0801-1976-06307</t>
  </si>
  <si>
    <t>LINDA PAOLA RUIZ ESPINAL</t>
  </si>
  <si>
    <t>0801-1996-11295</t>
  </si>
  <si>
    <t>MARIA MERCEDES BRAVO MONTOYA</t>
  </si>
  <si>
    <t>0801-1995-00672</t>
  </si>
  <si>
    <t>MIGUEL EDGARDO VARELA FLORES</t>
  </si>
  <si>
    <t>0803-1981-02016</t>
  </si>
  <si>
    <t>PATRICIA SUSANA URQUIA HERNANDEZ</t>
  </si>
  <si>
    <t>0801-1977-12958</t>
  </si>
  <si>
    <t>ROXANA EMILY ORTIZ LAINEZ</t>
  </si>
  <si>
    <t>0611-1999-00986</t>
  </si>
  <si>
    <t>WALTER ARIEL GUZMAN MARTINEZ</t>
  </si>
  <si>
    <t>0824-2000-01112</t>
  </si>
  <si>
    <t>WERAUTH  MAIQUEL PITCHS</t>
  </si>
  <si>
    <t>0901-2003-00806</t>
  </si>
  <si>
    <t>ALBERT ALEXANDER AGUILAR PAISANO</t>
  </si>
  <si>
    <t>0801-1995-02958</t>
  </si>
  <si>
    <t>ANGEL FRANCISCO MALDONADO GRADIZ</t>
  </si>
  <si>
    <t>0609-1987-00264</t>
  </si>
  <si>
    <t>DIANA GABRIELA ORTIZ MIRANDA</t>
  </si>
  <si>
    <t>0801-1991-01393</t>
  </si>
  <si>
    <t>NELSON ORLANDO VARELA ZUNIGA</t>
  </si>
  <si>
    <t>0801-1988-03264</t>
  </si>
  <si>
    <t>SAMARIA ABIGAIL MEJIA MATAMOROS</t>
  </si>
  <si>
    <t>0801-1997-20767</t>
  </si>
  <si>
    <t>MEYSI SANDRALEE SANCHEZ ALVAREZ</t>
  </si>
  <si>
    <t>0801-1989-17892</t>
  </si>
  <si>
    <t>WENDY ELIZABETH MENDOZA IZAGUIRRE</t>
  </si>
  <si>
    <t>0707-1984-01084</t>
  </si>
  <si>
    <t>VIRGINIA YARELY HERRERA CEREN</t>
  </si>
  <si>
    <t>0822-1992-00172</t>
  </si>
  <si>
    <t>IRIS DANIELA MARTINEZ DUARTE</t>
  </si>
  <si>
    <t>0710-1987-00047</t>
  </si>
  <si>
    <t>ISIS LASTENIA LOBO CARRANZA</t>
  </si>
  <si>
    <t>0801-1993-18835</t>
  </si>
  <si>
    <t>NERY NOHEMI VASQUEZ RODRIGUEZ</t>
  </si>
  <si>
    <t>0822-1989-00295</t>
  </si>
  <si>
    <t>SOFIA SUYAPA TERCERO CASTILLO</t>
  </si>
  <si>
    <t>1201-1991-00596</t>
  </si>
  <si>
    <t>ARACEL IVETH HERNANDEZ GUEVARA</t>
  </si>
  <si>
    <t>0801-1992-09774</t>
  </si>
  <si>
    <t>BAIRON ERNESTO VASQUEZ VALLADARES</t>
  </si>
  <si>
    <t>0801-1996-19657</t>
  </si>
  <si>
    <t>DAVID EZEQUIEL ALVARADO NAVARRO</t>
  </si>
  <si>
    <t>0825-1995-00093</t>
  </si>
  <si>
    <t>DENIS ALBERTO LOPEZ GOMEZ</t>
  </si>
  <si>
    <t>0801-1979-03894</t>
  </si>
  <si>
    <t>ELIAS JOSUE BARRIENTOS ALVAREZ</t>
  </si>
  <si>
    <t>0801-1988-00819</t>
  </si>
  <si>
    <t>EYLIN YOLANI FERNANDEZ TROCHEZ</t>
  </si>
  <si>
    <t>0501-1994-02666</t>
  </si>
  <si>
    <t>JAVIER ENRIQUE ELVIR SANCHEZ</t>
  </si>
  <si>
    <t>0801-1984-00480</t>
  </si>
  <si>
    <t>JOSE ANTONIO CARRANZA OCHOA</t>
  </si>
  <si>
    <t>1003-1994-00061</t>
  </si>
  <si>
    <t>CINDY JOSSELYN NOLASCO SIERRA</t>
  </si>
  <si>
    <t>0801-1994-22856</t>
  </si>
  <si>
    <t>KATERINE MICHELL IZCANO URBINA</t>
  </si>
  <si>
    <t>0801-1994-09627</t>
  </si>
  <si>
    <t>LUIS JOSE MATAMOROS OSORIO</t>
  </si>
  <si>
    <t>0801-1991-24826</t>
  </si>
  <si>
    <t>ORESTES DAVID CARIAS CERRATO</t>
  </si>
  <si>
    <t>0824-1995-00029</t>
  </si>
  <si>
    <t>ANA GABRIELA CALLES MARTINEZ</t>
  </si>
  <si>
    <t>0601-1985-05702</t>
  </si>
  <si>
    <t>BEATRIZ  AVILA RAMIREZ</t>
  </si>
  <si>
    <t>0801-1989-08766</t>
  </si>
  <si>
    <t>CARLOS ALBERTO PAVON PONCE</t>
  </si>
  <si>
    <t>0612-1984-00483</t>
  </si>
  <si>
    <t>CHRISTOPHER FRANSWA CASTRO MONCADA</t>
  </si>
  <si>
    <t>0801-1990-12728</t>
  </si>
  <si>
    <t>CLAUDIA IVETH SANCHEZ MATUTE</t>
  </si>
  <si>
    <t>0205-1982-00225</t>
  </si>
  <si>
    <t>DELMA SULEMA GUTIERREZ CASTILLO</t>
  </si>
  <si>
    <t>0203-1982-00244</t>
  </si>
  <si>
    <t xml:space="preserve">JOCELIN DANELY SANTOS </t>
  </si>
  <si>
    <t>0801-1997-18227</t>
  </si>
  <si>
    <t>KARLA JACKELINE SANTANDER RODRIGUEZ</t>
  </si>
  <si>
    <t>0801-1975-09276</t>
  </si>
  <si>
    <t>LESBY MELISSA ESCOBAR PADILLA</t>
  </si>
  <si>
    <t>0801-1995-17638</t>
  </si>
  <si>
    <t>LIGIA JUDITH FLORES VELASQUEZ</t>
  </si>
  <si>
    <t>0801-1977-04722</t>
  </si>
  <si>
    <t>MARIA FERNANDA AGURCIA BRITO</t>
  </si>
  <si>
    <t>0814-1993-00222</t>
  </si>
  <si>
    <t>MARTHA SUYAPA FUNES GALVEZ</t>
  </si>
  <si>
    <t>0801-1980-12774</t>
  </si>
  <si>
    <t>MARVIN GEOVANNY FORTIN ZUNIGA</t>
  </si>
  <si>
    <t>0801-1994-12742</t>
  </si>
  <si>
    <t>NADESKA DALED FLORES GARCIA</t>
  </si>
  <si>
    <t>0611-1997-00125</t>
  </si>
  <si>
    <t>SANDRA WALESKA MONTOYA LOPEZ</t>
  </si>
  <si>
    <t>0816-1986-00009</t>
  </si>
  <si>
    <t>STEPHANY GABRIELA PADILLA SUAZO</t>
  </si>
  <si>
    <t>0801-1993-23051</t>
  </si>
  <si>
    <t>BELKIS DINORA GODOY ROQUE</t>
  </si>
  <si>
    <t>0801-1981-07042</t>
  </si>
  <si>
    <t>EDITH VERONICA RODRIGUEZ CRUZ</t>
  </si>
  <si>
    <t>0801-1997-22601</t>
  </si>
  <si>
    <t>YANSY NICOLE HERNANDEZ LOPEZ</t>
  </si>
  <si>
    <t>0801-1993-06642</t>
  </si>
  <si>
    <t>MARIA JOSE PADILLA FERNANDEZ</t>
  </si>
  <si>
    <t>0801-1997-19487</t>
  </si>
  <si>
    <t>PLANILLA MENSUAL DE CONTRATO NOVIEMBRE 2020 FONDOS COVID 19</t>
  </si>
  <si>
    <t>ACERE</t>
  </si>
  <si>
    <t>ANGEL EDUARDO ELVIR MENDOZA</t>
  </si>
  <si>
    <t>0801-1985-22312</t>
  </si>
  <si>
    <t>JOSE MANUEL VELASQUEZ LAINEZ</t>
  </si>
  <si>
    <t>0801-1984-07918</t>
  </si>
  <si>
    <t>PLANILLA ANTICIPADA DE DECIMO CUARTO MES CONTRATO DICIEMBRE 2020 FONDOS COVID 19</t>
  </si>
  <si>
    <t xml:space="preserve">CINDY YOLIBETH URBINA </t>
  </si>
  <si>
    <t>0703-1988-01136</t>
  </si>
  <si>
    <t>02/07/2020</t>
  </si>
  <si>
    <t>FABIOLA MARISSA CHACON ORTIZ</t>
  </si>
  <si>
    <t>0801-1989-22570</t>
  </si>
  <si>
    <t>JUANA GABRIELA VALLE SANCHEZ</t>
  </si>
  <si>
    <t>0801-1985-08616</t>
  </si>
  <si>
    <t>LEMNY SARAHI PADILLA PADILLA</t>
  </si>
  <si>
    <t>0801-1991-16945</t>
  </si>
  <si>
    <t>KEMBERLYN ELOYSA LANZA FLORES</t>
  </si>
  <si>
    <t>0801-1989-11012</t>
  </si>
  <si>
    <t>LESLY PATRICIA HERNANDEZ HERNANDEZ</t>
  </si>
  <si>
    <t>1510-1990-00016</t>
  </si>
  <si>
    <t>SARA EGRICELDA OCHOA SAMBRANO</t>
  </si>
  <si>
    <t>0204-1991-00407</t>
  </si>
  <si>
    <t>MARIELA FERNANDA RODEZNO RODRIGUEZ</t>
  </si>
  <si>
    <t>0601-1996-02774</t>
  </si>
  <si>
    <t>GABRIELA ELIZABETH AVILA ESCOBAR</t>
  </si>
  <si>
    <t>0801-2017-00007</t>
  </si>
  <si>
    <t>ALISON FABIOLA ORTEZ MEJIA</t>
  </si>
  <si>
    <t>0801-1994-15538</t>
  </si>
  <si>
    <t>AMALIA SARAHY AGURCIA BARDALES</t>
  </si>
  <si>
    <t>0814-1983-00227</t>
  </si>
  <si>
    <t>ELIN ONAN ESPINAL VILLATORO</t>
  </si>
  <si>
    <t>1707-1990-00480</t>
  </si>
  <si>
    <t>KARLA JESSENIA MARTINEZ VASQUEZ</t>
  </si>
  <si>
    <t>0601-1989-01626</t>
  </si>
  <si>
    <t>LEDA PAMELA DURAN MALDONADO</t>
  </si>
  <si>
    <t>0801-1992-12943</t>
  </si>
  <si>
    <t>ALIZON MARCELA CERRATO ROQUE</t>
  </si>
  <si>
    <t>0801-1991-25174</t>
  </si>
  <si>
    <t>ANA YOCINELY AMADOR FLORES</t>
  </si>
  <si>
    <t>0815-1997-00463</t>
  </si>
  <si>
    <t>BAYRON DANIEL CARRASCO SILVA</t>
  </si>
  <si>
    <t>0706-1994-00045</t>
  </si>
  <si>
    <t>LUCY VALERIA BACA SALGADO</t>
  </si>
  <si>
    <t>1502-1996-00042</t>
  </si>
  <si>
    <t>MELBA ARACELY GOMEZ VALLE</t>
  </si>
  <si>
    <t>0803-1986-00418</t>
  </si>
  <si>
    <t>ROSA AMELIA VELASQUEZ GODOY</t>
  </si>
  <si>
    <t>0823-1983-00075</t>
  </si>
  <si>
    <t>YOJANA LIZETH OLIVA MENDOZA</t>
  </si>
  <si>
    <t>0821-1993-00057</t>
  </si>
  <si>
    <t>GABRIELA ALEJANDRA FLORES GARMENDIA</t>
  </si>
  <si>
    <t>0824-1995-00502</t>
  </si>
  <si>
    <t>KATY LIZETH ROQUE BAQUEDANO</t>
  </si>
  <si>
    <t>0801-1983-03368</t>
  </si>
  <si>
    <t>PLANILLA MENSUAL DE CONTRATO DICIEMBRE 2020 FONDOS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</si>
</sst>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L&quot;* #,##0.00_-;\-&quot;L&quot;* #,##0.00_-;_-&quot;L&quot;* &quot;-&quot;??_-;_-@_-"/>
    <numFmt numFmtId="43" formatCode="_-* #,##0.00_-;\-* #,##0.00_-;_-* &quot;-&quot;??_-;_-@_-"/>
    <numFmt numFmtId="166" formatCode="_-&quot;L&quot;* #,##0.00_-;\-&quot;L&quot;* #,##0.00_-;_-&quot;L&quot;* &quot;-&quot;??_-;_-@_-"/>
  </numFmts>
  <fonts count="4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2"/>
      <color indexed="10"/>
      <name val="Arial Black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Tahoma"/>
      <family val="2"/>
    </font>
    <font>
      <sz val="12"/>
      <color indexed="8"/>
      <name val="Arial Black"/>
      <family val="2"/>
    </font>
    <font>
      <b/>
      <sz val="8"/>
      <color indexed="12"/>
      <name val="Arial"/>
      <family val="2"/>
    </font>
    <font>
      <b/>
      <sz val="11"/>
      <color indexed="8"/>
      <name val="Arial"/>
      <family val="2"/>
    </font>
    <font>
      <b/>
      <u/>
      <sz val="12"/>
      <color rgb="FF7030A0"/>
      <name val="Arial"/>
      <family val="2"/>
    </font>
    <font>
      <sz val="10"/>
      <color indexed="8"/>
      <name val="Arial Black"/>
      <family val="2"/>
    </font>
    <font>
      <b/>
      <u/>
      <sz val="12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name val="Arial"/>
      <family val="2"/>
    </font>
    <font>
      <b/>
      <sz val="9"/>
      <color theme="1"/>
      <name val="Tahoma"/>
      <family val="2"/>
    </font>
    <font>
      <sz val="10"/>
      <color indexed="8"/>
      <name val="ARIAL"/>
      <charset val="1"/>
    </font>
    <font>
      <sz val="12"/>
      <color indexed="8"/>
      <name val="Arial Black"/>
      <charset val="1"/>
    </font>
    <font>
      <sz val="12"/>
      <color indexed="10"/>
      <name val="Arial Black"/>
      <charset val="1"/>
    </font>
    <font>
      <b/>
      <sz val="8"/>
      <color indexed="12"/>
      <name val="ARIAL"/>
      <charset val="1"/>
    </font>
    <font>
      <b/>
      <sz val="8"/>
      <color indexed="8"/>
      <name val="ARIAL"/>
      <charset val="1"/>
    </font>
    <font>
      <b/>
      <sz val="8"/>
      <color indexed="17"/>
      <name val="Arial"/>
      <charset val="1"/>
    </font>
    <font>
      <sz val="8"/>
      <color indexed="8"/>
      <name val="Arial"/>
      <charset val="1"/>
    </font>
    <font>
      <b/>
      <sz val="8"/>
      <color indexed="13"/>
      <name val="ARIAL"/>
      <charset val="1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7030A0"/>
      <name val="Arial"/>
      <family val="2"/>
    </font>
    <font>
      <b/>
      <sz val="8"/>
      <color indexed="13"/>
      <name val="Arial"/>
      <family val="2"/>
    </font>
    <font>
      <b/>
      <sz val="12"/>
      <color rgb="FFFF0000"/>
      <name val="Arial"/>
      <family val="2"/>
    </font>
    <font>
      <b/>
      <sz val="8"/>
      <color theme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u/>
      <sz val="10.5"/>
      <color theme="1"/>
      <name val="Tahoma"/>
      <family val="2"/>
    </font>
    <font>
      <i/>
      <u/>
      <sz val="10.5"/>
      <name val="Tahoma"/>
      <family val="2"/>
    </font>
    <font>
      <b/>
      <sz val="8.5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1499984740745262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medium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7">
    <xf numFmtId="0" fontId="0" fillId="0" borderId="0">
      <alignment vertical="top"/>
    </xf>
    <xf numFmtId="0" fontId="3" fillId="4" borderId="4" applyNumberFormat="0" applyFont="0" applyAlignment="0" applyProtection="0"/>
    <xf numFmtId="0" fontId="23" fillId="0" borderId="0"/>
    <xf numFmtId="43" fontId="25" fillId="0" borderId="0" applyFont="0" applyFill="0" applyBorder="0" applyAlignment="0" applyProtection="0"/>
    <xf numFmtId="0" fontId="2" fillId="7" borderId="0" applyNumberFormat="0" applyBorder="0" applyAlignment="0" applyProtection="0"/>
    <xf numFmtId="0" fontId="1" fillId="0" borderId="0"/>
    <xf numFmtId="0" fontId="1" fillId="4" borderId="4" applyNumberFormat="0" applyFont="0" applyAlignment="0" applyProtection="0"/>
  </cellStyleXfs>
  <cellXfs count="195">
    <xf numFmtId="0" fontId="0" fillId="0" borderId="0" xfId="0">
      <alignment vertical="top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9" fontId="5" fillId="4" borderId="5" xfId="1" applyNumberFormat="1" applyFont="1" applyBorder="1" applyAlignment="1" applyProtection="1">
      <alignment horizontal="center" vertical="center"/>
    </xf>
    <xf numFmtId="44" fontId="5" fillId="4" borderId="5" xfId="1" applyNumberFormat="1" applyFont="1" applyBorder="1" applyAlignment="1" applyProtection="1">
      <alignment horizontal="center" vertical="center"/>
    </xf>
    <xf numFmtId="49" fontId="5" fillId="4" borderId="5" xfId="1" applyNumberFormat="1" applyFont="1" applyBorder="1" applyAlignment="1" applyProtection="1">
      <alignment horizontal="center" vertical="center" wrapText="1"/>
    </xf>
    <xf numFmtId="49" fontId="5" fillId="4" borderId="6" xfId="1" applyNumberFormat="1" applyFont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14" fontId="6" fillId="0" borderId="8" xfId="0" applyNumberFormat="1" applyFont="1" applyFill="1" applyBorder="1" applyAlignment="1" applyProtection="1">
      <alignment horizontal="center" vertical="center"/>
    </xf>
    <xf numFmtId="44" fontId="6" fillId="0" borderId="8" xfId="0" applyNumberFormat="1" applyFont="1" applyFill="1" applyBorder="1" applyAlignment="1" applyProtection="1">
      <alignment horizontal="right" vertical="center"/>
    </xf>
    <xf numFmtId="44" fontId="6" fillId="5" borderId="8" xfId="0" applyNumberFormat="1" applyFont="1" applyFill="1" applyBorder="1" applyAlignment="1" applyProtection="1">
      <alignment horizontal="right" vertical="center" wrapText="1"/>
    </xf>
    <xf numFmtId="44" fontId="13" fillId="5" borderId="9" xfId="0" applyNumberFormat="1" applyFont="1" applyFill="1" applyBorder="1" applyAlignment="1"/>
    <xf numFmtId="0" fontId="6" fillId="0" borderId="10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left" vertical="center"/>
    </xf>
    <xf numFmtId="14" fontId="6" fillId="0" borderId="11" xfId="0" applyNumberFormat="1" applyFont="1" applyFill="1" applyBorder="1" applyAlignment="1" applyProtection="1">
      <alignment horizontal="center" vertical="center"/>
    </xf>
    <xf numFmtId="44" fontId="6" fillId="0" borderId="11" xfId="0" applyNumberFormat="1" applyFont="1" applyFill="1" applyBorder="1" applyAlignment="1" applyProtection="1">
      <alignment horizontal="right" vertical="center"/>
    </xf>
    <xf numFmtId="44" fontId="6" fillId="5" borderId="11" xfId="0" applyNumberFormat="1" applyFont="1" applyFill="1" applyBorder="1" applyAlignment="1" applyProtection="1">
      <alignment horizontal="right" vertical="center" wrapText="1"/>
    </xf>
    <xf numFmtId="44" fontId="13" fillId="5" borderId="12" xfId="0" applyNumberFormat="1" applyFont="1" applyFill="1" applyBorder="1" applyAlignment="1"/>
    <xf numFmtId="44" fontId="0" fillId="0" borderId="0" xfId="0" applyNumberFormat="1" applyAlignment="1"/>
    <xf numFmtId="0" fontId="6" fillId="0" borderId="13" xfId="0" applyNumberFormat="1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left" vertical="center"/>
    </xf>
    <xf numFmtId="14" fontId="6" fillId="0" borderId="14" xfId="0" applyNumberFormat="1" applyFont="1" applyFill="1" applyBorder="1" applyAlignment="1" applyProtection="1">
      <alignment horizontal="center" vertical="center"/>
    </xf>
    <xf numFmtId="44" fontId="6" fillId="0" borderId="14" xfId="0" applyNumberFormat="1" applyFont="1" applyFill="1" applyBorder="1" applyAlignment="1" applyProtection="1">
      <alignment horizontal="right" vertical="center"/>
    </xf>
    <xf numFmtId="44" fontId="6" fillId="5" borderId="14" xfId="0" applyNumberFormat="1" applyFont="1" applyFill="1" applyBorder="1" applyAlignment="1" applyProtection="1">
      <alignment horizontal="right" vertical="center" wrapText="1"/>
    </xf>
    <xf numFmtId="44" fontId="13" fillId="5" borderId="15" xfId="0" applyNumberFormat="1" applyFont="1" applyFill="1" applyBorder="1" applyAlignment="1"/>
    <xf numFmtId="49" fontId="5" fillId="4" borderId="16" xfId="1" applyNumberFormat="1" applyFont="1" applyBorder="1" applyAlignment="1" applyProtection="1">
      <alignment horizontal="center" vertical="center"/>
    </xf>
    <xf numFmtId="49" fontId="5" fillId="4" borderId="17" xfId="1" applyNumberFormat="1" applyFont="1" applyBorder="1" applyAlignment="1" applyProtection="1">
      <alignment horizontal="center" vertical="center"/>
    </xf>
    <xf numFmtId="49" fontId="5" fillId="4" borderId="18" xfId="1" applyNumberFormat="1" applyFont="1" applyBorder="1" applyAlignment="1" applyProtection="1">
      <alignment horizontal="center" vertical="center"/>
    </xf>
    <xf numFmtId="44" fontId="5" fillId="4" borderId="5" xfId="1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/>
    </xf>
    <xf numFmtId="44" fontId="8" fillId="4" borderId="1" xfId="1" applyNumberFormat="1" applyFont="1" applyBorder="1" applyAlignment="1" applyProtection="1">
      <alignment horizontal="center" vertical="center"/>
    </xf>
    <xf numFmtId="49" fontId="8" fillId="4" borderId="1" xfId="1" applyNumberFormat="1" applyFont="1" applyBorder="1" applyAlignment="1" applyProtection="1">
      <alignment horizontal="center" vertical="center"/>
    </xf>
    <xf numFmtId="44" fontId="7" fillId="0" borderId="1" xfId="0" applyNumberFormat="1" applyFont="1" applyFill="1" applyBorder="1" applyAlignment="1" applyProtection="1">
      <alignment horizontal="right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49" fontId="10" fillId="4" borderId="19" xfId="1" applyNumberFormat="1" applyFont="1" applyBorder="1" applyAlignment="1" applyProtection="1">
      <alignment horizontal="center" vertical="center"/>
    </xf>
    <xf numFmtId="44" fontId="10" fillId="4" borderId="19" xfId="1" applyNumberFormat="1" applyFont="1" applyBorder="1" applyAlignment="1" applyProtection="1">
      <alignment horizontal="center" vertical="center"/>
    </xf>
    <xf numFmtId="49" fontId="10" fillId="4" borderId="20" xfId="1" applyNumberFormat="1" applyFont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left" vertical="center"/>
    </xf>
    <xf numFmtId="44" fontId="11" fillId="0" borderId="21" xfId="0" applyNumberFormat="1" applyFont="1" applyFill="1" applyBorder="1" applyAlignment="1" applyProtection="1">
      <alignment horizontal="right" vertical="center"/>
    </xf>
    <xf numFmtId="14" fontId="11" fillId="0" borderId="21" xfId="0" applyNumberFormat="1" applyFont="1" applyFill="1" applyBorder="1" applyAlignment="1" applyProtection="1">
      <alignment horizontal="center" vertical="center"/>
    </xf>
    <xf numFmtId="49" fontId="11" fillId="0" borderId="22" xfId="0" applyNumberFormat="1" applyFont="1" applyFill="1" applyBorder="1" applyAlignment="1" applyProtection="1">
      <alignment horizontal="left" vertical="center"/>
    </xf>
    <xf numFmtId="44" fontId="11" fillId="0" borderId="22" xfId="0" applyNumberFormat="1" applyFont="1" applyFill="1" applyBorder="1" applyAlignment="1" applyProtection="1">
      <alignment horizontal="right" vertical="center"/>
    </xf>
    <xf numFmtId="14" fontId="11" fillId="0" borderId="22" xfId="0" applyNumberFormat="1" applyFont="1" applyFill="1" applyBorder="1" applyAlignment="1" applyProtection="1">
      <alignment horizontal="center" vertical="center"/>
    </xf>
    <xf numFmtId="49" fontId="11" fillId="0" borderId="23" xfId="0" applyNumberFormat="1" applyFont="1" applyFill="1" applyBorder="1" applyAlignment="1" applyProtection="1">
      <alignment horizontal="left" vertical="center"/>
    </xf>
    <xf numFmtId="44" fontId="11" fillId="0" borderId="23" xfId="0" applyNumberFormat="1" applyFont="1" applyFill="1" applyBorder="1" applyAlignment="1" applyProtection="1">
      <alignment horizontal="right" vertical="center"/>
    </xf>
    <xf numFmtId="14" fontId="11" fillId="0" borderId="23" xfId="0" applyNumberFormat="1" applyFont="1" applyFill="1" applyBorder="1" applyAlignment="1" applyProtection="1">
      <alignment horizontal="center" vertical="center"/>
    </xf>
    <xf numFmtId="0" fontId="0" fillId="3" borderId="0" xfId="0" applyFill="1">
      <alignment vertical="top"/>
    </xf>
    <xf numFmtId="4" fontId="4" fillId="3" borderId="0" xfId="0" applyNumberFormat="1" applyFont="1" applyFill="1" applyAlignment="1">
      <alignment horizontal="right" vertical="top"/>
    </xf>
    <xf numFmtId="4" fontId="18" fillId="3" borderId="0" xfId="0" applyNumberFormat="1" applyFont="1" applyFill="1" applyAlignment="1">
      <alignment horizontal="right" vertical="top"/>
    </xf>
    <xf numFmtId="0" fontId="16" fillId="2" borderId="0" xfId="0" applyFont="1" applyFill="1" applyAlignment="1">
      <alignment horizontal="left" vertical="top" wrapText="1" readingOrder="1"/>
    </xf>
    <xf numFmtId="0" fontId="21" fillId="0" borderId="0" xfId="0" applyFont="1">
      <alignment vertical="top"/>
    </xf>
    <xf numFmtId="0" fontId="22" fillId="0" borderId="0" xfId="0" applyFo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10" fillId="4" borderId="24" xfId="1" applyNumberFormat="1" applyFont="1" applyBorder="1" applyAlignment="1" applyProtection="1">
      <alignment horizontal="center" vertical="center"/>
    </xf>
    <xf numFmtId="44" fontId="10" fillId="4" borderId="24" xfId="1" applyNumberFormat="1" applyFont="1" applyBorder="1" applyAlignment="1" applyProtection="1">
      <alignment horizontal="center" vertical="center"/>
    </xf>
    <xf numFmtId="49" fontId="10" fillId="4" borderId="24" xfId="1" applyNumberFormat="1" applyFont="1" applyBorder="1" applyAlignment="1" applyProtection="1">
      <alignment horizontal="center" vertical="center" wrapText="1"/>
    </xf>
    <xf numFmtId="49" fontId="11" fillId="0" borderId="24" xfId="2" applyNumberFormat="1" applyFont="1" applyFill="1" applyBorder="1" applyAlignment="1" applyProtection="1">
      <alignment horizontal="left" vertical="center"/>
    </xf>
    <xf numFmtId="44" fontId="11" fillId="0" borderId="24" xfId="2" applyNumberFormat="1" applyFont="1" applyFill="1" applyBorder="1" applyAlignment="1" applyProtection="1">
      <alignment horizontal="right" vertical="center"/>
    </xf>
    <xf numFmtId="0" fontId="11" fillId="0" borderId="24" xfId="2" applyNumberFormat="1" applyFont="1" applyFill="1" applyBorder="1" applyAlignment="1" applyProtection="1">
      <alignment horizontal="center" vertical="center" wrapText="1"/>
    </xf>
    <xf numFmtId="14" fontId="11" fillId="0" borderId="24" xfId="2" applyNumberFormat="1" applyFont="1" applyFill="1" applyBorder="1" applyAlignment="1" applyProtection="1">
      <alignment horizontal="center" vertical="center"/>
    </xf>
    <xf numFmtId="0" fontId="24" fillId="4" borderId="25" xfId="1" applyFont="1" applyBorder="1" applyAlignment="1">
      <alignment horizontal="center"/>
    </xf>
    <xf numFmtId="0" fontId="24" fillId="4" borderId="25" xfId="1" applyFont="1" applyBorder="1"/>
    <xf numFmtId="44" fontId="24" fillId="4" borderId="25" xfId="1" applyNumberFormat="1" applyFont="1" applyBorder="1"/>
    <xf numFmtId="0" fontId="24" fillId="4" borderId="25" xfId="1" applyFont="1" applyBorder="1" applyAlignment="1">
      <alignment horizontal="center" wrapText="1"/>
    </xf>
    <xf numFmtId="43" fontId="0" fillId="0" borderId="0" xfId="0" applyNumberFormat="1">
      <alignment vertical="top"/>
    </xf>
    <xf numFmtId="3" fontId="28" fillId="3" borderId="0" xfId="0" applyNumberFormat="1" applyFont="1" applyFill="1" applyAlignment="1">
      <alignment horizontal="right" vertical="top"/>
    </xf>
    <xf numFmtId="4" fontId="29" fillId="3" borderId="0" xfId="0" applyNumberFormat="1" applyFont="1" applyFill="1" applyAlignment="1">
      <alignment horizontal="right" vertical="top"/>
    </xf>
    <xf numFmtId="43" fontId="29" fillId="3" borderId="0" xfId="0" applyNumberFormat="1" applyFont="1" applyFill="1" applyAlignment="1">
      <alignment horizontal="right" vertical="top"/>
    </xf>
    <xf numFmtId="0" fontId="26" fillId="2" borderId="0" xfId="0" applyFont="1" applyFill="1" applyAlignment="1">
      <alignment horizontal="left" vertical="top" wrapText="1" readingOrder="1"/>
    </xf>
    <xf numFmtId="0" fontId="30" fillId="0" borderId="0" xfId="0" applyFont="1" applyAlignment="1">
      <alignment horizontal="left" vertical="top" wrapText="1" readingOrder="1"/>
    </xf>
    <xf numFmtId="0" fontId="31" fillId="0" borderId="0" xfId="0" applyFont="1" applyAlignment="1">
      <alignment horizontal="left" vertical="top" wrapText="1" readingOrder="1"/>
    </xf>
    <xf numFmtId="3" fontId="28" fillId="0" borderId="0" xfId="0" applyNumberFormat="1" applyFont="1" applyAlignment="1">
      <alignment horizontal="right" vertical="top"/>
    </xf>
    <xf numFmtId="4" fontId="32" fillId="0" borderId="0" xfId="0" applyNumberFormat="1" applyFont="1" applyAlignment="1">
      <alignment horizontal="right" vertical="top"/>
    </xf>
    <xf numFmtId="43" fontId="29" fillId="0" borderId="0" xfId="0" applyNumberFormat="1" applyFont="1" applyAlignment="1">
      <alignment horizontal="right" vertical="top"/>
    </xf>
    <xf numFmtId="0" fontId="34" fillId="0" borderId="0" xfId="0" applyFont="1" applyAlignment="1">
      <alignment horizontal="left" vertical="top" wrapText="1" readingOrder="1"/>
    </xf>
    <xf numFmtId="43" fontId="35" fillId="0" borderId="0" xfId="0" applyNumberFormat="1" applyFont="1" applyAlignment="1">
      <alignment horizontal="right" vertical="top"/>
    </xf>
    <xf numFmtId="0" fontId="36" fillId="6" borderId="0" xfId="0" applyFont="1" applyFill="1" applyAlignment="1">
      <alignment horizontal="left" vertical="top" wrapText="1" readingOrder="1"/>
    </xf>
    <xf numFmtId="3" fontId="17" fillId="0" borderId="0" xfId="0" applyNumberFormat="1" applyFont="1" applyAlignment="1">
      <alignment horizontal="right" vertical="top"/>
    </xf>
    <xf numFmtId="4" fontId="37" fillId="0" borderId="0" xfId="0" applyNumberFormat="1" applyFont="1" applyAlignment="1">
      <alignment horizontal="right" vertical="top"/>
    </xf>
    <xf numFmtId="43" fontId="4" fillId="0" borderId="0" xfId="0" applyNumberFormat="1" applyFont="1" applyAlignment="1">
      <alignment horizontal="right" vertical="top"/>
    </xf>
    <xf numFmtId="0" fontId="33" fillId="0" borderId="0" xfId="0" applyFont="1" applyAlignment="1">
      <alignment horizontal="left" vertical="top" wrapText="1" readingOrder="1"/>
    </xf>
    <xf numFmtId="0" fontId="4" fillId="3" borderId="0" xfId="0" applyFont="1" applyFill="1">
      <alignment vertical="top"/>
    </xf>
    <xf numFmtId="0" fontId="38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 wrapText="1" readingOrder="1"/>
    </xf>
    <xf numFmtId="4" fontId="0" fillId="0" borderId="0" xfId="0" applyNumberFormat="1">
      <alignment vertical="top"/>
    </xf>
    <xf numFmtId="43" fontId="28" fillId="0" borderId="0" xfId="0" applyNumberFormat="1" applyFont="1" applyAlignment="1">
      <alignment horizontal="right" vertical="top"/>
    </xf>
    <xf numFmtId="3" fontId="39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 readingOrder="1"/>
    </xf>
    <xf numFmtId="0" fontId="0" fillId="2" borderId="0" xfId="0" applyFill="1">
      <alignment vertical="top"/>
    </xf>
    <xf numFmtId="0" fontId="40" fillId="0" borderId="0" xfId="0" applyFont="1" applyAlignment="1">
      <alignment horizontal="left" vertical="top" wrapText="1" readingOrder="1"/>
    </xf>
    <xf numFmtId="0" fontId="41" fillId="0" borderId="0" xfId="0" applyFont="1" applyAlignment="1">
      <alignment horizontal="left" vertical="top" wrapText="1" readingOrder="1"/>
    </xf>
    <xf numFmtId="4" fontId="0" fillId="3" borderId="0" xfId="0" applyNumberFormat="1" applyFill="1">
      <alignment vertical="top"/>
    </xf>
    <xf numFmtId="0" fontId="42" fillId="0" borderId="0" xfId="0" applyFont="1" applyAlignment="1">
      <alignment horizontal="left" vertical="top" wrapText="1" readingOrder="1"/>
    </xf>
    <xf numFmtId="0" fontId="41" fillId="6" borderId="0" xfId="0" applyFont="1" applyFill="1" applyAlignment="1">
      <alignment horizontal="left" vertical="top" wrapText="1" readingOrder="1"/>
    </xf>
    <xf numFmtId="49" fontId="10" fillId="4" borderId="26" xfId="1" applyNumberFormat="1" applyFont="1" applyBorder="1" applyAlignment="1" applyProtection="1">
      <alignment horizontal="center" vertical="center"/>
    </xf>
    <xf numFmtId="44" fontId="10" fillId="4" borderId="26" xfId="1" applyNumberFormat="1" applyFont="1" applyBorder="1" applyAlignment="1" applyProtection="1">
      <alignment horizontal="center" vertical="center"/>
    </xf>
    <xf numFmtId="49" fontId="10" fillId="4" borderId="27" xfId="1" applyNumberFormat="1" applyFont="1" applyBorder="1" applyAlignment="1" applyProtection="1">
      <alignment horizontal="center" vertical="center" wrapText="1"/>
    </xf>
    <xf numFmtId="49" fontId="10" fillId="4" borderId="28" xfId="1" applyNumberFormat="1" applyFont="1" applyBorder="1" applyAlignment="1" applyProtection="1">
      <alignment horizontal="center" vertical="center" wrapText="1"/>
    </xf>
    <xf numFmtId="49" fontId="10" fillId="4" borderId="29" xfId="1" applyNumberFormat="1" applyFont="1" applyBorder="1" applyAlignment="1" applyProtection="1">
      <alignment horizontal="center" vertical="center" wrapText="1"/>
    </xf>
    <xf numFmtId="0" fontId="11" fillId="0" borderId="30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left" vertical="center"/>
    </xf>
    <xf numFmtId="44" fontId="11" fillId="0" borderId="31" xfId="0" applyNumberFormat="1" applyFont="1" applyFill="1" applyBorder="1" applyAlignment="1" applyProtection="1">
      <alignment horizontal="right" vertical="center"/>
    </xf>
    <xf numFmtId="0" fontId="11" fillId="0" borderId="31" xfId="0" applyNumberFormat="1" applyFont="1" applyFill="1" applyBorder="1" applyAlignment="1" applyProtection="1">
      <alignment horizontal="left" vertical="center"/>
    </xf>
    <xf numFmtId="0" fontId="11" fillId="0" borderId="31" xfId="0" applyNumberFormat="1" applyFont="1" applyFill="1" applyBorder="1" applyAlignment="1" applyProtection="1">
      <alignment horizontal="right" vertical="center"/>
    </xf>
    <xf numFmtId="14" fontId="11" fillId="0" borderId="32" xfId="0" applyNumberFormat="1" applyFont="1" applyFill="1" applyBorder="1" applyAlignment="1" applyProtection="1">
      <alignment horizontal="center" vertical="center"/>
    </xf>
    <xf numFmtId="0" fontId="11" fillId="0" borderId="33" xfId="0" applyNumberFormat="1" applyFont="1" applyFill="1" applyBorder="1" applyAlignment="1" applyProtection="1">
      <alignment horizontal="center" vertical="center"/>
    </xf>
    <xf numFmtId="49" fontId="11" fillId="0" borderId="34" xfId="0" applyNumberFormat="1" applyFont="1" applyFill="1" applyBorder="1" applyAlignment="1" applyProtection="1">
      <alignment horizontal="left" vertical="center"/>
    </xf>
    <xf numFmtId="44" fontId="11" fillId="0" borderId="34" xfId="0" applyNumberFormat="1" applyFont="1" applyFill="1" applyBorder="1" applyAlignment="1" applyProtection="1">
      <alignment horizontal="right" vertical="center"/>
    </xf>
    <xf numFmtId="0" fontId="11" fillId="0" borderId="34" xfId="0" applyNumberFormat="1" applyFont="1" applyFill="1" applyBorder="1" applyAlignment="1" applyProtection="1">
      <alignment horizontal="left" vertical="center"/>
    </xf>
    <xf numFmtId="0" fontId="11" fillId="0" borderId="34" xfId="0" applyNumberFormat="1" applyFont="1" applyFill="1" applyBorder="1" applyAlignment="1" applyProtection="1">
      <alignment horizontal="right" vertical="center"/>
    </xf>
    <xf numFmtId="14" fontId="11" fillId="0" borderId="35" xfId="0" applyNumberFormat="1" applyFont="1" applyFill="1" applyBorder="1" applyAlignment="1" applyProtection="1">
      <alignment horizontal="center" vertical="center"/>
    </xf>
    <xf numFmtId="0" fontId="11" fillId="0" borderId="36" xfId="0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 applyProtection="1">
      <alignment horizontal="left" vertical="center"/>
    </xf>
    <xf numFmtId="44" fontId="11" fillId="0" borderId="37" xfId="0" applyNumberFormat="1" applyFont="1" applyFill="1" applyBorder="1" applyAlignment="1" applyProtection="1">
      <alignment horizontal="right" vertical="center"/>
    </xf>
    <xf numFmtId="0" fontId="11" fillId="0" borderId="37" xfId="0" applyNumberFormat="1" applyFont="1" applyFill="1" applyBorder="1" applyAlignment="1" applyProtection="1">
      <alignment horizontal="left" vertical="center"/>
    </xf>
    <xf numFmtId="0" fontId="11" fillId="0" borderId="37" xfId="0" applyNumberFormat="1" applyFont="1" applyFill="1" applyBorder="1" applyAlignment="1" applyProtection="1">
      <alignment horizontal="right" vertical="center"/>
    </xf>
    <xf numFmtId="14" fontId="11" fillId="0" borderId="38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49" fontId="45" fillId="7" borderId="39" xfId="4" applyNumberFormat="1" applyFont="1" applyBorder="1" applyAlignment="1" applyProtection="1">
      <alignment horizontal="center" vertical="center"/>
    </xf>
    <xf numFmtId="49" fontId="45" fillId="7" borderId="40" xfId="4" applyNumberFormat="1" applyFont="1" applyBorder="1" applyAlignment="1" applyProtection="1">
      <alignment horizontal="center" vertical="center"/>
    </xf>
    <xf numFmtId="44" fontId="45" fillId="7" borderId="40" xfId="4" applyNumberFormat="1" applyFont="1" applyBorder="1" applyAlignment="1" applyProtection="1">
      <alignment horizontal="center" vertical="center"/>
    </xf>
    <xf numFmtId="44" fontId="45" fillId="7" borderId="40" xfId="4" applyNumberFormat="1" applyFont="1" applyBorder="1" applyAlignment="1" applyProtection="1">
      <alignment horizontal="center" vertical="center" wrapText="1"/>
    </xf>
    <xf numFmtId="49" fontId="45" fillId="7" borderId="41" xfId="4" applyNumberFormat="1" applyFont="1" applyBorder="1" applyAlignment="1" applyProtection="1">
      <alignment horizontal="center" vertical="center" wrapText="1"/>
    </xf>
    <xf numFmtId="0" fontId="11" fillId="0" borderId="42" xfId="0" applyNumberFormat="1" applyFont="1" applyFill="1" applyBorder="1" applyAlignment="1" applyProtection="1">
      <alignment horizontal="center" vertical="center"/>
    </xf>
    <xf numFmtId="49" fontId="11" fillId="0" borderId="42" xfId="0" applyNumberFormat="1" applyFont="1" applyFill="1" applyBorder="1" applyAlignment="1" applyProtection="1">
      <alignment horizontal="left" vertical="center"/>
    </xf>
    <xf numFmtId="44" fontId="11" fillId="0" borderId="42" xfId="0" applyNumberFormat="1" applyFont="1" applyFill="1" applyBorder="1" applyAlignment="1" applyProtection="1">
      <alignment horizontal="right" vertical="center"/>
    </xf>
    <xf numFmtId="44" fontId="11" fillId="0" borderId="42" xfId="0" applyNumberFormat="1" applyFont="1" applyFill="1" applyBorder="1" applyAlignment="1" applyProtection="1">
      <alignment horizontal="right" vertical="center" wrapText="1"/>
    </xf>
    <xf numFmtId="0" fontId="11" fillId="0" borderId="42" xfId="0" applyNumberFormat="1" applyFont="1" applyFill="1" applyBorder="1" applyAlignment="1" applyProtection="1">
      <alignment horizontal="left" vertical="center"/>
    </xf>
    <xf numFmtId="14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/>
    </xf>
    <xf numFmtId="49" fontId="11" fillId="0" borderId="43" xfId="0" applyNumberFormat="1" applyFont="1" applyFill="1" applyBorder="1" applyAlignment="1" applyProtection="1">
      <alignment horizontal="left" vertical="center"/>
    </xf>
    <xf numFmtId="44" fontId="11" fillId="0" borderId="43" xfId="0" applyNumberFormat="1" applyFont="1" applyFill="1" applyBorder="1" applyAlignment="1" applyProtection="1">
      <alignment horizontal="right" vertical="center"/>
    </xf>
    <xf numFmtId="44" fontId="11" fillId="0" borderId="43" xfId="0" applyNumberFormat="1" applyFont="1" applyFill="1" applyBorder="1" applyAlignment="1" applyProtection="1">
      <alignment horizontal="right" vertical="center" wrapText="1"/>
    </xf>
    <xf numFmtId="0" fontId="11" fillId="0" borderId="43" xfId="0" applyNumberFormat="1" applyFont="1" applyFill="1" applyBorder="1" applyAlignment="1" applyProtection="1">
      <alignment horizontal="left" vertical="center"/>
    </xf>
    <xf numFmtId="14" fontId="11" fillId="0" borderId="43" xfId="0" applyNumberFormat="1" applyFont="1" applyFill="1" applyBorder="1" applyAlignment="1" applyProtection="1">
      <alignment horizontal="center" vertical="center" wrapText="1"/>
    </xf>
    <xf numFmtId="0" fontId="24" fillId="7" borderId="39" xfId="4" applyFont="1" applyBorder="1" applyAlignment="1">
      <alignment horizontal="center" vertical="center"/>
    </xf>
    <xf numFmtId="0" fontId="24" fillId="7" borderId="40" xfId="4" applyFont="1" applyBorder="1" applyAlignment="1">
      <alignment vertical="center"/>
    </xf>
    <xf numFmtId="44" fontId="24" fillId="7" borderId="40" xfId="4" applyNumberFormat="1" applyFont="1" applyBorder="1" applyAlignment="1">
      <alignment vertical="center"/>
    </xf>
    <xf numFmtId="44" fontId="24" fillId="7" borderId="40" xfId="4" applyNumberFormat="1" applyFont="1" applyBorder="1" applyAlignment="1">
      <alignment vertical="center" wrapText="1"/>
    </xf>
    <xf numFmtId="0" fontId="24" fillId="7" borderId="40" xfId="4" applyFont="1" applyBorder="1" applyAlignment="1">
      <alignment horizontal="center" vertical="center"/>
    </xf>
    <xf numFmtId="0" fontId="24" fillId="7" borderId="41" xfId="4" applyFont="1" applyBorder="1" applyAlignment="1">
      <alignment horizontal="center" vertical="center" wrapText="1"/>
    </xf>
    <xf numFmtId="43" fontId="0" fillId="0" borderId="0" xfId="3" applyFont="1"/>
    <xf numFmtId="4" fontId="33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3" fontId="25" fillId="0" borderId="0" xfId="0" applyNumberFormat="1" applyFont="1" applyAlignment="1">
      <alignment horizontal="right" vertical="top"/>
    </xf>
    <xf numFmtId="14" fontId="25" fillId="0" borderId="0" xfId="0" applyNumberFormat="1" applyFont="1" applyAlignment="1">
      <alignment horizontal="left" vertical="top"/>
    </xf>
    <xf numFmtId="0" fontId="0" fillId="2" borderId="0" xfId="0" applyFill="1">
      <alignment vertical="top"/>
    </xf>
    <xf numFmtId="0" fontId="20" fillId="2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top" wrapText="1" readingOrder="1"/>
    </xf>
    <xf numFmtId="0" fontId="12" fillId="3" borderId="0" xfId="0" applyFont="1" applyFill="1" applyAlignment="1">
      <alignment horizontal="center" vertical="top" wrapText="1" readingOrder="1"/>
    </xf>
    <xf numFmtId="4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4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6" fillId="0" borderId="3" xfId="0" applyFont="1" applyBorder="1" applyAlignment="1">
      <alignment horizontal="center" vertical="top" wrapText="1" readingOrder="1"/>
    </xf>
    <xf numFmtId="0" fontId="27" fillId="3" borderId="0" xfId="0" applyFont="1" applyFill="1" applyAlignment="1">
      <alignment horizontal="left" vertical="top" wrapText="1" readingOrder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43" fillId="0" borderId="0" xfId="0" applyFont="1" applyAlignment="1">
      <alignment horizontal="center"/>
    </xf>
    <xf numFmtId="0" fontId="43" fillId="0" borderId="0" xfId="0" applyFont="1" applyFill="1" applyAlignment="1">
      <alignment horizontal="center"/>
    </xf>
    <xf numFmtId="49" fontId="44" fillId="0" borderId="2" xfId="0" applyNumberFormat="1" applyFont="1" applyFill="1" applyBorder="1" applyAlignment="1" applyProtection="1">
      <alignment horizontal="center" vertical="center"/>
    </xf>
    <xf numFmtId="49" fontId="44" fillId="0" borderId="0" xfId="0" applyNumberFormat="1" applyFont="1" applyFill="1" applyBorder="1" applyAlignment="1" applyProtection="1">
      <alignment horizontal="center" vertical="center"/>
    </xf>
    <xf numFmtId="49" fontId="10" fillId="4" borderId="44" xfId="1" applyNumberFormat="1" applyFont="1" applyBorder="1" applyAlignment="1" applyProtection="1">
      <alignment horizontal="center" vertical="center"/>
    </xf>
    <xf numFmtId="44" fontId="10" fillId="4" borderId="44" xfId="1" applyNumberFormat="1" applyFont="1" applyBorder="1" applyAlignment="1" applyProtection="1">
      <alignment horizontal="center" vertical="center"/>
    </xf>
    <xf numFmtId="0" fontId="11" fillId="0" borderId="44" xfId="0" applyNumberFormat="1" applyFont="1" applyFill="1" applyBorder="1" applyAlignment="1" applyProtection="1">
      <alignment horizontal="center" vertical="center"/>
    </xf>
    <xf numFmtId="49" fontId="11" fillId="0" borderId="44" xfId="0" applyNumberFormat="1" applyFont="1" applyFill="1" applyBorder="1" applyAlignment="1" applyProtection="1">
      <alignment horizontal="left" vertical="center"/>
    </xf>
    <xf numFmtId="44" fontId="11" fillId="0" borderId="44" xfId="0" applyNumberFormat="1" applyFont="1" applyFill="1" applyBorder="1" applyAlignment="1" applyProtection="1">
      <alignment horizontal="right" vertical="center"/>
    </xf>
    <xf numFmtId="0" fontId="11" fillId="0" borderId="44" xfId="0" applyNumberFormat="1" applyFont="1" applyFill="1" applyBorder="1" applyAlignment="1" applyProtection="1">
      <alignment horizontal="left" vertical="center"/>
    </xf>
    <xf numFmtId="0" fontId="11" fillId="0" borderId="44" xfId="0" applyNumberFormat="1" applyFont="1" applyFill="1" applyBorder="1" applyAlignment="1" applyProtection="1">
      <alignment horizontal="right" vertical="center"/>
    </xf>
    <xf numFmtId="49" fontId="11" fillId="0" borderId="44" xfId="0" applyNumberFormat="1" applyFont="1" applyFill="1" applyBorder="1" applyAlignment="1" applyProtection="1">
      <alignment horizontal="center" vertical="center"/>
    </xf>
    <xf numFmtId="0" fontId="46" fillId="4" borderId="44" xfId="1" applyFont="1" applyBorder="1" applyAlignment="1">
      <alignment horizontal="center"/>
    </xf>
    <xf numFmtId="0" fontId="46" fillId="4" borderId="44" xfId="1" applyFont="1" applyBorder="1"/>
    <xf numFmtId="44" fontId="46" fillId="4" borderId="44" xfId="1" applyNumberFormat="1" applyFont="1" applyBorder="1"/>
    <xf numFmtId="0" fontId="1" fillId="0" borderId="0" xfId="5"/>
    <xf numFmtId="49" fontId="10" fillId="4" borderId="44" xfId="6" applyNumberFormat="1" applyFont="1" applyBorder="1" applyAlignment="1" applyProtection="1">
      <alignment horizontal="center" vertical="center"/>
    </xf>
    <xf numFmtId="0" fontId="11" fillId="0" borderId="44" xfId="5" applyNumberFormat="1" applyFont="1" applyFill="1" applyBorder="1" applyAlignment="1" applyProtection="1">
      <alignment horizontal="center" vertical="center"/>
    </xf>
    <xf numFmtId="49" fontId="11" fillId="0" borderId="44" xfId="5" applyNumberFormat="1" applyFont="1" applyFill="1" applyBorder="1" applyAlignment="1" applyProtection="1">
      <alignment horizontal="left" vertical="center"/>
    </xf>
    <xf numFmtId="0" fontId="11" fillId="0" borderId="44" xfId="5" applyNumberFormat="1" applyFont="1" applyFill="1" applyBorder="1" applyAlignment="1" applyProtection="1">
      <alignment horizontal="left" vertical="center"/>
    </xf>
    <xf numFmtId="166" fontId="10" fillId="4" borderId="44" xfId="6" applyNumberFormat="1" applyFont="1" applyBorder="1" applyAlignment="1" applyProtection="1">
      <alignment horizontal="center" vertical="center"/>
    </xf>
    <xf numFmtId="166" fontId="11" fillId="0" borderId="44" xfId="5" applyNumberFormat="1" applyFont="1" applyFill="1" applyBorder="1" applyAlignment="1" applyProtection="1">
      <alignment horizontal="right" vertical="center"/>
    </xf>
    <xf numFmtId="0" fontId="47" fillId="4" borderId="44" xfId="6" applyFont="1" applyBorder="1" applyAlignment="1">
      <alignment horizontal="center" vertical="center"/>
    </xf>
    <xf numFmtId="0" fontId="47" fillId="4" borderId="44" xfId="6" applyFont="1" applyBorder="1" applyAlignment="1">
      <alignment vertical="center"/>
    </xf>
    <xf numFmtId="166" fontId="47" fillId="4" borderId="44" xfId="6" applyNumberFormat="1" applyFont="1" applyBorder="1" applyAlignment="1">
      <alignment vertical="center"/>
    </xf>
    <xf numFmtId="14" fontId="11" fillId="0" borderId="44" xfId="5" applyNumberFormat="1" applyFont="1" applyFill="1" applyBorder="1" applyAlignment="1" applyProtection="1">
      <alignment horizontal="center" vertical="center"/>
    </xf>
    <xf numFmtId="49" fontId="11" fillId="0" borderId="44" xfId="5" applyNumberFormat="1" applyFont="1" applyFill="1" applyBorder="1" applyAlignment="1" applyProtection="1">
      <alignment horizontal="center" vertical="center"/>
    </xf>
    <xf numFmtId="0" fontId="43" fillId="0" borderId="0" xfId="5" applyFont="1" applyAlignment="1">
      <alignment horizontal="center"/>
    </xf>
    <xf numFmtId="0" fontId="43" fillId="0" borderId="0" xfId="5" applyFont="1" applyFill="1" applyAlignment="1">
      <alignment horizontal="center"/>
    </xf>
    <xf numFmtId="49" fontId="44" fillId="0" borderId="2" xfId="5" applyNumberFormat="1" applyFont="1" applyFill="1" applyBorder="1" applyAlignment="1" applyProtection="1">
      <alignment horizontal="center" vertical="center"/>
    </xf>
    <xf numFmtId="49" fontId="44" fillId="0" borderId="0" xfId="5" applyNumberFormat="1" applyFont="1" applyFill="1" applyBorder="1" applyAlignment="1" applyProtection="1">
      <alignment horizontal="center" vertical="center"/>
    </xf>
  </cellXfs>
  <cellStyles count="7">
    <cellStyle name="20% - Énfasis5" xfId="4" builtinId="46"/>
    <cellStyle name="Millares" xfId="3" builtinId="3"/>
    <cellStyle name="Normal" xfId="0" builtinId="0"/>
    <cellStyle name="Normal 2" xfId="2"/>
    <cellStyle name="Normal 3" xfId="5"/>
    <cellStyle name="Notas" xfId="1" builtinId="10"/>
    <cellStyle name="Notas 2" xfId="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  <pageSetUpPr autoPageBreaks="0"/>
  </sheetPr>
  <dimension ref="A1:AD375"/>
  <sheetViews>
    <sheetView topLeftCell="A373" workbookViewId="0">
      <selection activeCell="D343" sqref="D343:E346"/>
    </sheetView>
  </sheetViews>
  <sheetFormatPr baseColWidth="10" defaultColWidth="6.88671875" defaultRowHeight="12.75" customHeight="1" x14ac:dyDescent="0.25"/>
  <cols>
    <col min="1" max="1" width="4.5546875" customWidth="1"/>
    <col min="2" max="2" width="4.44140625" customWidth="1"/>
    <col min="3" max="3" width="6.88671875" customWidth="1"/>
    <col min="4" max="4" width="26.44140625" customWidth="1"/>
    <col min="5" max="5" width="15" customWidth="1"/>
    <col min="6" max="6" width="30.88671875" customWidth="1"/>
    <col min="7" max="7" width="18.33203125" customWidth="1"/>
    <col min="8" max="8" width="6.33203125" customWidth="1"/>
    <col min="9" max="9" width="12.33203125" style="67" customWidth="1"/>
    <col min="10" max="10" width="16.88671875" customWidth="1"/>
    <col min="11" max="11" width="6.33203125" customWidth="1"/>
    <col min="12" max="12" width="12.33203125" style="67" customWidth="1"/>
    <col min="13" max="13" width="16.88671875" customWidth="1"/>
    <col min="14" max="14" width="6.33203125" customWidth="1"/>
    <col min="15" max="15" width="12.33203125" style="67" customWidth="1"/>
    <col min="16" max="16" width="18.6640625" customWidth="1"/>
    <col min="17" max="17" width="6.33203125" customWidth="1"/>
    <col min="18" max="18" width="12.33203125" style="67" customWidth="1"/>
    <col min="19" max="19" width="18.6640625" customWidth="1"/>
    <col min="20" max="20" width="6.33203125" customWidth="1"/>
    <col min="21" max="21" width="12.33203125" style="67" customWidth="1"/>
    <col min="22" max="22" width="13.33203125" customWidth="1"/>
    <col min="23" max="23" width="14.44140625" customWidth="1"/>
    <col min="24" max="24" width="14.88671875" customWidth="1"/>
    <col min="26" max="26" width="15.5546875" customWidth="1"/>
  </cols>
  <sheetData>
    <row r="1" spans="2:30" ht="12" customHeight="1" x14ac:dyDescent="0.25"/>
    <row r="2" spans="2:30" ht="32.25" customHeight="1" x14ac:dyDescent="0.25">
      <c r="H2" s="158" t="s">
        <v>0</v>
      </c>
      <c r="I2" s="158"/>
      <c r="J2" s="158"/>
      <c r="K2" s="158" t="s">
        <v>1</v>
      </c>
      <c r="L2" s="158"/>
      <c r="M2" s="158"/>
      <c r="N2" s="158" t="s">
        <v>120</v>
      </c>
      <c r="O2" s="158"/>
      <c r="P2" s="158"/>
      <c r="Q2" s="158" t="s">
        <v>121</v>
      </c>
      <c r="R2" s="158"/>
      <c r="S2" s="158"/>
      <c r="T2" s="158" t="s">
        <v>130</v>
      </c>
      <c r="U2" s="158"/>
      <c r="V2" s="158"/>
      <c r="W2" s="151" t="s">
        <v>10</v>
      </c>
      <c r="X2" s="151"/>
      <c r="Y2" s="152" t="s">
        <v>136</v>
      </c>
      <c r="Z2" s="151"/>
      <c r="AA2" s="152" t="s">
        <v>131</v>
      </c>
      <c r="AB2" s="151"/>
      <c r="AC2" s="151"/>
    </row>
    <row r="3" spans="2:30" ht="28.5" customHeight="1" x14ac:dyDescent="0.25">
      <c r="B3" s="159" t="s">
        <v>10</v>
      </c>
      <c r="C3" s="159"/>
      <c r="D3" s="159"/>
      <c r="E3" s="159"/>
      <c r="F3" s="159"/>
      <c r="G3" s="159"/>
      <c r="H3" s="68"/>
      <c r="I3" s="70"/>
      <c r="J3" s="69"/>
      <c r="K3" s="68"/>
      <c r="L3" s="70"/>
      <c r="M3" s="69"/>
      <c r="N3" s="68"/>
      <c r="O3" s="70"/>
      <c r="P3" s="69"/>
      <c r="Q3" s="68"/>
      <c r="R3" s="70"/>
      <c r="S3" s="69"/>
      <c r="T3" s="68"/>
      <c r="U3" s="70"/>
      <c r="V3" s="69"/>
      <c r="W3" s="48"/>
      <c r="X3" s="50">
        <f>+X6+X13+X19+X28+X35+X43+X51+X58+X66+X73+X81+X87+X95+X103+X110+X118+X124+X131+X138+X145+X149+X157+X164+X171+X180+X187+X191+X197+X201+X205+X209+X217+X224+X231+X238+X246+X254+X262+X268+X274+X282+X291+X299+X306+X314+X321+X328+X335+X342+X349+X357+X364</f>
        <v>299784239.45999998</v>
      </c>
      <c r="Y3" s="153">
        <f>+Y6+Y13+Y19+Y28+Y35+Y43+Y51+Y58+Y66+Y73+Y81+Y87+Y95+Y103+Y110+Y118+Y124+Y131+Y138+Y145+Y149+Y157+Y164+Y171+Y180+Y187+Y191+Y197+Y201+Y205+Y209+Y217+Y224+Y231+Y238+Y246+Y254+Y262+Y268+Y274+Y282+Y291+Y299+Y306+Y314+Y321+Y328+Y335+Y342+Y349+Y357+Y364</f>
        <v>299423968.73999995</v>
      </c>
      <c r="Z3" s="154"/>
      <c r="AA3" s="155">
        <f>+X3-Y3</f>
        <v>360270.72000002861</v>
      </c>
      <c r="AB3" s="156"/>
      <c r="AC3" s="156"/>
    </row>
    <row r="4" spans="2:30" ht="30" customHeight="1" x14ac:dyDescent="0.25">
      <c r="B4" s="149"/>
      <c r="C4" s="149"/>
      <c r="D4" s="71" t="s">
        <v>2</v>
      </c>
      <c r="E4" s="91"/>
      <c r="F4" s="91"/>
      <c r="G4" s="91"/>
      <c r="H4" s="150" t="s">
        <v>132</v>
      </c>
      <c r="I4" s="150"/>
      <c r="J4" s="150"/>
      <c r="K4" s="150" t="s">
        <v>133</v>
      </c>
      <c r="L4" s="150"/>
      <c r="M4" s="150"/>
      <c r="N4" s="150" t="s">
        <v>137</v>
      </c>
      <c r="O4" s="150"/>
      <c r="P4" s="150"/>
      <c r="Q4" s="150" t="s">
        <v>138</v>
      </c>
      <c r="R4" s="150"/>
      <c r="S4" s="150"/>
      <c r="T4" s="150" t="s">
        <v>139</v>
      </c>
      <c r="U4" s="150"/>
      <c r="V4" s="150"/>
      <c r="W4" s="150" t="s">
        <v>134</v>
      </c>
      <c r="X4" s="150"/>
      <c r="Y4" s="150" t="s">
        <v>136</v>
      </c>
      <c r="Z4" s="150"/>
      <c r="AA4" s="150" t="s">
        <v>131</v>
      </c>
      <c r="AB4" s="150"/>
      <c r="AC4" s="150"/>
    </row>
    <row r="5" spans="2:30" ht="24.75" customHeight="1" x14ac:dyDescent="0.25">
      <c r="E5" s="72" t="s">
        <v>3</v>
      </c>
      <c r="W5" s="48"/>
      <c r="X5" s="48"/>
      <c r="AA5" s="157"/>
      <c r="AB5" s="157"/>
      <c r="AC5" s="157"/>
    </row>
    <row r="6" spans="2:30" ht="38.25" customHeight="1" x14ac:dyDescent="0.25">
      <c r="F6" s="92" t="s">
        <v>4</v>
      </c>
      <c r="H6" s="74">
        <v>56</v>
      </c>
      <c r="I6" s="76">
        <v>918615.98</v>
      </c>
      <c r="J6" s="75">
        <v>918615.98</v>
      </c>
      <c r="K6" s="74">
        <v>56</v>
      </c>
      <c r="L6" s="76">
        <v>1144868.69</v>
      </c>
      <c r="M6" s="75">
        <v>1144868.69</v>
      </c>
      <c r="N6" s="74">
        <v>31</v>
      </c>
      <c r="O6" s="76">
        <v>626115.06000000006</v>
      </c>
      <c r="P6" s="75">
        <v>626115.06000000006</v>
      </c>
      <c r="Q6" s="74">
        <v>29</v>
      </c>
      <c r="R6" s="76">
        <v>606605.87</v>
      </c>
      <c r="S6" s="75">
        <v>606605.87</v>
      </c>
      <c r="T6" s="74">
        <v>29</v>
      </c>
      <c r="U6" s="76">
        <v>606605.87</v>
      </c>
      <c r="V6" s="75">
        <v>606605.87</v>
      </c>
      <c r="W6" s="48"/>
      <c r="X6" s="69">
        <f>+I6+L6+O6+R6+U6</f>
        <v>3902811.47</v>
      </c>
      <c r="Y6" s="145">
        <f>+J6+M6+P6+S6+V6</f>
        <v>3902811.47</v>
      </c>
      <c r="Z6" s="146"/>
      <c r="AA6" s="145">
        <f>+X6-Y6</f>
        <v>0</v>
      </c>
      <c r="AB6" s="146"/>
      <c r="AC6" s="146"/>
      <c r="AD6" s="52" t="s">
        <v>122</v>
      </c>
    </row>
    <row r="7" spans="2:30" ht="24.75" customHeight="1" x14ac:dyDescent="0.25">
      <c r="G7" s="73" t="s">
        <v>5</v>
      </c>
      <c r="H7" s="74">
        <v>19</v>
      </c>
      <c r="I7" s="76">
        <v>163860</v>
      </c>
      <c r="K7" s="74">
        <v>19</v>
      </c>
      <c r="L7" s="76">
        <v>234000</v>
      </c>
      <c r="N7" s="74">
        <v>9</v>
      </c>
      <c r="O7" s="76">
        <v>113400</v>
      </c>
      <c r="Q7" s="74">
        <v>9</v>
      </c>
      <c r="R7" s="76">
        <v>113400</v>
      </c>
      <c r="T7" s="74">
        <v>9</v>
      </c>
      <c r="U7" s="76">
        <v>113400</v>
      </c>
      <c r="W7" s="48"/>
      <c r="X7" s="48"/>
    </row>
    <row r="8" spans="2:30" ht="24.75" customHeight="1" x14ac:dyDescent="0.25">
      <c r="G8" s="73" t="s">
        <v>6</v>
      </c>
      <c r="H8" s="74">
        <v>8</v>
      </c>
      <c r="I8" s="76">
        <v>125342.39999999999</v>
      </c>
      <c r="K8" s="74">
        <v>8</v>
      </c>
      <c r="L8" s="76">
        <v>156267</v>
      </c>
      <c r="N8" s="74">
        <v>5</v>
      </c>
      <c r="O8" s="76">
        <v>100873.1</v>
      </c>
      <c r="Q8" s="74">
        <v>4</v>
      </c>
      <c r="R8" s="76">
        <v>88356</v>
      </c>
      <c r="T8" s="74">
        <v>4</v>
      </c>
      <c r="U8" s="76">
        <v>88356</v>
      </c>
      <c r="W8" s="48"/>
      <c r="X8" s="48"/>
    </row>
    <row r="9" spans="2:30" ht="24.75" customHeight="1" x14ac:dyDescent="0.25">
      <c r="G9" s="73" t="s">
        <v>14</v>
      </c>
      <c r="H9" s="74">
        <v>2</v>
      </c>
      <c r="I9" s="76">
        <v>69548.94</v>
      </c>
      <c r="K9" s="74">
        <v>2</v>
      </c>
      <c r="L9" s="76">
        <v>69548.94</v>
      </c>
      <c r="N9" s="74">
        <v>0</v>
      </c>
      <c r="O9" s="76">
        <v>0</v>
      </c>
      <c r="Q9" s="74">
        <v>0</v>
      </c>
      <c r="R9" s="76">
        <v>0</v>
      </c>
      <c r="T9" s="74">
        <v>0</v>
      </c>
      <c r="U9" s="76">
        <v>0</v>
      </c>
      <c r="W9" s="48"/>
      <c r="X9" s="48"/>
    </row>
    <row r="10" spans="2:30" ht="24.75" customHeight="1" x14ac:dyDescent="0.25">
      <c r="G10" s="73" t="s">
        <v>7</v>
      </c>
      <c r="H10" s="74">
        <v>20</v>
      </c>
      <c r="I10" s="76">
        <v>446888.36</v>
      </c>
      <c r="K10" s="74">
        <v>20</v>
      </c>
      <c r="L10" s="76">
        <v>572076.47</v>
      </c>
      <c r="N10" s="74">
        <v>11</v>
      </c>
      <c r="O10" s="76">
        <v>327873.59000000003</v>
      </c>
      <c r="Q10" s="74">
        <v>11</v>
      </c>
      <c r="R10" s="76">
        <v>327873.59000000003</v>
      </c>
      <c r="T10" s="74">
        <v>11</v>
      </c>
      <c r="U10" s="76">
        <v>327873.59000000003</v>
      </c>
      <c r="W10" s="48"/>
      <c r="X10" s="48"/>
    </row>
    <row r="11" spans="2:30" ht="24.75" customHeight="1" x14ac:dyDescent="0.25">
      <c r="G11" s="73" t="s">
        <v>8</v>
      </c>
      <c r="H11" s="74">
        <v>3</v>
      </c>
      <c r="I11" s="76">
        <v>56976.28</v>
      </c>
      <c r="K11" s="74">
        <v>3</v>
      </c>
      <c r="L11" s="76">
        <v>56976.28</v>
      </c>
      <c r="N11" s="74">
        <v>2</v>
      </c>
      <c r="O11" s="76">
        <v>27968.37</v>
      </c>
      <c r="Q11" s="74">
        <v>1</v>
      </c>
      <c r="R11" s="76">
        <v>20976.28</v>
      </c>
      <c r="T11" s="74">
        <v>1</v>
      </c>
      <c r="U11" s="76">
        <v>20976.28</v>
      </c>
      <c r="W11" s="48"/>
      <c r="X11" s="48"/>
    </row>
    <row r="12" spans="2:30" ht="24.75" customHeight="1" x14ac:dyDescent="0.25">
      <c r="G12" s="73" t="s">
        <v>9</v>
      </c>
      <c r="H12" s="74">
        <v>4</v>
      </c>
      <c r="I12" s="76">
        <v>56000</v>
      </c>
      <c r="K12" s="74">
        <v>4</v>
      </c>
      <c r="L12" s="76">
        <v>56000</v>
      </c>
      <c r="N12" s="74">
        <v>4</v>
      </c>
      <c r="O12" s="76">
        <v>56000</v>
      </c>
      <c r="Q12" s="74">
        <v>4</v>
      </c>
      <c r="R12" s="76">
        <v>56000</v>
      </c>
      <c r="T12" s="74">
        <v>4</v>
      </c>
      <c r="U12" s="76">
        <v>56000</v>
      </c>
      <c r="W12" s="48"/>
      <c r="X12" s="48"/>
    </row>
    <row r="13" spans="2:30" ht="38.25" customHeight="1" x14ac:dyDescent="0.25">
      <c r="F13" s="92" t="s">
        <v>11</v>
      </c>
      <c r="H13" s="74">
        <v>42</v>
      </c>
      <c r="I13" s="76">
        <v>747265.41</v>
      </c>
      <c r="J13" s="75">
        <v>747265.41</v>
      </c>
      <c r="K13" s="74">
        <v>42</v>
      </c>
      <c r="L13" s="76">
        <v>922300.44</v>
      </c>
      <c r="M13" s="75">
        <v>922300.44</v>
      </c>
      <c r="N13" s="74">
        <v>42</v>
      </c>
      <c r="O13" s="76">
        <v>922300.44</v>
      </c>
      <c r="P13" s="75">
        <v>922300.44</v>
      </c>
      <c r="Q13" s="74">
        <v>42</v>
      </c>
      <c r="R13" s="76">
        <v>922300.44</v>
      </c>
      <c r="S13" s="75">
        <v>922300.44</v>
      </c>
      <c r="T13" s="74">
        <v>0</v>
      </c>
      <c r="U13" s="76">
        <v>0</v>
      </c>
      <c r="V13" s="75">
        <v>0</v>
      </c>
      <c r="W13" s="48"/>
      <c r="X13" s="69">
        <f>+I13+L13+O13+R13+U13</f>
        <v>3514166.73</v>
      </c>
      <c r="Y13" s="145">
        <f>+J13+M13+P13+S13+V13</f>
        <v>3514166.73</v>
      </c>
      <c r="Z13" s="146"/>
      <c r="AA13" s="145">
        <f>+X13-Y13</f>
        <v>0</v>
      </c>
      <c r="AB13" s="146"/>
      <c r="AC13" s="146"/>
      <c r="AD13" s="52" t="s">
        <v>122</v>
      </c>
    </row>
    <row r="14" spans="2:30" ht="24.75" customHeight="1" x14ac:dyDescent="0.25">
      <c r="G14" s="73" t="s">
        <v>5</v>
      </c>
      <c r="H14" s="74">
        <v>13</v>
      </c>
      <c r="I14" s="76">
        <v>156000</v>
      </c>
      <c r="K14" s="74">
        <v>13</v>
      </c>
      <c r="L14" s="76">
        <v>163800</v>
      </c>
      <c r="N14" s="74">
        <v>13</v>
      </c>
      <c r="O14" s="76">
        <v>163800</v>
      </c>
      <c r="Q14" s="74">
        <v>13</v>
      </c>
      <c r="R14" s="76">
        <v>163800</v>
      </c>
      <c r="T14" s="74">
        <v>0</v>
      </c>
      <c r="U14" s="76">
        <v>0</v>
      </c>
      <c r="W14" s="48"/>
      <c r="X14" s="48"/>
    </row>
    <row r="15" spans="2:30" ht="24.75" customHeight="1" x14ac:dyDescent="0.25">
      <c r="G15" s="73" t="s">
        <v>6</v>
      </c>
      <c r="H15" s="74">
        <v>8</v>
      </c>
      <c r="I15" s="76">
        <v>144000</v>
      </c>
      <c r="K15" s="74">
        <v>8</v>
      </c>
      <c r="L15" s="76">
        <v>176712</v>
      </c>
      <c r="N15" s="74">
        <v>8</v>
      </c>
      <c r="O15" s="76">
        <v>176712</v>
      </c>
      <c r="Q15" s="74">
        <v>8</v>
      </c>
      <c r="R15" s="76">
        <v>176712</v>
      </c>
      <c r="T15" s="74">
        <v>0</v>
      </c>
      <c r="U15" s="76">
        <v>0</v>
      </c>
      <c r="W15" s="48"/>
      <c r="X15" s="48"/>
    </row>
    <row r="16" spans="2:30" ht="24.75" customHeight="1" x14ac:dyDescent="0.25">
      <c r="G16" s="73" t="s">
        <v>7</v>
      </c>
      <c r="H16" s="74">
        <v>16</v>
      </c>
      <c r="I16" s="76">
        <v>372865.41</v>
      </c>
      <c r="K16" s="74">
        <v>16</v>
      </c>
      <c r="L16" s="76">
        <v>476907.04</v>
      </c>
      <c r="N16" s="74">
        <v>16</v>
      </c>
      <c r="O16" s="76">
        <v>476907.04</v>
      </c>
      <c r="Q16" s="74">
        <v>16</v>
      </c>
      <c r="R16" s="76">
        <v>476907.04</v>
      </c>
      <c r="T16" s="74">
        <v>0</v>
      </c>
      <c r="U16" s="76">
        <v>0</v>
      </c>
      <c r="W16" s="48"/>
      <c r="X16" s="48"/>
    </row>
    <row r="17" spans="2:30" ht="24.75" customHeight="1" x14ac:dyDescent="0.25">
      <c r="G17" s="73" t="s">
        <v>8</v>
      </c>
      <c r="H17" s="74">
        <v>5</v>
      </c>
      <c r="I17" s="76">
        <v>74400</v>
      </c>
      <c r="K17" s="74">
        <v>5</v>
      </c>
      <c r="L17" s="76">
        <v>104881.4</v>
      </c>
      <c r="N17" s="74">
        <v>5</v>
      </c>
      <c r="O17" s="76">
        <v>104881.4</v>
      </c>
      <c r="Q17" s="74">
        <v>5</v>
      </c>
      <c r="R17" s="76">
        <v>104881.4</v>
      </c>
      <c r="T17" s="74">
        <v>0</v>
      </c>
      <c r="U17" s="76">
        <v>0</v>
      </c>
      <c r="W17" s="48"/>
      <c r="X17" s="48"/>
    </row>
    <row r="18" spans="2:30" ht="24.75" customHeight="1" x14ac:dyDescent="0.25">
      <c r="E18" s="72" t="s">
        <v>12</v>
      </c>
      <c r="W18" s="48"/>
      <c r="X18" s="48"/>
    </row>
    <row r="19" spans="2:30" ht="38.25" customHeight="1" x14ac:dyDescent="0.25">
      <c r="F19" s="92" t="s">
        <v>13</v>
      </c>
      <c r="H19" s="74">
        <v>31</v>
      </c>
      <c r="I19" s="76">
        <v>653376.34</v>
      </c>
      <c r="J19" s="75">
        <v>653376.34</v>
      </c>
      <c r="K19" s="74">
        <v>29</v>
      </c>
      <c r="L19" s="76">
        <v>630576.34</v>
      </c>
      <c r="M19" s="75">
        <v>630576.34</v>
      </c>
      <c r="N19" s="74">
        <v>29</v>
      </c>
      <c r="O19" s="76">
        <v>683302.03</v>
      </c>
      <c r="P19" s="75">
        <v>683302.03</v>
      </c>
      <c r="Q19" s="74">
        <v>29</v>
      </c>
      <c r="R19" s="76">
        <v>683302.03</v>
      </c>
      <c r="S19" s="75">
        <v>683302.03</v>
      </c>
      <c r="T19" s="74">
        <f>SUM(T20:T25)</f>
        <v>26</v>
      </c>
      <c r="U19" s="88">
        <f>SUM(U20:U25)</f>
        <v>661213.03</v>
      </c>
      <c r="V19" s="75">
        <v>661213.03</v>
      </c>
      <c r="W19" s="48"/>
      <c r="X19" s="69">
        <f>+I19+L19+O19+R19+U19</f>
        <v>3311769.7700000005</v>
      </c>
      <c r="Y19" s="145">
        <f>+J19+M19+P19+S19+V19</f>
        <v>3311769.7700000005</v>
      </c>
      <c r="Z19" s="146"/>
      <c r="AA19" s="145">
        <f>+X19-Y19</f>
        <v>0</v>
      </c>
      <c r="AB19" s="146"/>
      <c r="AC19" s="146"/>
      <c r="AD19" s="53" t="s">
        <v>122</v>
      </c>
    </row>
    <row r="20" spans="2:30" ht="24.75" customHeight="1" x14ac:dyDescent="0.25">
      <c r="G20" s="73" t="s">
        <v>5</v>
      </c>
      <c r="H20" s="74">
        <v>8</v>
      </c>
      <c r="I20" s="76">
        <v>88800</v>
      </c>
      <c r="K20" s="74">
        <v>7</v>
      </c>
      <c r="L20" s="76">
        <v>84000</v>
      </c>
      <c r="N20" s="74">
        <v>7</v>
      </c>
      <c r="O20" s="76">
        <v>88200</v>
      </c>
      <c r="Q20" s="74">
        <v>7</v>
      </c>
      <c r="R20" s="76">
        <v>88200</v>
      </c>
      <c r="T20" s="74">
        <v>7</v>
      </c>
      <c r="U20" s="76">
        <v>88200</v>
      </c>
      <c r="W20" s="48"/>
      <c r="X20" s="48"/>
    </row>
    <row r="21" spans="2:30" ht="24.75" customHeight="1" x14ac:dyDescent="0.25">
      <c r="G21" s="73" t="s">
        <v>6</v>
      </c>
      <c r="H21" s="74">
        <v>3</v>
      </c>
      <c r="I21" s="76">
        <v>54000</v>
      </c>
      <c r="K21" s="74">
        <v>2</v>
      </c>
      <c r="L21" s="76">
        <v>36000</v>
      </c>
      <c r="N21" s="74">
        <v>2</v>
      </c>
      <c r="O21" s="76">
        <v>44178</v>
      </c>
      <c r="Q21" s="74">
        <v>2</v>
      </c>
      <c r="R21" s="76">
        <v>44178</v>
      </c>
      <c r="T21" s="74">
        <v>1</v>
      </c>
      <c r="U21" s="76">
        <v>22089</v>
      </c>
      <c r="W21" s="48"/>
      <c r="X21" s="48"/>
    </row>
    <row r="22" spans="2:30" ht="25.5" customHeight="1" x14ac:dyDescent="0.25">
      <c r="G22" s="73" t="s">
        <v>14</v>
      </c>
      <c r="H22" s="74">
        <v>4</v>
      </c>
      <c r="I22" s="76">
        <v>128760.08</v>
      </c>
      <c r="K22" s="74">
        <v>4</v>
      </c>
      <c r="L22" s="76">
        <v>128760.08</v>
      </c>
      <c r="N22" s="74">
        <v>4</v>
      </c>
      <c r="O22" s="76">
        <v>139097.88</v>
      </c>
      <c r="Q22" s="74">
        <v>4</v>
      </c>
      <c r="R22" s="76">
        <v>139097.88</v>
      </c>
      <c r="T22" s="74">
        <v>4</v>
      </c>
      <c r="U22" s="76">
        <v>139097.88</v>
      </c>
      <c r="W22" s="48"/>
      <c r="X22" s="48"/>
    </row>
    <row r="23" spans="2:30" ht="24.75" customHeight="1" x14ac:dyDescent="0.25">
      <c r="G23" s="73" t="s">
        <v>7</v>
      </c>
      <c r="H23" s="74">
        <v>11</v>
      </c>
      <c r="I23" s="76">
        <v>303816.26</v>
      </c>
      <c r="K23" s="74">
        <v>11</v>
      </c>
      <c r="L23" s="76">
        <v>303816.26</v>
      </c>
      <c r="N23" s="74">
        <v>11</v>
      </c>
      <c r="O23" s="76">
        <v>327873.59000000003</v>
      </c>
      <c r="Q23" s="74">
        <v>11</v>
      </c>
      <c r="R23" s="76">
        <v>327873.59000000003</v>
      </c>
      <c r="T23" s="74">
        <v>11</v>
      </c>
      <c r="U23" s="76">
        <v>327873.59000000003</v>
      </c>
      <c r="W23" s="48"/>
      <c r="X23" s="48"/>
    </row>
    <row r="24" spans="2:30" ht="24.75" customHeight="1" x14ac:dyDescent="0.25">
      <c r="G24" s="73" t="s">
        <v>8</v>
      </c>
      <c r="H24" s="74">
        <v>2</v>
      </c>
      <c r="I24" s="76">
        <v>36000</v>
      </c>
      <c r="K24" s="74">
        <v>2</v>
      </c>
      <c r="L24" s="76">
        <v>36000</v>
      </c>
      <c r="N24" s="74">
        <v>2</v>
      </c>
      <c r="O24" s="76">
        <v>41952.56</v>
      </c>
      <c r="Q24" s="74">
        <v>2</v>
      </c>
      <c r="R24" s="76">
        <v>41952.56</v>
      </c>
      <c r="T24" s="74">
        <v>0</v>
      </c>
      <c r="U24" s="76">
        <v>41952.56</v>
      </c>
      <c r="W24" s="48"/>
      <c r="X24" s="48"/>
    </row>
    <row r="25" spans="2:30" ht="24.75" customHeight="1" x14ac:dyDescent="0.25">
      <c r="G25" s="73" t="s">
        <v>9</v>
      </c>
      <c r="H25" s="74">
        <v>3</v>
      </c>
      <c r="I25" s="76">
        <v>42000</v>
      </c>
      <c r="K25" s="74">
        <v>3</v>
      </c>
      <c r="L25" s="76">
        <v>42000</v>
      </c>
      <c r="N25" s="74">
        <v>3</v>
      </c>
      <c r="O25" s="76">
        <v>42000</v>
      </c>
      <c r="Q25" s="74">
        <v>3</v>
      </c>
      <c r="R25" s="76">
        <v>42000</v>
      </c>
      <c r="T25" s="74">
        <v>3</v>
      </c>
      <c r="U25" s="76">
        <v>42000</v>
      </c>
      <c r="W25" s="48"/>
      <c r="X25" s="48"/>
    </row>
    <row r="26" spans="2:30" ht="30" customHeight="1" x14ac:dyDescent="0.25">
      <c r="B26" s="149"/>
      <c r="C26" s="149"/>
      <c r="D26" s="71" t="s">
        <v>15</v>
      </c>
      <c r="E26" s="91"/>
      <c r="F26" s="91"/>
      <c r="G26" s="91"/>
      <c r="H26" s="150" t="s">
        <v>132</v>
      </c>
      <c r="I26" s="150"/>
      <c r="J26" s="150"/>
      <c r="K26" s="150" t="s">
        <v>133</v>
      </c>
      <c r="L26" s="150"/>
      <c r="M26" s="150"/>
      <c r="N26" s="150" t="s">
        <v>137</v>
      </c>
      <c r="O26" s="150"/>
      <c r="P26" s="150"/>
      <c r="Q26" s="150" t="s">
        <v>138</v>
      </c>
      <c r="R26" s="150"/>
      <c r="S26" s="150"/>
      <c r="T26" s="150" t="s">
        <v>139</v>
      </c>
      <c r="U26" s="150"/>
      <c r="V26" s="150"/>
      <c r="W26" s="150" t="s">
        <v>134</v>
      </c>
      <c r="X26" s="150"/>
      <c r="Y26" s="150" t="s">
        <v>136</v>
      </c>
      <c r="Z26" s="150"/>
      <c r="AA26" s="150" t="s">
        <v>131</v>
      </c>
      <c r="AB26" s="150"/>
      <c r="AC26" s="150"/>
    </row>
    <row r="27" spans="2:30" ht="24.75" customHeight="1" x14ac:dyDescent="0.25">
      <c r="E27" s="72" t="s">
        <v>15</v>
      </c>
      <c r="W27" s="48"/>
      <c r="X27" s="48"/>
    </row>
    <row r="28" spans="2:30" ht="38.25" customHeight="1" x14ac:dyDescent="0.25">
      <c r="F28" s="92" t="s">
        <v>16</v>
      </c>
      <c r="H28" s="74">
        <v>46</v>
      </c>
      <c r="I28" s="76">
        <v>1003906.48</v>
      </c>
      <c r="J28" s="75">
        <v>1003906.48</v>
      </c>
      <c r="K28" s="74">
        <v>46</v>
      </c>
      <c r="L28" s="76">
        <v>1003906.48</v>
      </c>
      <c r="M28" s="75">
        <v>1003906.48</v>
      </c>
      <c r="N28" s="74">
        <v>46</v>
      </c>
      <c r="O28" s="76">
        <v>1088190.32</v>
      </c>
      <c r="P28" s="75">
        <v>1088190.32</v>
      </c>
      <c r="Q28" s="74">
        <v>46</v>
      </c>
      <c r="R28" s="76">
        <v>1088190.32</v>
      </c>
      <c r="S28" s="75">
        <v>1088190.32</v>
      </c>
      <c r="T28" s="74">
        <v>45</v>
      </c>
      <c r="U28" s="76">
        <v>1053415.8500000001</v>
      </c>
      <c r="V28" s="75">
        <v>1053415.8500000001</v>
      </c>
      <c r="W28" s="48"/>
      <c r="X28" s="69">
        <f>+I28+L28+O28+R28+U28</f>
        <v>5237609.4500000011</v>
      </c>
      <c r="Y28" s="145">
        <f>+J28+M28+P28+S28+V28</f>
        <v>5237609.4500000011</v>
      </c>
      <c r="Z28" s="146"/>
      <c r="AA28" s="145">
        <f>+X28-Y28</f>
        <v>0</v>
      </c>
      <c r="AB28" s="146"/>
      <c r="AC28" s="146"/>
      <c r="AD28" s="53" t="s">
        <v>122</v>
      </c>
    </row>
    <row r="29" spans="2:30" ht="24.75" customHeight="1" x14ac:dyDescent="0.25">
      <c r="G29" s="73" t="s">
        <v>5</v>
      </c>
      <c r="H29" s="74">
        <v>9</v>
      </c>
      <c r="I29" s="76">
        <v>108000</v>
      </c>
      <c r="K29" s="74">
        <v>9</v>
      </c>
      <c r="L29" s="76">
        <v>108000</v>
      </c>
      <c r="N29" s="74">
        <v>9</v>
      </c>
      <c r="O29" s="76">
        <v>113400</v>
      </c>
      <c r="Q29" s="74">
        <v>9</v>
      </c>
      <c r="R29" s="76">
        <v>113400</v>
      </c>
      <c r="T29" s="74">
        <v>9</v>
      </c>
      <c r="U29" s="76">
        <v>113400</v>
      </c>
      <c r="W29" s="48"/>
      <c r="X29" s="48"/>
    </row>
    <row r="30" spans="2:30" ht="24.75" customHeight="1" x14ac:dyDescent="0.25">
      <c r="G30" s="73" t="s">
        <v>6</v>
      </c>
      <c r="H30" s="74">
        <v>5</v>
      </c>
      <c r="I30" s="76">
        <v>90000</v>
      </c>
      <c r="K30" s="74">
        <v>5</v>
      </c>
      <c r="L30" s="76">
        <v>90000</v>
      </c>
      <c r="N30" s="74">
        <v>5</v>
      </c>
      <c r="O30" s="76">
        <v>110445</v>
      </c>
      <c r="Q30" s="74">
        <v>5</v>
      </c>
      <c r="R30" s="76">
        <v>110445</v>
      </c>
      <c r="T30" s="74">
        <v>5</v>
      </c>
      <c r="U30" s="76">
        <v>110445</v>
      </c>
      <c r="W30" s="48"/>
      <c r="X30" s="48"/>
    </row>
    <row r="31" spans="2:30" ht="24.75" customHeight="1" x14ac:dyDescent="0.25">
      <c r="G31" s="73" t="s">
        <v>14</v>
      </c>
      <c r="H31" s="74">
        <v>11</v>
      </c>
      <c r="I31" s="76">
        <v>354090.22</v>
      </c>
      <c r="K31" s="74">
        <v>11</v>
      </c>
      <c r="L31" s="76">
        <v>354090.22</v>
      </c>
      <c r="N31" s="74">
        <v>11</v>
      </c>
      <c r="O31" s="76">
        <v>382519.17</v>
      </c>
      <c r="Q31" s="74">
        <v>11</v>
      </c>
      <c r="R31" s="76">
        <v>382519.17</v>
      </c>
      <c r="T31" s="74">
        <v>10</v>
      </c>
      <c r="U31" s="76">
        <v>347744.7</v>
      </c>
      <c r="W31" s="48"/>
      <c r="X31" s="48"/>
    </row>
    <row r="32" spans="2:30" ht="24.75" customHeight="1" x14ac:dyDescent="0.25">
      <c r="G32" s="73" t="s">
        <v>7</v>
      </c>
      <c r="H32" s="74">
        <v>11</v>
      </c>
      <c r="I32" s="76">
        <v>303816.26</v>
      </c>
      <c r="K32" s="74">
        <v>11</v>
      </c>
      <c r="L32" s="76">
        <v>303816.26</v>
      </c>
      <c r="N32" s="74">
        <v>11</v>
      </c>
      <c r="O32" s="76">
        <v>327873.59000000003</v>
      </c>
      <c r="Q32" s="74">
        <v>11</v>
      </c>
      <c r="R32" s="76">
        <v>327873.59000000003</v>
      </c>
      <c r="T32" s="74">
        <v>11</v>
      </c>
      <c r="U32" s="76">
        <v>327873.59000000003</v>
      </c>
      <c r="W32" s="48"/>
      <c r="X32" s="48"/>
    </row>
    <row r="33" spans="2:30" ht="24.75" customHeight="1" x14ac:dyDescent="0.25">
      <c r="G33" s="73" t="s">
        <v>8</v>
      </c>
      <c r="H33" s="74">
        <v>2</v>
      </c>
      <c r="I33" s="76">
        <v>36000</v>
      </c>
      <c r="K33" s="74">
        <v>2</v>
      </c>
      <c r="L33" s="76">
        <v>36000</v>
      </c>
      <c r="N33" s="74">
        <v>2</v>
      </c>
      <c r="O33" s="76">
        <v>41952.56</v>
      </c>
      <c r="Q33" s="74">
        <v>2</v>
      </c>
      <c r="R33" s="76">
        <v>41952.56</v>
      </c>
      <c r="T33" s="74">
        <v>2</v>
      </c>
      <c r="U33" s="76">
        <v>41952.56</v>
      </c>
      <c r="W33" s="48"/>
      <c r="X33" s="48"/>
    </row>
    <row r="34" spans="2:30" ht="24.75" customHeight="1" x14ac:dyDescent="0.25">
      <c r="G34" s="73" t="s">
        <v>9</v>
      </c>
      <c r="H34" s="74">
        <v>8</v>
      </c>
      <c r="I34" s="76">
        <v>112000</v>
      </c>
      <c r="K34" s="74">
        <v>8</v>
      </c>
      <c r="L34" s="76">
        <v>112000</v>
      </c>
      <c r="N34" s="74">
        <v>8</v>
      </c>
      <c r="O34" s="76">
        <v>112000</v>
      </c>
      <c r="Q34" s="74">
        <v>8</v>
      </c>
      <c r="R34" s="76">
        <v>112000</v>
      </c>
      <c r="T34" s="74">
        <v>8</v>
      </c>
      <c r="U34" s="76">
        <v>112000</v>
      </c>
      <c r="W34" s="48"/>
      <c r="X34" s="48"/>
    </row>
    <row r="35" spans="2:30" ht="38.25" customHeight="1" x14ac:dyDescent="0.25">
      <c r="F35" s="92" t="s">
        <v>17</v>
      </c>
      <c r="H35" s="74">
        <v>68</v>
      </c>
      <c r="I35" s="76">
        <v>774077.56</v>
      </c>
      <c r="J35" s="75">
        <v>774077.56</v>
      </c>
      <c r="K35" s="74">
        <v>68</v>
      </c>
      <c r="L35" s="76">
        <v>1236076.44</v>
      </c>
      <c r="M35" s="75">
        <v>1236076.44</v>
      </c>
      <c r="N35" s="74">
        <v>68</v>
      </c>
      <c r="O35" s="76">
        <v>1343689.19</v>
      </c>
      <c r="P35" s="75">
        <v>1343689.19</v>
      </c>
      <c r="Q35" s="74">
        <v>63</v>
      </c>
      <c r="R35" s="76">
        <v>1221146.97</v>
      </c>
      <c r="S35" s="75">
        <v>1221146.97</v>
      </c>
      <c r="T35" s="74">
        <v>63</v>
      </c>
      <c r="U35" s="76">
        <v>1221146.97</v>
      </c>
      <c r="V35" s="75">
        <v>1221146.97</v>
      </c>
      <c r="W35" s="48"/>
      <c r="X35" s="69">
        <f>+I35+L35+O35+R35+U35</f>
        <v>5796137.1299999999</v>
      </c>
      <c r="Y35" s="145">
        <f>+J35+M35+P35+S35+V35</f>
        <v>5796137.1299999999</v>
      </c>
      <c r="Z35" s="146"/>
      <c r="AA35" s="145">
        <f>+X35-Y35</f>
        <v>0</v>
      </c>
      <c r="AB35" s="146"/>
      <c r="AC35" s="146"/>
      <c r="AD35" s="53" t="s">
        <v>122</v>
      </c>
    </row>
    <row r="36" spans="2:30" ht="24.75" customHeight="1" x14ac:dyDescent="0.25">
      <c r="G36" s="73" t="s">
        <v>5</v>
      </c>
      <c r="H36" s="74">
        <v>30</v>
      </c>
      <c r="I36" s="76">
        <v>244400</v>
      </c>
      <c r="K36" s="74">
        <v>30</v>
      </c>
      <c r="L36" s="76">
        <v>360000</v>
      </c>
      <c r="N36" s="74">
        <v>30</v>
      </c>
      <c r="O36" s="76">
        <v>378000</v>
      </c>
      <c r="Q36" s="74">
        <v>30</v>
      </c>
      <c r="R36" s="76">
        <v>378000</v>
      </c>
      <c r="T36" s="74">
        <v>30</v>
      </c>
      <c r="U36" s="76">
        <v>378000</v>
      </c>
      <c r="W36" s="48"/>
      <c r="X36" s="48"/>
    </row>
    <row r="37" spans="2:30" ht="24.75" customHeight="1" x14ac:dyDescent="0.25">
      <c r="G37" s="73" t="s">
        <v>6</v>
      </c>
      <c r="H37" s="74">
        <v>7</v>
      </c>
      <c r="I37" s="76">
        <v>54600</v>
      </c>
      <c r="K37" s="74">
        <v>7</v>
      </c>
      <c r="L37" s="76">
        <v>126000</v>
      </c>
      <c r="N37" s="74">
        <v>7</v>
      </c>
      <c r="O37" s="76">
        <v>154623</v>
      </c>
      <c r="Q37" s="74">
        <v>7</v>
      </c>
      <c r="R37" s="76">
        <v>154623</v>
      </c>
      <c r="T37" s="74">
        <v>7</v>
      </c>
      <c r="U37" s="76">
        <v>154623</v>
      </c>
      <c r="W37" s="48"/>
      <c r="X37" s="48"/>
    </row>
    <row r="38" spans="2:30" ht="24.75" customHeight="1" x14ac:dyDescent="0.25">
      <c r="G38" s="73" t="s">
        <v>7</v>
      </c>
      <c r="H38" s="74">
        <v>19</v>
      </c>
      <c r="I38" s="76">
        <v>352610.89</v>
      </c>
      <c r="K38" s="74">
        <v>19</v>
      </c>
      <c r="L38" s="76">
        <v>529147.6</v>
      </c>
      <c r="N38" s="74">
        <v>19</v>
      </c>
      <c r="O38" s="76">
        <v>566327.11</v>
      </c>
      <c r="Q38" s="74">
        <v>17</v>
      </c>
      <c r="R38" s="76">
        <v>506713.73</v>
      </c>
      <c r="T38" s="74">
        <v>17</v>
      </c>
      <c r="U38" s="76">
        <v>506713.73</v>
      </c>
      <c r="W38" s="48"/>
      <c r="X38" s="48"/>
    </row>
    <row r="39" spans="2:30" ht="24.75" customHeight="1" x14ac:dyDescent="0.25">
      <c r="G39" s="73" t="s">
        <v>8</v>
      </c>
      <c r="H39" s="74">
        <v>11</v>
      </c>
      <c r="I39" s="76">
        <v>116400</v>
      </c>
      <c r="K39" s="74">
        <v>11</v>
      </c>
      <c r="L39" s="76">
        <v>206928.84</v>
      </c>
      <c r="N39" s="74">
        <v>11</v>
      </c>
      <c r="O39" s="76">
        <v>230739.08</v>
      </c>
      <c r="Q39" s="74">
        <v>8</v>
      </c>
      <c r="R39" s="76">
        <v>167810.24</v>
      </c>
      <c r="T39" s="74">
        <v>8</v>
      </c>
      <c r="U39" s="76">
        <v>167810.24</v>
      </c>
      <c r="W39" s="48"/>
      <c r="X39" s="48"/>
    </row>
    <row r="40" spans="2:30" ht="24.75" customHeight="1" x14ac:dyDescent="0.25">
      <c r="G40" s="73" t="s">
        <v>9</v>
      </c>
      <c r="H40" s="74">
        <v>1</v>
      </c>
      <c r="I40" s="76">
        <v>6066.67</v>
      </c>
      <c r="K40" s="74">
        <v>1</v>
      </c>
      <c r="L40" s="76">
        <v>14000</v>
      </c>
      <c r="N40" s="74">
        <v>1</v>
      </c>
      <c r="O40" s="76">
        <v>14000</v>
      </c>
      <c r="Q40" s="74">
        <v>1</v>
      </c>
      <c r="R40" s="76">
        <v>14000</v>
      </c>
      <c r="T40" s="74">
        <v>1</v>
      </c>
      <c r="U40" s="76">
        <v>14000</v>
      </c>
      <c r="W40" s="48"/>
      <c r="X40" s="48"/>
    </row>
    <row r="41" spans="2:30" ht="30" customHeight="1" x14ac:dyDescent="0.25">
      <c r="B41" s="149"/>
      <c r="C41" s="149"/>
      <c r="D41" s="71" t="s">
        <v>18</v>
      </c>
      <c r="E41" s="91"/>
      <c r="F41" s="91"/>
      <c r="G41" s="91"/>
      <c r="H41" s="150" t="s">
        <v>132</v>
      </c>
      <c r="I41" s="150"/>
      <c r="J41" s="150"/>
      <c r="K41" s="150" t="s">
        <v>133</v>
      </c>
      <c r="L41" s="150"/>
      <c r="M41" s="150"/>
      <c r="N41" s="150" t="s">
        <v>137</v>
      </c>
      <c r="O41" s="150"/>
      <c r="P41" s="150"/>
      <c r="Q41" s="150" t="s">
        <v>138</v>
      </c>
      <c r="R41" s="150"/>
      <c r="S41" s="150"/>
      <c r="T41" s="150" t="s">
        <v>139</v>
      </c>
      <c r="U41" s="150"/>
      <c r="V41" s="150"/>
      <c r="W41" s="150" t="s">
        <v>134</v>
      </c>
      <c r="X41" s="150"/>
      <c r="Y41" s="150" t="s">
        <v>136</v>
      </c>
      <c r="Z41" s="150"/>
      <c r="AA41" s="150" t="s">
        <v>131</v>
      </c>
      <c r="AB41" s="150"/>
      <c r="AC41" s="150"/>
    </row>
    <row r="42" spans="2:30" ht="24.75" customHeight="1" x14ac:dyDescent="0.25">
      <c r="E42" s="72" t="s">
        <v>19</v>
      </c>
      <c r="W42" s="48"/>
      <c r="X42" s="48"/>
    </row>
    <row r="43" spans="2:30" ht="39" customHeight="1" x14ac:dyDescent="0.25">
      <c r="F43" s="92" t="s">
        <v>20</v>
      </c>
      <c r="H43" s="74">
        <v>36</v>
      </c>
      <c r="I43" s="76">
        <v>755815.66</v>
      </c>
      <c r="J43" s="75">
        <v>755815.66</v>
      </c>
      <c r="K43" s="74">
        <v>36</v>
      </c>
      <c r="L43" s="76">
        <v>755815.66</v>
      </c>
      <c r="M43" s="75">
        <v>755815.66</v>
      </c>
      <c r="N43" s="74">
        <v>36</v>
      </c>
      <c r="O43" s="76">
        <v>823172.19</v>
      </c>
      <c r="P43" s="75">
        <v>823172.19</v>
      </c>
      <c r="Q43" s="74">
        <v>36</v>
      </c>
      <c r="R43" s="76">
        <v>814336.59</v>
      </c>
      <c r="S43" s="75">
        <v>814336.59</v>
      </c>
      <c r="T43" s="74">
        <v>35</v>
      </c>
      <c r="U43" s="76">
        <v>773263.61</v>
      </c>
      <c r="V43" s="75">
        <v>773263.61</v>
      </c>
      <c r="W43" s="48"/>
      <c r="X43" s="69">
        <f>+I43+L43+O43+R43+U43</f>
        <v>3922403.7099999995</v>
      </c>
      <c r="Y43" s="145">
        <f>+J43+M43+P43+S43+V43</f>
        <v>3922403.7099999995</v>
      </c>
      <c r="Z43" s="146"/>
      <c r="AA43" s="145">
        <f>+X43-Y43</f>
        <v>0</v>
      </c>
      <c r="AB43" s="146"/>
      <c r="AC43" s="146"/>
      <c r="AD43" s="53" t="s">
        <v>122</v>
      </c>
    </row>
    <row r="44" spans="2:30" ht="24.75" customHeight="1" x14ac:dyDescent="0.25">
      <c r="G44" s="73" t="s">
        <v>5</v>
      </c>
      <c r="H44" s="74">
        <v>9</v>
      </c>
      <c r="I44" s="76">
        <v>108000</v>
      </c>
      <c r="K44" s="74">
        <v>9</v>
      </c>
      <c r="L44" s="76">
        <v>108000</v>
      </c>
      <c r="N44" s="74">
        <v>9</v>
      </c>
      <c r="O44" s="76">
        <v>113400</v>
      </c>
      <c r="Q44" s="74">
        <v>9</v>
      </c>
      <c r="R44" s="76">
        <v>113400</v>
      </c>
      <c r="T44" s="74">
        <v>9</v>
      </c>
      <c r="U44" s="76">
        <v>113400</v>
      </c>
      <c r="W44" s="48"/>
      <c r="X44" s="48"/>
    </row>
    <row r="45" spans="2:30" ht="24.75" customHeight="1" x14ac:dyDescent="0.25">
      <c r="G45" s="73" t="s">
        <v>6</v>
      </c>
      <c r="H45" s="74">
        <v>3</v>
      </c>
      <c r="I45" s="76">
        <v>54000</v>
      </c>
      <c r="K45" s="74">
        <v>3</v>
      </c>
      <c r="L45" s="76">
        <v>54000</v>
      </c>
      <c r="N45" s="74">
        <v>3</v>
      </c>
      <c r="O45" s="76">
        <v>66267</v>
      </c>
      <c r="Q45" s="74">
        <v>3</v>
      </c>
      <c r="R45" s="76">
        <v>57431.4</v>
      </c>
      <c r="T45" s="74">
        <v>2</v>
      </c>
      <c r="U45" s="76">
        <v>44178</v>
      </c>
      <c r="W45" s="48"/>
      <c r="X45" s="48"/>
    </row>
    <row r="46" spans="2:30" ht="24.75" customHeight="1" x14ac:dyDescent="0.25">
      <c r="G46" s="73" t="s">
        <v>14</v>
      </c>
      <c r="H46" s="74">
        <v>5</v>
      </c>
      <c r="I46" s="76">
        <v>156379.74</v>
      </c>
      <c r="K46" s="74">
        <v>5</v>
      </c>
      <c r="L46" s="76">
        <v>156379.74</v>
      </c>
      <c r="N46" s="74">
        <v>5</v>
      </c>
      <c r="O46" s="76">
        <v>173872.35</v>
      </c>
      <c r="Q46" s="74">
        <v>5</v>
      </c>
      <c r="R46" s="76">
        <v>173872.35</v>
      </c>
      <c r="T46" s="74">
        <v>5</v>
      </c>
      <c r="U46" s="76">
        <v>146052.76999999999</v>
      </c>
      <c r="W46" s="48"/>
      <c r="X46" s="48"/>
    </row>
    <row r="47" spans="2:30" ht="24.75" customHeight="1" x14ac:dyDescent="0.25">
      <c r="G47" s="73" t="s">
        <v>7</v>
      </c>
      <c r="H47" s="74">
        <v>12</v>
      </c>
      <c r="I47" s="76">
        <v>331435.92</v>
      </c>
      <c r="K47" s="74">
        <v>12</v>
      </c>
      <c r="L47" s="76">
        <v>331435.92</v>
      </c>
      <c r="N47" s="74">
        <v>12</v>
      </c>
      <c r="O47" s="76">
        <v>357680.28</v>
      </c>
      <c r="Q47" s="74">
        <v>12</v>
      </c>
      <c r="R47" s="76">
        <v>357680.28</v>
      </c>
      <c r="T47" s="74">
        <v>12</v>
      </c>
      <c r="U47" s="76">
        <v>357680.28</v>
      </c>
      <c r="W47" s="48"/>
      <c r="X47" s="48"/>
    </row>
    <row r="48" spans="2:30" ht="24.75" customHeight="1" x14ac:dyDescent="0.25">
      <c r="G48" s="73" t="s">
        <v>8</v>
      </c>
      <c r="H48" s="74">
        <v>2</v>
      </c>
      <c r="I48" s="76">
        <v>36000</v>
      </c>
      <c r="K48" s="74">
        <v>2</v>
      </c>
      <c r="L48" s="76">
        <v>36000</v>
      </c>
      <c r="N48" s="74">
        <v>2</v>
      </c>
      <c r="O48" s="76">
        <v>41952.56</v>
      </c>
      <c r="Q48" s="74">
        <v>2</v>
      </c>
      <c r="R48" s="76">
        <v>41952.56</v>
      </c>
      <c r="T48" s="74">
        <v>2</v>
      </c>
      <c r="U48" s="76">
        <v>41952.56</v>
      </c>
      <c r="W48" s="48"/>
      <c r="X48" s="48"/>
    </row>
    <row r="49" spans="2:30" ht="24.75" customHeight="1" x14ac:dyDescent="0.25">
      <c r="G49" s="73" t="s">
        <v>9</v>
      </c>
      <c r="H49" s="74">
        <v>5</v>
      </c>
      <c r="I49" s="76">
        <v>70000</v>
      </c>
      <c r="K49" s="74">
        <v>5</v>
      </c>
      <c r="L49" s="76">
        <v>70000</v>
      </c>
      <c r="N49" s="74">
        <v>5</v>
      </c>
      <c r="O49" s="76">
        <v>70000</v>
      </c>
      <c r="Q49" s="74">
        <v>5</v>
      </c>
      <c r="R49" s="76">
        <v>70000</v>
      </c>
      <c r="T49" s="74">
        <v>5</v>
      </c>
      <c r="U49" s="76">
        <v>70000</v>
      </c>
      <c r="W49" s="48"/>
      <c r="X49" s="48"/>
    </row>
    <row r="50" spans="2:30" ht="24.75" customHeight="1" x14ac:dyDescent="0.25">
      <c r="E50" s="72" t="s">
        <v>21</v>
      </c>
      <c r="W50" s="48"/>
      <c r="X50" s="48"/>
    </row>
    <row r="51" spans="2:30" ht="38.25" customHeight="1" x14ac:dyDescent="0.25">
      <c r="F51" s="92" t="s">
        <v>22</v>
      </c>
      <c r="H51" s="74">
        <v>34</v>
      </c>
      <c r="I51" s="76">
        <v>716576.34</v>
      </c>
      <c r="J51" s="75">
        <v>716576.34</v>
      </c>
      <c r="K51" s="74">
        <v>34</v>
      </c>
      <c r="L51" s="76">
        <v>716576.34</v>
      </c>
      <c r="M51" s="75">
        <v>716576.34</v>
      </c>
      <c r="N51" s="74">
        <v>34</v>
      </c>
      <c r="O51" s="76">
        <v>780369.03</v>
      </c>
      <c r="P51" s="75">
        <v>780369.03</v>
      </c>
      <c r="Q51" s="74">
        <v>34</v>
      </c>
      <c r="R51" s="76">
        <v>780369.03</v>
      </c>
      <c r="S51" s="75">
        <v>780369.03</v>
      </c>
      <c r="T51" s="74">
        <v>34</v>
      </c>
      <c r="U51" s="76">
        <v>780369.03</v>
      </c>
      <c r="V51" s="75">
        <v>780369.03</v>
      </c>
      <c r="W51" s="48"/>
      <c r="X51" s="69">
        <f>+I51+L51+O51+R51+U51</f>
        <v>3774259.7700000005</v>
      </c>
      <c r="Y51" s="145">
        <f>+J51+M51+P51+S51+V51</f>
        <v>3774259.7700000005</v>
      </c>
      <c r="Z51" s="146"/>
      <c r="AA51" s="145">
        <f>+X51-Y51</f>
        <v>0</v>
      </c>
      <c r="AB51" s="146"/>
      <c r="AC51" s="146"/>
      <c r="AD51" s="53" t="s">
        <v>122</v>
      </c>
    </row>
    <row r="52" spans="2:30" ht="24.75" customHeight="1" x14ac:dyDescent="0.25">
      <c r="G52" s="73" t="s">
        <v>5</v>
      </c>
      <c r="H52" s="74">
        <v>5</v>
      </c>
      <c r="I52" s="76">
        <v>60000</v>
      </c>
      <c r="K52" s="74">
        <v>5</v>
      </c>
      <c r="L52" s="76">
        <v>60000</v>
      </c>
      <c r="N52" s="74">
        <v>5</v>
      </c>
      <c r="O52" s="76">
        <v>63000</v>
      </c>
      <c r="Q52" s="74">
        <v>5</v>
      </c>
      <c r="R52" s="76">
        <v>63000</v>
      </c>
      <c r="T52" s="74">
        <v>5</v>
      </c>
      <c r="U52" s="76">
        <v>63000</v>
      </c>
      <c r="W52" s="48"/>
      <c r="X52" s="48"/>
    </row>
    <row r="53" spans="2:30" ht="24.75" customHeight="1" x14ac:dyDescent="0.25">
      <c r="G53" s="73" t="s">
        <v>6</v>
      </c>
      <c r="H53" s="74">
        <v>5</v>
      </c>
      <c r="I53" s="76">
        <v>90000</v>
      </c>
      <c r="K53" s="74">
        <v>5</v>
      </c>
      <c r="L53" s="76">
        <v>90000</v>
      </c>
      <c r="N53" s="74">
        <v>5</v>
      </c>
      <c r="O53" s="76">
        <v>110445</v>
      </c>
      <c r="Q53" s="74">
        <v>5</v>
      </c>
      <c r="R53" s="76">
        <v>110445</v>
      </c>
      <c r="T53" s="74">
        <v>5</v>
      </c>
      <c r="U53" s="76">
        <v>110445</v>
      </c>
      <c r="W53" s="48"/>
      <c r="X53" s="48"/>
    </row>
    <row r="54" spans="2:30" ht="24.75" customHeight="1" x14ac:dyDescent="0.25">
      <c r="G54" s="73" t="s">
        <v>14</v>
      </c>
      <c r="H54" s="74">
        <v>4</v>
      </c>
      <c r="I54" s="76">
        <v>128760.08</v>
      </c>
      <c r="K54" s="74">
        <v>4</v>
      </c>
      <c r="L54" s="76">
        <v>128760.08</v>
      </c>
      <c r="N54" s="74">
        <v>4</v>
      </c>
      <c r="O54" s="76">
        <v>139097.88</v>
      </c>
      <c r="Q54" s="74">
        <v>4</v>
      </c>
      <c r="R54" s="76">
        <v>139097.88</v>
      </c>
      <c r="T54" s="74">
        <v>4</v>
      </c>
      <c r="U54" s="76">
        <v>139097.88</v>
      </c>
      <c r="W54" s="48"/>
      <c r="X54" s="48"/>
    </row>
    <row r="55" spans="2:30" ht="24.75" customHeight="1" x14ac:dyDescent="0.25">
      <c r="G55" s="73" t="s">
        <v>7</v>
      </c>
      <c r="H55" s="74">
        <v>11</v>
      </c>
      <c r="I55" s="76">
        <v>303816.26</v>
      </c>
      <c r="K55" s="74">
        <v>11</v>
      </c>
      <c r="L55" s="76">
        <v>303816.26</v>
      </c>
      <c r="N55" s="74">
        <v>11</v>
      </c>
      <c r="O55" s="76">
        <v>327873.59000000003</v>
      </c>
      <c r="Q55" s="74">
        <v>11</v>
      </c>
      <c r="R55" s="76">
        <v>327873.59000000003</v>
      </c>
      <c r="T55" s="74">
        <v>11</v>
      </c>
      <c r="U55" s="76">
        <v>327873.59000000003</v>
      </c>
      <c r="W55" s="48"/>
      <c r="X55" s="48"/>
    </row>
    <row r="56" spans="2:30" ht="24.75" customHeight="1" x14ac:dyDescent="0.25">
      <c r="G56" s="73" t="s">
        <v>8</v>
      </c>
      <c r="H56" s="74">
        <v>2</v>
      </c>
      <c r="I56" s="76">
        <v>36000</v>
      </c>
      <c r="K56" s="74">
        <v>2</v>
      </c>
      <c r="L56" s="76">
        <v>36000</v>
      </c>
      <c r="N56" s="74">
        <v>2</v>
      </c>
      <c r="O56" s="76">
        <v>41952.56</v>
      </c>
      <c r="Q56" s="74">
        <v>2</v>
      </c>
      <c r="R56" s="76">
        <v>41952.56</v>
      </c>
      <c r="T56" s="74">
        <v>2</v>
      </c>
      <c r="U56" s="76">
        <v>41952.56</v>
      </c>
      <c r="W56" s="48"/>
      <c r="X56" s="48"/>
    </row>
    <row r="57" spans="2:30" ht="24.75" customHeight="1" x14ac:dyDescent="0.25">
      <c r="G57" s="73" t="s">
        <v>9</v>
      </c>
      <c r="H57" s="74">
        <v>7</v>
      </c>
      <c r="I57" s="76">
        <v>98000</v>
      </c>
      <c r="K57" s="74">
        <v>7</v>
      </c>
      <c r="L57" s="76">
        <v>98000</v>
      </c>
      <c r="N57" s="74">
        <v>7</v>
      </c>
      <c r="O57" s="76">
        <v>98000</v>
      </c>
      <c r="Q57" s="74">
        <v>7</v>
      </c>
      <c r="R57" s="76">
        <v>98000</v>
      </c>
      <c r="T57" s="74">
        <v>7</v>
      </c>
      <c r="U57" s="76">
        <v>98000</v>
      </c>
      <c r="W57" s="48"/>
      <c r="X57" s="48"/>
    </row>
    <row r="58" spans="2:30" ht="38.25" customHeight="1" x14ac:dyDescent="0.25">
      <c r="F58" s="92" t="s">
        <v>23</v>
      </c>
      <c r="H58" s="74">
        <v>44</v>
      </c>
      <c r="I58" s="76">
        <v>530273.54</v>
      </c>
      <c r="J58" s="75">
        <v>530273.54</v>
      </c>
      <c r="K58" s="74">
        <v>43</v>
      </c>
      <c r="L58" s="76">
        <v>920041.59</v>
      </c>
      <c r="M58" s="75">
        <v>920041.59</v>
      </c>
      <c r="N58" s="74">
        <v>43</v>
      </c>
      <c r="O58" s="76">
        <v>1008957.1</v>
      </c>
      <c r="P58" s="75">
        <v>1008957.1</v>
      </c>
      <c r="Q58" s="74">
        <v>34</v>
      </c>
      <c r="R58" s="76">
        <v>773793.09</v>
      </c>
      <c r="S58" s="75">
        <v>773793.09</v>
      </c>
      <c r="T58" s="74">
        <v>33</v>
      </c>
      <c r="U58" s="76">
        <v>752816.81</v>
      </c>
      <c r="V58" s="75">
        <v>752816.81</v>
      </c>
      <c r="W58" s="48"/>
      <c r="X58" s="69">
        <f>+I58+L58+O58+R58+U58</f>
        <v>3985882.13</v>
      </c>
      <c r="Y58" s="145">
        <f>+J58+M58+P58+S58+V58</f>
        <v>3985882.13</v>
      </c>
      <c r="Z58" s="146"/>
      <c r="AA58" s="145">
        <f>+X58-Y58</f>
        <v>0</v>
      </c>
      <c r="AB58" s="146"/>
      <c r="AC58" s="146"/>
      <c r="AD58" s="53" t="s">
        <v>122</v>
      </c>
    </row>
    <row r="59" spans="2:30" ht="24.75" customHeight="1" x14ac:dyDescent="0.25">
      <c r="G59" s="73" t="s">
        <v>5</v>
      </c>
      <c r="H59" s="74">
        <v>6</v>
      </c>
      <c r="I59" s="76">
        <v>31200</v>
      </c>
      <c r="K59" s="74">
        <v>6</v>
      </c>
      <c r="L59" s="76">
        <v>72000</v>
      </c>
      <c r="N59" s="74">
        <v>6</v>
      </c>
      <c r="O59" s="76">
        <v>75600</v>
      </c>
      <c r="Q59" s="74">
        <v>6</v>
      </c>
      <c r="R59" s="76">
        <v>75600</v>
      </c>
      <c r="T59" s="74">
        <v>6</v>
      </c>
      <c r="U59" s="76">
        <v>75600</v>
      </c>
      <c r="W59" s="48"/>
      <c r="X59" s="48"/>
    </row>
    <row r="60" spans="2:30" ht="24.75" customHeight="1" x14ac:dyDescent="0.25">
      <c r="G60" s="73" t="s">
        <v>6</v>
      </c>
      <c r="H60" s="74">
        <v>11</v>
      </c>
      <c r="I60" s="76">
        <v>96000</v>
      </c>
      <c r="K60" s="74">
        <v>11</v>
      </c>
      <c r="L60" s="76">
        <v>198000</v>
      </c>
      <c r="N60" s="74">
        <v>11</v>
      </c>
      <c r="O60" s="76">
        <v>242979</v>
      </c>
      <c r="Q60" s="74">
        <v>9</v>
      </c>
      <c r="R60" s="76">
        <v>198801</v>
      </c>
      <c r="T60" s="74">
        <v>9</v>
      </c>
      <c r="U60" s="76">
        <v>198801</v>
      </c>
      <c r="W60" s="48"/>
      <c r="X60" s="48"/>
    </row>
    <row r="61" spans="2:30" ht="24.75" customHeight="1" x14ac:dyDescent="0.25">
      <c r="G61" s="73" t="s">
        <v>7</v>
      </c>
      <c r="H61" s="74">
        <v>18</v>
      </c>
      <c r="I61" s="76">
        <v>309340.2</v>
      </c>
      <c r="K61" s="74">
        <v>18</v>
      </c>
      <c r="L61" s="76">
        <v>508089.03</v>
      </c>
      <c r="N61" s="74">
        <v>18</v>
      </c>
      <c r="O61" s="76">
        <v>536520.42000000004</v>
      </c>
      <c r="Q61" s="74">
        <v>13</v>
      </c>
      <c r="R61" s="76">
        <v>387486.97</v>
      </c>
      <c r="T61" s="74">
        <v>13</v>
      </c>
      <c r="U61" s="76">
        <v>387486.97</v>
      </c>
      <c r="W61" s="48"/>
      <c r="X61" s="48"/>
    </row>
    <row r="62" spans="2:30" ht="24.75" customHeight="1" x14ac:dyDescent="0.25">
      <c r="G62" s="73" t="s">
        <v>8</v>
      </c>
      <c r="H62" s="74">
        <v>7</v>
      </c>
      <c r="I62" s="76">
        <v>81600</v>
      </c>
      <c r="K62" s="74">
        <v>6</v>
      </c>
      <c r="L62" s="76">
        <v>113952.56</v>
      </c>
      <c r="N62" s="74">
        <v>6</v>
      </c>
      <c r="O62" s="76">
        <v>125857.68</v>
      </c>
      <c r="Q62" s="74">
        <v>4</v>
      </c>
      <c r="R62" s="76">
        <v>83905.12</v>
      </c>
      <c r="T62" s="74">
        <v>3</v>
      </c>
      <c r="U62" s="76">
        <v>62928.84</v>
      </c>
      <c r="W62" s="48"/>
      <c r="X62" s="48"/>
    </row>
    <row r="63" spans="2:30" ht="24.75" customHeight="1" x14ac:dyDescent="0.25">
      <c r="G63" s="73" t="s">
        <v>9</v>
      </c>
      <c r="H63" s="74">
        <v>2</v>
      </c>
      <c r="I63" s="76">
        <v>12133.34</v>
      </c>
      <c r="K63" s="74">
        <v>2</v>
      </c>
      <c r="L63" s="76">
        <v>28000</v>
      </c>
      <c r="N63" s="74">
        <v>2</v>
      </c>
      <c r="O63" s="76">
        <v>28000</v>
      </c>
      <c r="Q63" s="74">
        <v>2</v>
      </c>
      <c r="R63" s="76">
        <v>28000</v>
      </c>
      <c r="T63" s="74">
        <v>2</v>
      </c>
      <c r="U63" s="76">
        <v>28000</v>
      </c>
      <c r="W63" s="48"/>
      <c r="X63" s="48"/>
    </row>
    <row r="64" spans="2:30" ht="30" customHeight="1" x14ac:dyDescent="0.25">
      <c r="B64" s="149"/>
      <c r="C64" s="149"/>
      <c r="D64" s="71" t="s">
        <v>24</v>
      </c>
      <c r="E64" s="91"/>
      <c r="F64" s="91"/>
      <c r="G64" s="91"/>
      <c r="H64" s="150" t="s">
        <v>132</v>
      </c>
      <c r="I64" s="150"/>
      <c r="J64" s="150"/>
      <c r="K64" s="150" t="s">
        <v>133</v>
      </c>
      <c r="L64" s="150"/>
      <c r="M64" s="150"/>
      <c r="N64" s="150" t="s">
        <v>137</v>
      </c>
      <c r="O64" s="150"/>
      <c r="P64" s="150"/>
      <c r="Q64" s="150" t="s">
        <v>138</v>
      </c>
      <c r="R64" s="150"/>
      <c r="S64" s="150"/>
      <c r="T64" s="150" t="s">
        <v>139</v>
      </c>
      <c r="U64" s="150"/>
      <c r="V64" s="150"/>
      <c r="W64" s="150" t="s">
        <v>134</v>
      </c>
      <c r="X64" s="150"/>
      <c r="Y64" s="150" t="s">
        <v>136</v>
      </c>
      <c r="Z64" s="150"/>
      <c r="AA64" s="150" t="s">
        <v>131</v>
      </c>
      <c r="AB64" s="150"/>
      <c r="AC64" s="150"/>
    </row>
    <row r="65" spans="2:30" ht="25.5" customHeight="1" x14ac:dyDescent="0.25">
      <c r="E65" s="72" t="s">
        <v>24</v>
      </c>
      <c r="W65" s="48"/>
      <c r="X65" s="48"/>
    </row>
    <row r="66" spans="2:30" ht="38.25" customHeight="1" x14ac:dyDescent="0.25">
      <c r="F66" s="92" t="s">
        <v>25</v>
      </c>
      <c r="H66" s="74">
        <v>64</v>
      </c>
      <c r="I66" s="76">
        <v>1340368.1499999999</v>
      </c>
      <c r="J66" s="75">
        <v>1340368.1499999999</v>
      </c>
      <c r="K66" s="74">
        <v>42</v>
      </c>
      <c r="L66" s="76">
        <v>868956.38</v>
      </c>
      <c r="M66" s="75">
        <v>868956.38</v>
      </c>
      <c r="N66" s="74">
        <v>42</v>
      </c>
      <c r="O66" s="76">
        <v>949246.81</v>
      </c>
      <c r="P66" s="75">
        <v>949246.81</v>
      </c>
      <c r="Q66" s="74">
        <v>42</v>
      </c>
      <c r="R66" s="76">
        <v>936327.23</v>
      </c>
      <c r="S66" s="75">
        <v>936327.23</v>
      </c>
      <c r="T66" s="74">
        <v>36</v>
      </c>
      <c r="U66" s="76">
        <v>832494.34</v>
      </c>
      <c r="V66" s="75">
        <v>832494.34</v>
      </c>
      <c r="W66" s="48"/>
      <c r="X66" s="69">
        <f>+I66+L66+O66+R66+U66</f>
        <v>4927392.91</v>
      </c>
      <c r="Y66" s="145">
        <f>+J66+M66+P66+S66+V66</f>
        <v>4927392.91</v>
      </c>
      <c r="Z66" s="146"/>
      <c r="AA66" s="145">
        <f>+X66-Y66</f>
        <v>0</v>
      </c>
      <c r="AB66" s="146"/>
      <c r="AC66" s="146"/>
      <c r="AD66" s="53" t="s">
        <v>122</v>
      </c>
    </row>
    <row r="67" spans="2:30" ht="24.75" customHeight="1" x14ac:dyDescent="0.25">
      <c r="G67" s="73" t="s">
        <v>5</v>
      </c>
      <c r="H67" s="74">
        <v>16</v>
      </c>
      <c r="I67" s="76">
        <v>184860</v>
      </c>
      <c r="K67" s="74">
        <v>9</v>
      </c>
      <c r="L67" s="76">
        <v>108000</v>
      </c>
      <c r="N67" s="74">
        <v>9</v>
      </c>
      <c r="O67" s="76">
        <v>113400</v>
      </c>
      <c r="Q67" s="74">
        <v>9</v>
      </c>
      <c r="R67" s="76">
        <v>113400</v>
      </c>
      <c r="T67" s="74">
        <v>6</v>
      </c>
      <c r="U67" s="76">
        <v>75600</v>
      </c>
      <c r="W67" s="48"/>
      <c r="X67" s="48"/>
    </row>
    <row r="68" spans="2:30" ht="24.75" customHeight="1" x14ac:dyDescent="0.25">
      <c r="G68" s="73" t="s">
        <v>6</v>
      </c>
      <c r="H68" s="74">
        <v>9</v>
      </c>
      <c r="I68" s="76">
        <v>178356</v>
      </c>
      <c r="K68" s="74">
        <v>5</v>
      </c>
      <c r="L68" s="76">
        <v>90000</v>
      </c>
      <c r="N68" s="74">
        <v>5</v>
      </c>
      <c r="O68" s="76">
        <v>110445</v>
      </c>
      <c r="Q68" s="74">
        <v>5</v>
      </c>
      <c r="R68" s="76">
        <v>103818.3</v>
      </c>
      <c r="T68" s="74">
        <v>3</v>
      </c>
      <c r="U68" s="76">
        <v>66267</v>
      </c>
      <c r="W68" s="48"/>
      <c r="X68" s="48"/>
    </row>
    <row r="69" spans="2:30" ht="24.75" customHeight="1" x14ac:dyDescent="0.25">
      <c r="G69" s="73" t="s">
        <v>14</v>
      </c>
      <c r="H69" s="74">
        <v>8</v>
      </c>
      <c r="I69" s="76">
        <v>262689.06</v>
      </c>
      <c r="K69" s="74">
        <v>6</v>
      </c>
      <c r="L69" s="76">
        <v>193140.12</v>
      </c>
      <c r="N69" s="74">
        <v>6</v>
      </c>
      <c r="O69" s="76">
        <v>208646.82</v>
      </c>
      <c r="Q69" s="74">
        <v>6</v>
      </c>
      <c r="R69" s="76">
        <v>208646.82</v>
      </c>
      <c r="T69" s="74">
        <v>5</v>
      </c>
      <c r="U69" s="76">
        <v>173872.35</v>
      </c>
      <c r="W69" s="48"/>
      <c r="X69" s="48"/>
    </row>
    <row r="70" spans="2:30" ht="24.75" customHeight="1" x14ac:dyDescent="0.25">
      <c r="G70" s="73" t="s">
        <v>7</v>
      </c>
      <c r="H70" s="74">
        <v>18</v>
      </c>
      <c r="I70" s="76">
        <v>512463.09</v>
      </c>
      <c r="K70" s="74">
        <v>11</v>
      </c>
      <c r="L70" s="76">
        <v>303816.26</v>
      </c>
      <c r="N70" s="74">
        <v>11</v>
      </c>
      <c r="O70" s="76">
        <v>327873.59000000003</v>
      </c>
      <c r="Q70" s="74">
        <v>11</v>
      </c>
      <c r="R70" s="76">
        <v>327873.59000000003</v>
      </c>
      <c r="T70" s="74">
        <v>11</v>
      </c>
      <c r="U70" s="76">
        <v>327873.59000000003</v>
      </c>
      <c r="W70" s="48"/>
      <c r="X70" s="48"/>
    </row>
    <row r="71" spans="2:30" ht="24.75" customHeight="1" x14ac:dyDescent="0.25">
      <c r="G71" s="73" t="s">
        <v>8</v>
      </c>
      <c r="H71" s="74">
        <v>5</v>
      </c>
      <c r="I71" s="76">
        <v>90000</v>
      </c>
      <c r="K71" s="74">
        <v>5</v>
      </c>
      <c r="L71" s="76">
        <v>90000</v>
      </c>
      <c r="N71" s="74">
        <v>5</v>
      </c>
      <c r="O71" s="76">
        <v>104881.4</v>
      </c>
      <c r="Q71" s="74">
        <v>5</v>
      </c>
      <c r="R71" s="76">
        <v>98588.52</v>
      </c>
      <c r="T71" s="74">
        <v>5</v>
      </c>
      <c r="U71" s="76">
        <v>104881.4</v>
      </c>
      <c r="W71" s="48"/>
      <c r="X71" s="48"/>
    </row>
    <row r="72" spans="2:30" ht="24.75" customHeight="1" x14ac:dyDescent="0.25">
      <c r="G72" s="73" t="s">
        <v>9</v>
      </c>
      <c r="H72" s="74">
        <v>8</v>
      </c>
      <c r="I72" s="76">
        <v>112000</v>
      </c>
      <c r="K72" s="74">
        <v>6</v>
      </c>
      <c r="L72" s="76">
        <v>84000</v>
      </c>
      <c r="N72" s="74">
        <v>6</v>
      </c>
      <c r="O72" s="76">
        <v>84000</v>
      </c>
      <c r="Q72" s="74">
        <v>6</v>
      </c>
      <c r="R72" s="76">
        <v>84000</v>
      </c>
      <c r="T72" s="74">
        <v>6</v>
      </c>
      <c r="U72" s="76">
        <v>84000</v>
      </c>
      <c r="W72" s="48"/>
      <c r="X72" s="48"/>
    </row>
    <row r="73" spans="2:30" ht="38.25" customHeight="1" x14ac:dyDescent="0.25">
      <c r="F73" s="92" t="s">
        <v>123</v>
      </c>
      <c r="H73" s="74">
        <v>68</v>
      </c>
      <c r="I73" s="76">
        <v>1157204.51</v>
      </c>
      <c r="J73" s="75">
        <v>1157204.51</v>
      </c>
      <c r="K73" s="74">
        <v>59</v>
      </c>
      <c r="L73" s="76">
        <v>1239776.72</v>
      </c>
      <c r="M73" s="75">
        <v>1239776.72</v>
      </c>
      <c r="N73" s="74">
        <v>59</v>
      </c>
      <c r="O73" s="76">
        <v>1268948.99</v>
      </c>
      <c r="P73" s="75">
        <v>1268948.99</v>
      </c>
      <c r="Q73" s="74">
        <v>59</v>
      </c>
      <c r="R73" s="76">
        <v>1261534.52</v>
      </c>
      <c r="S73" s="75">
        <v>1261534.52</v>
      </c>
      <c r="T73" s="74">
        <v>19</v>
      </c>
      <c r="U73" s="76">
        <v>405149.21</v>
      </c>
      <c r="V73" s="75">
        <v>405149.21</v>
      </c>
      <c r="W73" s="48"/>
      <c r="X73" s="69">
        <f>+I73+L73+O73+R73+U73</f>
        <v>5332613.95</v>
      </c>
      <c r="Y73" s="145">
        <f>+J73+M73+P73+S73+V73</f>
        <v>5332613.95</v>
      </c>
      <c r="Z73" s="146"/>
      <c r="AA73" s="145">
        <f>+X73-Y73</f>
        <v>0</v>
      </c>
      <c r="AB73" s="146"/>
      <c r="AC73" s="146"/>
      <c r="AD73" s="53" t="s">
        <v>122</v>
      </c>
    </row>
    <row r="74" spans="2:30" ht="24.75" customHeight="1" x14ac:dyDescent="0.25">
      <c r="G74" s="73" t="s">
        <v>5</v>
      </c>
      <c r="H74" s="74">
        <v>26</v>
      </c>
      <c r="I74" s="76">
        <v>293400</v>
      </c>
      <c r="K74" s="74">
        <v>21</v>
      </c>
      <c r="L74" s="76">
        <v>259200</v>
      </c>
      <c r="N74" s="74">
        <v>21</v>
      </c>
      <c r="O74" s="76">
        <v>264600</v>
      </c>
      <c r="Q74" s="74">
        <v>21</v>
      </c>
      <c r="R74" s="76">
        <v>262080</v>
      </c>
      <c r="T74" s="74">
        <v>8</v>
      </c>
      <c r="U74" s="76">
        <v>100800</v>
      </c>
      <c r="W74" s="48"/>
      <c r="X74" s="48"/>
    </row>
    <row r="75" spans="2:30" ht="24.75" customHeight="1" x14ac:dyDescent="0.25">
      <c r="G75" s="73" t="s">
        <v>6</v>
      </c>
      <c r="H75" s="74">
        <v>11</v>
      </c>
      <c r="I75" s="76">
        <v>202089</v>
      </c>
      <c r="K75" s="74">
        <v>10</v>
      </c>
      <c r="L75" s="76">
        <v>216801</v>
      </c>
      <c r="N75" s="74">
        <v>10</v>
      </c>
      <c r="O75" s="76">
        <v>220890</v>
      </c>
      <c r="Q75" s="74">
        <v>10</v>
      </c>
      <c r="R75" s="76">
        <v>220890</v>
      </c>
      <c r="T75" s="74">
        <v>1</v>
      </c>
      <c r="U75" s="76">
        <v>22089</v>
      </c>
      <c r="W75" s="48"/>
      <c r="X75" s="48"/>
    </row>
    <row r="76" spans="2:30" ht="24.75" customHeight="1" x14ac:dyDescent="0.25">
      <c r="G76" s="73" t="s">
        <v>7</v>
      </c>
      <c r="H76" s="74">
        <v>23</v>
      </c>
      <c r="I76" s="76">
        <v>543186.67000000004</v>
      </c>
      <c r="K76" s="74">
        <v>23</v>
      </c>
      <c r="L76" s="76">
        <v>665870.6</v>
      </c>
      <c r="N76" s="74">
        <v>23</v>
      </c>
      <c r="O76" s="76">
        <v>685553.87</v>
      </c>
      <c r="Q76" s="74">
        <v>23</v>
      </c>
      <c r="R76" s="76">
        <v>685553.87</v>
      </c>
      <c r="T76" s="74">
        <v>9</v>
      </c>
      <c r="U76" s="76">
        <v>268260.21000000002</v>
      </c>
      <c r="W76" s="48"/>
      <c r="X76" s="48"/>
    </row>
    <row r="77" spans="2:30" ht="24.75" customHeight="1" x14ac:dyDescent="0.25">
      <c r="G77" s="73" t="s">
        <v>8</v>
      </c>
      <c r="H77" s="74">
        <v>7</v>
      </c>
      <c r="I77" s="76">
        <v>107328.84</v>
      </c>
      <c r="K77" s="74">
        <v>4</v>
      </c>
      <c r="L77" s="76">
        <v>83905.12</v>
      </c>
      <c r="N77" s="74">
        <v>4</v>
      </c>
      <c r="O77" s="76">
        <v>83905.12</v>
      </c>
      <c r="Q77" s="74">
        <v>4</v>
      </c>
      <c r="R77" s="76">
        <v>79010.649999999994</v>
      </c>
      <c r="T77" s="74">
        <v>0</v>
      </c>
      <c r="U77" s="76">
        <v>0</v>
      </c>
      <c r="W77" s="48"/>
      <c r="X77" s="48"/>
    </row>
    <row r="78" spans="2:30" ht="24.75" customHeight="1" x14ac:dyDescent="0.25">
      <c r="G78" s="73" t="s">
        <v>9</v>
      </c>
      <c r="H78" s="74">
        <v>1</v>
      </c>
      <c r="I78" s="76">
        <v>11200</v>
      </c>
      <c r="K78" s="74">
        <v>1</v>
      </c>
      <c r="L78" s="76">
        <v>14000</v>
      </c>
      <c r="N78" s="74">
        <v>1</v>
      </c>
      <c r="O78" s="76">
        <v>14000</v>
      </c>
      <c r="Q78" s="74">
        <v>1</v>
      </c>
      <c r="R78" s="76">
        <v>14000</v>
      </c>
      <c r="T78" s="74">
        <v>1</v>
      </c>
      <c r="U78" s="76">
        <v>14000</v>
      </c>
      <c r="W78" s="48"/>
      <c r="X78" s="48"/>
    </row>
    <row r="79" spans="2:30" ht="30" customHeight="1" x14ac:dyDescent="0.25">
      <c r="B79" s="149"/>
      <c r="C79" s="149"/>
      <c r="D79" s="71" t="s">
        <v>26</v>
      </c>
      <c r="E79" s="91"/>
      <c r="F79" s="91"/>
      <c r="G79" s="91"/>
      <c r="H79" s="150" t="s">
        <v>132</v>
      </c>
      <c r="I79" s="150"/>
      <c r="J79" s="150"/>
      <c r="K79" s="150" t="s">
        <v>133</v>
      </c>
      <c r="L79" s="150"/>
      <c r="M79" s="150"/>
      <c r="N79" s="150" t="s">
        <v>137</v>
      </c>
      <c r="O79" s="150"/>
      <c r="P79" s="150"/>
      <c r="Q79" s="150" t="s">
        <v>138</v>
      </c>
      <c r="R79" s="150"/>
      <c r="S79" s="150"/>
      <c r="T79" s="150" t="s">
        <v>139</v>
      </c>
      <c r="U79" s="150"/>
      <c r="V79" s="150"/>
      <c r="W79" s="150" t="s">
        <v>134</v>
      </c>
      <c r="X79" s="150"/>
      <c r="Y79" s="150" t="s">
        <v>136</v>
      </c>
      <c r="Z79" s="150"/>
      <c r="AA79" s="150" t="s">
        <v>131</v>
      </c>
      <c r="AB79" s="150"/>
      <c r="AC79" s="150"/>
    </row>
    <row r="80" spans="2:30" ht="24.75" customHeight="1" x14ac:dyDescent="0.25">
      <c r="E80" s="72" t="s">
        <v>27</v>
      </c>
      <c r="W80" s="48"/>
      <c r="X80" s="48"/>
    </row>
    <row r="81" spans="2:30" ht="38.25" customHeight="1" x14ac:dyDescent="0.25">
      <c r="F81" s="90" t="s">
        <v>28</v>
      </c>
      <c r="H81" s="74">
        <v>28</v>
      </c>
      <c r="I81" s="76">
        <v>555416.26</v>
      </c>
      <c r="J81" s="75">
        <v>555416.26</v>
      </c>
      <c r="K81" s="74">
        <v>27</v>
      </c>
      <c r="L81" s="76">
        <v>545816.26</v>
      </c>
      <c r="M81" s="75">
        <v>545816.26</v>
      </c>
      <c r="N81" s="74">
        <v>27</v>
      </c>
      <c r="O81" s="76">
        <v>599271.15</v>
      </c>
      <c r="P81" s="75">
        <v>599271.15</v>
      </c>
      <c r="Q81" s="74">
        <v>27</v>
      </c>
      <c r="R81" s="76">
        <v>599271.15</v>
      </c>
      <c r="S81" s="75">
        <v>599271.15</v>
      </c>
      <c r="T81" s="74">
        <v>27</v>
      </c>
      <c r="U81" s="76">
        <v>599271.15</v>
      </c>
      <c r="V81" s="75">
        <v>599271.15</v>
      </c>
      <c r="W81" s="48"/>
      <c r="X81" s="69">
        <f>+I81+L81+O81+R81+U81</f>
        <v>2899045.9699999997</v>
      </c>
      <c r="Y81" s="145">
        <f>+J81+M81+P81+S81+V81</f>
        <v>2899045.9699999997</v>
      </c>
      <c r="Z81" s="146"/>
      <c r="AA81" s="145">
        <f>+X81-Y81</f>
        <v>0</v>
      </c>
      <c r="AB81" s="146"/>
      <c r="AC81" s="146"/>
      <c r="AD81" s="53" t="s">
        <v>122</v>
      </c>
    </row>
    <row r="82" spans="2:30" ht="24.75" customHeight="1" x14ac:dyDescent="0.25">
      <c r="G82" s="73" t="s">
        <v>5</v>
      </c>
      <c r="H82" s="74">
        <v>6</v>
      </c>
      <c r="I82" s="76">
        <v>69600</v>
      </c>
      <c r="K82" s="74">
        <v>5</v>
      </c>
      <c r="L82" s="76">
        <v>60000</v>
      </c>
      <c r="N82" s="74">
        <v>5</v>
      </c>
      <c r="O82" s="76">
        <v>63000</v>
      </c>
      <c r="Q82" s="74">
        <v>5</v>
      </c>
      <c r="R82" s="76">
        <v>63000</v>
      </c>
      <c r="T82" s="74">
        <v>5</v>
      </c>
      <c r="U82" s="76">
        <v>63000</v>
      </c>
      <c r="W82" s="48"/>
      <c r="X82" s="48"/>
    </row>
    <row r="83" spans="2:30" ht="24.75" customHeight="1" x14ac:dyDescent="0.25">
      <c r="G83" s="73" t="s">
        <v>6</v>
      </c>
      <c r="H83" s="74">
        <v>5</v>
      </c>
      <c r="I83" s="76">
        <v>90000</v>
      </c>
      <c r="K83" s="74">
        <v>5</v>
      </c>
      <c r="L83" s="76">
        <v>90000</v>
      </c>
      <c r="N83" s="74">
        <v>5</v>
      </c>
      <c r="O83" s="76">
        <v>110445</v>
      </c>
      <c r="Q83" s="74">
        <v>5</v>
      </c>
      <c r="R83" s="76">
        <v>110445</v>
      </c>
      <c r="T83" s="74">
        <v>5</v>
      </c>
      <c r="U83" s="76">
        <v>110445</v>
      </c>
      <c r="W83" s="48"/>
      <c r="X83" s="48"/>
    </row>
    <row r="84" spans="2:30" ht="24.75" customHeight="1" x14ac:dyDescent="0.25">
      <c r="G84" s="73" t="s">
        <v>7</v>
      </c>
      <c r="H84" s="74">
        <v>11</v>
      </c>
      <c r="I84" s="76">
        <v>303816.26</v>
      </c>
      <c r="K84" s="74">
        <v>11</v>
      </c>
      <c r="L84" s="76">
        <v>303816.26</v>
      </c>
      <c r="N84" s="74">
        <v>11</v>
      </c>
      <c r="O84" s="76">
        <v>327873.59000000003</v>
      </c>
      <c r="Q84" s="74">
        <v>11</v>
      </c>
      <c r="R84" s="76">
        <v>327873.59000000003</v>
      </c>
      <c r="T84" s="74">
        <v>11</v>
      </c>
      <c r="U84" s="76">
        <v>327873.59000000003</v>
      </c>
      <c r="W84" s="48"/>
      <c r="X84" s="48"/>
    </row>
    <row r="85" spans="2:30" ht="24.75" customHeight="1" x14ac:dyDescent="0.25">
      <c r="G85" s="73" t="s">
        <v>8</v>
      </c>
      <c r="H85" s="74">
        <v>2</v>
      </c>
      <c r="I85" s="76">
        <v>36000</v>
      </c>
      <c r="K85" s="74">
        <v>2</v>
      </c>
      <c r="L85" s="76">
        <v>36000</v>
      </c>
      <c r="N85" s="74">
        <v>2</v>
      </c>
      <c r="O85" s="76">
        <v>41952.56</v>
      </c>
      <c r="Q85" s="74">
        <v>2</v>
      </c>
      <c r="R85" s="76">
        <v>41952.56</v>
      </c>
      <c r="T85" s="74">
        <v>2</v>
      </c>
      <c r="U85" s="76">
        <v>41952.56</v>
      </c>
      <c r="W85" s="48"/>
      <c r="X85" s="48"/>
    </row>
    <row r="86" spans="2:30" ht="25.5" customHeight="1" x14ac:dyDescent="0.25">
      <c r="G86" s="73" t="s">
        <v>9</v>
      </c>
      <c r="H86" s="74">
        <v>4</v>
      </c>
      <c r="I86" s="76">
        <v>56000</v>
      </c>
      <c r="K86" s="74">
        <v>4</v>
      </c>
      <c r="L86" s="76">
        <v>56000</v>
      </c>
      <c r="N86" s="74">
        <v>4</v>
      </c>
      <c r="O86" s="76">
        <v>56000</v>
      </c>
      <c r="Q86" s="74">
        <v>4</v>
      </c>
      <c r="R86" s="76">
        <v>56000</v>
      </c>
      <c r="T86" s="74">
        <v>4</v>
      </c>
      <c r="U86" s="76">
        <v>56000</v>
      </c>
      <c r="W86" s="48"/>
      <c r="X86" s="48"/>
    </row>
    <row r="87" spans="2:30" ht="38.25" customHeight="1" x14ac:dyDescent="0.25">
      <c r="F87" s="92" t="s">
        <v>29</v>
      </c>
      <c r="H87" s="74">
        <v>28</v>
      </c>
      <c r="I87" s="76">
        <v>660553.04</v>
      </c>
      <c r="J87" s="75">
        <v>660553.04</v>
      </c>
      <c r="K87" s="74">
        <v>28</v>
      </c>
      <c r="L87" s="76">
        <v>660553.04</v>
      </c>
      <c r="M87" s="75">
        <v>660553.04</v>
      </c>
      <c r="N87" s="74">
        <v>28</v>
      </c>
      <c r="O87" s="76">
        <v>669301.16</v>
      </c>
      <c r="P87" s="75">
        <v>669301.16</v>
      </c>
      <c r="Q87" s="74">
        <v>7</v>
      </c>
      <c r="R87" s="76">
        <v>155226.76</v>
      </c>
      <c r="S87" s="75">
        <v>155226.76</v>
      </c>
      <c r="T87" s="74">
        <v>7</v>
      </c>
      <c r="U87" s="76">
        <v>155226.76</v>
      </c>
      <c r="V87" s="75">
        <v>155226.76</v>
      </c>
      <c r="W87" s="48"/>
      <c r="X87" s="69">
        <f>+I87+L87+O87+R87+U87</f>
        <v>2300860.7599999998</v>
      </c>
      <c r="Y87" s="145">
        <f>+J87+M87+P87+S87+V87</f>
        <v>2300860.7599999998</v>
      </c>
      <c r="Z87" s="146"/>
      <c r="AA87" s="145">
        <f>+X87-Y87</f>
        <v>0</v>
      </c>
      <c r="AB87" s="146"/>
      <c r="AC87" s="146"/>
      <c r="AD87" s="53" t="s">
        <v>122</v>
      </c>
    </row>
    <row r="88" spans="2:30" ht="24.75" customHeight="1" x14ac:dyDescent="0.25">
      <c r="G88" s="73" t="s">
        <v>5</v>
      </c>
      <c r="H88" s="74">
        <v>4</v>
      </c>
      <c r="I88" s="76">
        <v>50400</v>
      </c>
      <c r="K88" s="74">
        <v>4</v>
      </c>
      <c r="L88" s="76">
        <v>50400</v>
      </c>
      <c r="N88" s="74">
        <v>4</v>
      </c>
      <c r="O88" s="76">
        <v>50400</v>
      </c>
      <c r="Q88" s="74">
        <v>0</v>
      </c>
      <c r="R88" s="76">
        <v>0</v>
      </c>
      <c r="T88" s="74">
        <v>0</v>
      </c>
      <c r="U88" s="76">
        <v>0</v>
      </c>
      <c r="W88" s="48"/>
      <c r="X88" s="48"/>
    </row>
    <row r="89" spans="2:30" ht="24.75" customHeight="1" x14ac:dyDescent="0.25">
      <c r="G89" s="73" t="s">
        <v>6</v>
      </c>
      <c r="H89" s="74">
        <v>1</v>
      </c>
      <c r="I89" s="76">
        <v>22089</v>
      </c>
      <c r="K89" s="74">
        <v>1</v>
      </c>
      <c r="L89" s="76">
        <v>22089</v>
      </c>
      <c r="N89" s="74">
        <v>1</v>
      </c>
      <c r="O89" s="76">
        <v>22089</v>
      </c>
      <c r="Q89" s="74">
        <v>0</v>
      </c>
      <c r="R89" s="76">
        <v>0</v>
      </c>
      <c r="T89" s="74">
        <v>0</v>
      </c>
      <c r="U89" s="76">
        <v>0</v>
      </c>
      <c r="W89" s="48"/>
      <c r="X89" s="48"/>
    </row>
    <row r="90" spans="2:30" ht="24.75" customHeight="1" x14ac:dyDescent="0.25">
      <c r="G90" s="73" t="s">
        <v>7</v>
      </c>
      <c r="H90" s="74">
        <v>16</v>
      </c>
      <c r="I90" s="76">
        <v>468158.92</v>
      </c>
      <c r="K90" s="74">
        <v>16</v>
      </c>
      <c r="L90" s="76">
        <v>468158.92</v>
      </c>
      <c r="N90" s="74">
        <v>16</v>
      </c>
      <c r="O90" s="76">
        <v>476907.04</v>
      </c>
      <c r="Q90" s="74">
        <v>4</v>
      </c>
      <c r="R90" s="76">
        <v>119226.76</v>
      </c>
      <c r="T90" s="74">
        <v>4</v>
      </c>
      <c r="U90" s="76">
        <v>119226.76</v>
      </c>
      <c r="W90" s="48"/>
      <c r="X90" s="48"/>
    </row>
    <row r="91" spans="2:30" ht="24.75" customHeight="1" x14ac:dyDescent="0.25">
      <c r="G91" s="73" t="s">
        <v>8</v>
      </c>
      <c r="H91" s="74">
        <v>4</v>
      </c>
      <c r="I91" s="76">
        <v>83905.12</v>
      </c>
      <c r="K91" s="74">
        <v>4</v>
      </c>
      <c r="L91" s="76">
        <v>83905.12</v>
      </c>
      <c r="N91" s="74">
        <v>4</v>
      </c>
      <c r="O91" s="76">
        <v>83905.12</v>
      </c>
      <c r="Q91" s="74">
        <v>0</v>
      </c>
      <c r="R91" s="76">
        <v>0</v>
      </c>
      <c r="T91" s="74">
        <v>0</v>
      </c>
      <c r="U91" s="76">
        <v>0</v>
      </c>
      <c r="W91" s="48"/>
      <c r="X91" s="48"/>
    </row>
    <row r="92" spans="2:30" ht="24.75" customHeight="1" x14ac:dyDescent="0.25">
      <c r="G92" s="73" t="s">
        <v>30</v>
      </c>
      <c r="H92" s="74">
        <v>3</v>
      </c>
      <c r="I92" s="76">
        <v>36000</v>
      </c>
      <c r="K92" s="74">
        <v>3</v>
      </c>
      <c r="L92" s="76">
        <v>36000</v>
      </c>
      <c r="N92" s="74">
        <v>3</v>
      </c>
      <c r="O92" s="76">
        <v>36000</v>
      </c>
      <c r="Q92" s="74">
        <v>3</v>
      </c>
      <c r="R92" s="76">
        <v>36000</v>
      </c>
      <c r="T92" s="74">
        <v>3</v>
      </c>
      <c r="U92" s="76">
        <v>36000</v>
      </c>
      <c r="W92" s="48"/>
      <c r="X92" s="48"/>
    </row>
    <row r="93" spans="2:30" ht="30" customHeight="1" x14ac:dyDescent="0.25">
      <c r="B93" s="149"/>
      <c r="C93" s="149"/>
      <c r="D93" s="71" t="s">
        <v>31</v>
      </c>
      <c r="E93" s="91"/>
      <c r="F93" s="91"/>
      <c r="G93" s="91"/>
      <c r="H93" s="150" t="s">
        <v>132</v>
      </c>
      <c r="I93" s="150"/>
      <c r="J93" s="150"/>
      <c r="K93" s="150" t="s">
        <v>133</v>
      </c>
      <c r="L93" s="150"/>
      <c r="M93" s="150"/>
      <c r="N93" s="150" t="s">
        <v>137</v>
      </c>
      <c r="O93" s="150"/>
      <c r="P93" s="150"/>
      <c r="Q93" s="150" t="s">
        <v>138</v>
      </c>
      <c r="R93" s="150"/>
      <c r="S93" s="150"/>
      <c r="T93" s="150" t="s">
        <v>139</v>
      </c>
      <c r="U93" s="150"/>
      <c r="V93" s="150"/>
      <c r="W93" s="150" t="s">
        <v>134</v>
      </c>
      <c r="X93" s="150"/>
      <c r="Y93" s="150" t="s">
        <v>136</v>
      </c>
      <c r="Z93" s="150"/>
      <c r="AA93" s="150" t="s">
        <v>131</v>
      </c>
      <c r="AB93" s="150"/>
      <c r="AC93" s="150"/>
    </row>
    <row r="94" spans="2:30" ht="24.75" customHeight="1" x14ac:dyDescent="0.25">
      <c r="E94" s="72" t="s">
        <v>32</v>
      </c>
      <c r="W94" s="48"/>
      <c r="X94" s="48"/>
    </row>
    <row r="95" spans="2:30" ht="38.25" customHeight="1" x14ac:dyDescent="0.25">
      <c r="F95" s="92" t="s">
        <v>33</v>
      </c>
      <c r="H95" s="74">
        <v>45</v>
      </c>
      <c r="I95" s="76">
        <v>947114.76</v>
      </c>
      <c r="J95" s="75">
        <v>947114.76</v>
      </c>
      <c r="K95" s="74">
        <v>44</v>
      </c>
      <c r="L95" s="76">
        <v>921336.42</v>
      </c>
      <c r="M95" s="75">
        <v>921336.42</v>
      </c>
      <c r="N95" s="74">
        <v>44</v>
      </c>
      <c r="O95" s="76">
        <v>1002834.69</v>
      </c>
      <c r="P95" s="75">
        <v>1002834.69</v>
      </c>
      <c r="Q95" s="74">
        <v>44</v>
      </c>
      <c r="R95" s="76">
        <v>988924.9</v>
      </c>
      <c r="S95" s="75">
        <v>988924.9</v>
      </c>
      <c r="T95" s="74">
        <v>43</v>
      </c>
      <c r="U95" s="76">
        <v>968060.22</v>
      </c>
      <c r="V95" s="75">
        <v>968060.22</v>
      </c>
      <c r="W95" s="48"/>
      <c r="X95" s="69">
        <f>+I95+L95+O95+R95+U95</f>
        <v>4828270.99</v>
      </c>
      <c r="Y95" s="145">
        <f>+J95+M95+P95+S95+V95</f>
        <v>4828270.99</v>
      </c>
      <c r="Z95" s="146"/>
      <c r="AA95" s="145">
        <f>+X95-Y95</f>
        <v>0</v>
      </c>
      <c r="AB95" s="146"/>
      <c r="AC95" s="146"/>
      <c r="AD95" s="53" t="s">
        <v>122</v>
      </c>
    </row>
    <row r="96" spans="2:30" ht="24.75" customHeight="1" x14ac:dyDescent="0.25">
      <c r="G96" s="73" t="s">
        <v>5</v>
      </c>
      <c r="H96" s="74">
        <v>9</v>
      </c>
      <c r="I96" s="76">
        <v>108000</v>
      </c>
      <c r="K96" s="74">
        <v>9</v>
      </c>
      <c r="L96" s="76">
        <v>108000</v>
      </c>
      <c r="N96" s="74">
        <v>9</v>
      </c>
      <c r="O96" s="76">
        <v>113400</v>
      </c>
      <c r="Q96" s="74">
        <v>9</v>
      </c>
      <c r="R96" s="76">
        <v>113400</v>
      </c>
      <c r="T96" s="74">
        <v>9</v>
      </c>
      <c r="U96" s="76">
        <v>113400</v>
      </c>
      <c r="W96" s="48"/>
      <c r="X96" s="48"/>
    </row>
    <row r="97" spans="4:30" ht="24.75" customHeight="1" x14ac:dyDescent="0.25">
      <c r="G97" s="73" t="s">
        <v>6</v>
      </c>
      <c r="H97" s="74">
        <v>5</v>
      </c>
      <c r="I97" s="76">
        <v>90000</v>
      </c>
      <c r="K97" s="74">
        <v>5</v>
      </c>
      <c r="L97" s="76">
        <v>90000</v>
      </c>
      <c r="N97" s="74">
        <v>5</v>
      </c>
      <c r="O97" s="76">
        <v>110445</v>
      </c>
      <c r="Q97" s="74">
        <v>5</v>
      </c>
      <c r="R97" s="76">
        <v>110445</v>
      </c>
      <c r="T97" s="74">
        <v>5</v>
      </c>
      <c r="U97" s="76">
        <v>110445</v>
      </c>
      <c r="W97" s="48"/>
      <c r="X97" s="48"/>
    </row>
    <row r="98" spans="4:30" ht="24.75" customHeight="1" x14ac:dyDescent="0.25">
      <c r="G98" s="73" t="s">
        <v>14</v>
      </c>
      <c r="H98" s="74">
        <v>9</v>
      </c>
      <c r="I98" s="76">
        <v>285139.82</v>
      </c>
      <c r="K98" s="74">
        <v>9</v>
      </c>
      <c r="L98" s="76">
        <v>285139.82</v>
      </c>
      <c r="N98" s="74">
        <v>9</v>
      </c>
      <c r="O98" s="76">
        <v>312970.23</v>
      </c>
      <c r="Q98" s="74">
        <v>9</v>
      </c>
      <c r="R98" s="76">
        <v>299060.44</v>
      </c>
      <c r="T98" s="74">
        <v>8</v>
      </c>
      <c r="U98" s="76">
        <v>278195.76</v>
      </c>
      <c r="W98" s="48"/>
      <c r="X98" s="48"/>
    </row>
    <row r="99" spans="4:30" ht="24.75" customHeight="1" x14ac:dyDescent="0.25">
      <c r="G99" s="73" t="s">
        <v>7</v>
      </c>
      <c r="H99" s="74">
        <v>11</v>
      </c>
      <c r="I99" s="76">
        <v>301974.94</v>
      </c>
      <c r="K99" s="74">
        <v>10</v>
      </c>
      <c r="L99" s="76">
        <v>276196.59999999998</v>
      </c>
      <c r="N99" s="74">
        <v>10</v>
      </c>
      <c r="O99" s="76">
        <v>298066.90000000002</v>
      </c>
      <c r="Q99" s="74">
        <v>10</v>
      </c>
      <c r="R99" s="76">
        <v>298066.90000000002</v>
      </c>
      <c r="T99" s="74">
        <v>10</v>
      </c>
      <c r="U99" s="76">
        <v>298066.90000000002</v>
      </c>
      <c r="W99" s="48"/>
      <c r="X99" s="48"/>
    </row>
    <row r="100" spans="4:30" ht="24.75" customHeight="1" x14ac:dyDescent="0.25">
      <c r="G100" s="73" t="s">
        <v>8</v>
      </c>
      <c r="H100" s="74">
        <v>2</v>
      </c>
      <c r="I100" s="76">
        <v>36000</v>
      </c>
      <c r="K100" s="74">
        <v>2</v>
      </c>
      <c r="L100" s="76">
        <v>36000</v>
      </c>
      <c r="N100" s="74">
        <v>2</v>
      </c>
      <c r="O100" s="76">
        <v>41952.56</v>
      </c>
      <c r="Q100" s="74">
        <v>2</v>
      </c>
      <c r="R100" s="76">
        <v>41952.56</v>
      </c>
      <c r="T100" s="74">
        <v>2</v>
      </c>
      <c r="U100" s="76">
        <v>41952.56</v>
      </c>
      <c r="W100" s="48"/>
      <c r="X100" s="48"/>
    </row>
    <row r="101" spans="4:30" ht="24.75" customHeight="1" x14ac:dyDescent="0.25">
      <c r="G101" s="73" t="s">
        <v>9</v>
      </c>
      <c r="H101" s="74">
        <v>9</v>
      </c>
      <c r="I101" s="76">
        <v>126000</v>
      </c>
      <c r="K101" s="74">
        <v>9</v>
      </c>
      <c r="L101" s="76">
        <v>126000</v>
      </c>
      <c r="N101" s="74">
        <v>9</v>
      </c>
      <c r="O101" s="76">
        <v>126000</v>
      </c>
      <c r="Q101" s="74">
        <v>9</v>
      </c>
      <c r="R101" s="76">
        <v>126000</v>
      </c>
      <c r="T101" s="74">
        <v>9</v>
      </c>
      <c r="U101" s="76">
        <v>126000</v>
      </c>
      <c r="W101" s="48"/>
      <c r="X101" s="48"/>
    </row>
    <row r="102" spans="4:30" ht="24.75" customHeight="1" x14ac:dyDescent="0.25">
      <c r="E102" s="72" t="s">
        <v>34</v>
      </c>
      <c r="W102" s="48"/>
      <c r="X102" s="48"/>
    </row>
    <row r="103" spans="4:30" ht="38.25" customHeight="1" x14ac:dyDescent="0.25">
      <c r="F103" s="92" t="s">
        <v>35</v>
      </c>
      <c r="H103" s="74">
        <v>125</v>
      </c>
      <c r="I103" s="76">
        <v>3202298.4</v>
      </c>
      <c r="J103" s="75">
        <v>3202298.4</v>
      </c>
      <c r="K103" s="74">
        <v>119</v>
      </c>
      <c r="L103" s="76">
        <v>3113049.95</v>
      </c>
      <c r="M103" s="75">
        <v>3083243.26</v>
      </c>
      <c r="N103" s="74">
        <v>62</v>
      </c>
      <c r="O103" s="76">
        <v>1744125.84</v>
      </c>
      <c r="P103" s="75">
        <v>1744125.84</v>
      </c>
      <c r="Q103" s="74">
        <v>62</v>
      </c>
      <c r="R103" s="76">
        <v>1734553.94</v>
      </c>
      <c r="S103" s="75">
        <v>1734553.94</v>
      </c>
      <c r="T103" s="74">
        <v>53</v>
      </c>
      <c r="U103" s="76">
        <v>1482901.01</v>
      </c>
      <c r="V103" s="75">
        <v>1482901.01</v>
      </c>
      <c r="W103" s="48"/>
      <c r="X103" s="69">
        <f>+I103+L103+O103+R103+U103</f>
        <v>11276929.139999999</v>
      </c>
      <c r="Y103" s="145">
        <f>+J103+M103+P103+S103+V103</f>
        <v>11247122.449999999</v>
      </c>
      <c r="Z103" s="146"/>
      <c r="AA103" s="145">
        <f>+X103-Y103</f>
        <v>29806.689999999478</v>
      </c>
      <c r="AB103" s="146"/>
      <c r="AC103" s="146"/>
      <c r="AD103" s="53" t="s">
        <v>122</v>
      </c>
    </row>
    <row r="104" spans="4:30" ht="24.75" customHeight="1" x14ac:dyDescent="0.25">
      <c r="G104" s="73" t="s">
        <v>5</v>
      </c>
      <c r="H104" s="74">
        <v>10</v>
      </c>
      <c r="I104" s="76">
        <v>119760</v>
      </c>
      <c r="K104" s="74">
        <v>7</v>
      </c>
      <c r="L104" s="76">
        <v>87000</v>
      </c>
      <c r="N104" s="74">
        <v>2</v>
      </c>
      <c r="O104" s="76">
        <v>25200</v>
      </c>
      <c r="Q104" s="74">
        <v>2</v>
      </c>
      <c r="R104" s="76">
        <v>25200</v>
      </c>
      <c r="T104" s="74">
        <v>2</v>
      </c>
      <c r="U104" s="76">
        <v>25200</v>
      </c>
      <c r="W104" s="48"/>
      <c r="X104" s="48"/>
    </row>
    <row r="105" spans="4:30" ht="24.75" customHeight="1" x14ac:dyDescent="0.25">
      <c r="G105" s="73" t="s">
        <v>6</v>
      </c>
      <c r="H105" s="74">
        <v>8</v>
      </c>
      <c r="I105" s="76">
        <v>168534</v>
      </c>
      <c r="K105" s="74">
        <v>6</v>
      </c>
      <c r="L105" s="76">
        <v>124356</v>
      </c>
      <c r="N105" s="74">
        <v>2</v>
      </c>
      <c r="O105" s="76">
        <v>44178</v>
      </c>
      <c r="Q105" s="74">
        <v>2</v>
      </c>
      <c r="R105" s="76">
        <v>34606.1</v>
      </c>
      <c r="T105" s="74">
        <v>0</v>
      </c>
      <c r="U105" s="76">
        <v>0</v>
      </c>
      <c r="W105" s="48"/>
      <c r="X105" s="48"/>
    </row>
    <row r="106" spans="4:30" ht="24.75" customHeight="1" x14ac:dyDescent="0.25">
      <c r="D106" s="87"/>
      <c r="G106" s="73" t="s">
        <v>14</v>
      </c>
      <c r="H106" s="74">
        <v>4</v>
      </c>
      <c r="I106" s="76">
        <v>128760.08</v>
      </c>
      <c r="K106" s="74">
        <v>4</v>
      </c>
      <c r="L106" s="76">
        <v>128760.08</v>
      </c>
      <c r="N106" s="74">
        <v>4</v>
      </c>
      <c r="O106" s="76">
        <v>139097.88</v>
      </c>
      <c r="Q106" s="74">
        <v>4</v>
      </c>
      <c r="R106" s="76">
        <v>139097.88</v>
      </c>
      <c r="T106" s="74">
        <v>4</v>
      </c>
      <c r="U106" s="76">
        <v>139097.88</v>
      </c>
      <c r="W106" s="48"/>
      <c r="X106" s="48"/>
    </row>
    <row r="107" spans="4:30" ht="25.5" customHeight="1" x14ac:dyDescent="0.25">
      <c r="G107" s="73" t="s">
        <v>7</v>
      </c>
      <c r="H107" s="74">
        <v>91</v>
      </c>
      <c r="I107" s="76">
        <v>2605244.3199999998</v>
      </c>
      <c r="K107" s="74">
        <v>90</v>
      </c>
      <c r="L107" s="76">
        <v>2592933.87</v>
      </c>
      <c r="N107" s="74">
        <v>48</v>
      </c>
      <c r="O107" s="76">
        <v>1430721.12</v>
      </c>
      <c r="Q107" s="74">
        <v>48</v>
      </c>
      <c r="R107" s="76">
        <v>1430721.12</v>
      </c>
      <c r="T107" s="74">
        <v>41</v>
      </c>
      <c r="U107" s="76">
        <v>1222074.29</v>
      </c>
      <c r="W107" s="48"/>
      <c r="X107" s="48"/>
    </row>
    <row r="108" spans="4:30" ht="24.75" customHeight="1" x14ac:dyDescent="0.25">
      <c r="G108" s="73" t="s">
        <v>8</v>
      </c>
      <c r="H108" s="74">
        <v>3</v>
      </c>
      <c r="I108" s="76">
        <v>54000</v>
      </c>
      <c r="K108" s="74">
        <v>3</v>
      </c>
      <c r="L108" s="76">
        <v>54000</v>
      </c>
      <c r="N108" s="74">
        <v>3</v>
      </c>
      <c r="O108" s="76">
        <v>62928.84</v>
      </c>
      <c r="Q108" s="74">
        <v>3</v>
      </c>
      <c r="R108" s="76">
        <v>62928.84</v>
      </c>
      <c r="T108" s="74">
        <v>3</v>
      </c>
      <c r="U108" s="76">
        <v>62928.84</v>
      </c>
      <c r="W108" s="48"/>
      <c r="X108" s="48"/>
    </row>
    <row r="109" spans="4:30" ht="24.75" customHeight="1" x14ac:dyDescent="0.25">
      <c r="G109" s="73" t="s">
        <v>9</v>
      </c>
      <c r="H109" s="74">
        <v>9</v>
      </c>
      <c r="I109" s="76">
        <v>126000</v>
      </c>
      <c r="K109" s="74">
        <v>9</v>
      </c>
      <c r="L109" s="76">
        <v>126000</v>
      </c>
      <c r="N109" s="74">
        <v>3</v>
      </c>
      <c r="O109" s="76">
        <v>42000</v>
      </c>
      <c r="Q109" s="74">
        <v>3</v>
      </c>
      <c r="R109" s="76">
        <v>42000</v>
      </c>
      <c r="T109" s="74">
        <v>3</v>
      </c>
      <c r="U109" s="76">
        <v>33600</v>
      </c>
      <c r="W109" s="48"/>
      <c r="X109" s="48"/>
    </row>
    <row r="110" spans="4:30" ht="38.25" customHeight="1" x14ac:dyDescent="0.25">
      <c r="F110" s="93" t="s">
        <v>36</v>
      </c>
      <c r="H110" s="74">
        <v>210</v>
      </c>
      <c r="I110" s="76">
        <v>3540066.57</v>
      </c>
      <c r="J110" s="75">
        <v>3540066.57</v>
      </c>
      <c r="K110" s="74">
        <v>195</v>
      </c>
      <c r="L110" s="76">
        <v>4690738.6399999997</v>
      </c>
      <c r="M110" s="75">
        <v>4690738.6399999997</v>
      </c>
      <c r="N110" s="74">
        <v>152</v>
      </c>
      <c r="O110" s="76">
        <v>3916066.74</v>
      </c>
      <c r="P110" s="75">
        <v>3916066.74</v>
      </c>
      <c r="Q110" s="74">
        <f>SUM(Q111:Q116)</f>
        <v>184</v>
      </c>
      <c r="R110" s="78">
        <f>SUM(R111:R116)</f>
        <v>4731155.1400000006</v>
      </c>
      <c r="S110" s="75">
        <v>4718555.1399999997</v>
      </c>
      <c r="T110" s="74">
        <v>117</v>
      </c>
      <c r="U110" s="76">
        <f>SUM(U111:U116)</f>
        <v>3043866.91</v>
      </c>
      <c r="V110" s="75">
        <v>3043866.91</v>
      </c>
      <c r="W110" s="48"/>
      <c r="X110" s="69">
        <f>+I110+L110+O110+R110+U110</f>
        <v>19921894</v>
      </c>
      <c r="Y110" s="145">
        <f>+J110+M110+P110+S110+V110</f>
        <v>19909294</v>
      </c>
      <c r="Z110" s="146"/>
      <c r="AA110" s="145">
        <f>+X110-Y110</f>
        <v>12600</v>
      </c>
      <c r="AB110" s="146"/>
      <c r="AC110" s="146"/>
      <c r="AD110" s="53" t="s">
        <v>122</v>
      </c>
    </row>
    <row r="111" spans="4:30" ht="24.75" customHeight="1" x14ac:dyDescent="0.25">
      <c r="G111" s="73" t="s">
        <v>5</v>
      </c>
      <c r="H111" s="74">
        <v>27</v>
      </c>
      <c r="I111" s="76">
        <v>275600</v>
      </c>
      <c r="K111" s="74">
        <v>24</v>
      </c>
      <c r="L111" s="76">
        <v>295800</v>
      </c>
      <c r="N111" s="74">
        <v>19</v>
      </c>
      <c r="O111" s="76">
        <v>228480</v>
      </c>
      <c r="Q111" s="74">
        <v>20</v>
      </c>
      <c r="R111" s="76">
        <v>238140</v>
      </c>
      <c r="S111" s="67"/>
      <c r="T111" s="74">
        <v>9</v>
      </c>
      <c r="U111" s="76">
        <v>113400</v>
      </c>
      <c r="W111" s="48"/>
      <c r="X111" s="48"/>
    </row>
    <row r="112" spans="4:30" ht="24.75" customHeight="1" x14ac:dyDescent="0.25">
      <c r="G112" s="73" t="s">
        <v>6</v>
      </c>
      <c r="H112" s="74">
        <v>33</v>
      </c>
      <c r="I112" s="76">
        <v>502668</v>
      </c>
      <c r="K112" s="74">
        <v>31</v>
      </c>
      <c r="L112" s="76">
        <v>605345.30000000005</v>
      </c>
      <c r="N112" s="74">
        <v>19</v>
      </c>
      <c r="O112" s="76">
        <v>419691</v>
      </c>
      <c r="Q112" s="74">
        <v>27</v>
      </c>
      <c r="R112" s="76">
        <v>596403</v>
      </c>
      <c r="S112" s="67"/>
      <c r="T112" s="74">
        <v>16</v>
      </c>
      <c r="U112" s="76">
        <v>353424</v>
      </c>
      <c r="W112" s="48"/>
      <c r="X112" s="48"/>
    </row>
    <row r="113" spans="5:30" ht="24.75" customHeight="1" x14ac:dyDescent="0.25">
      <c r="G113" s="73" t="s">
        <v>14</v>
      </c>
      <c r="H113" s="74">
        <v>14</v>
      </c>
      <c r="I113" s="76">
        <v>132455.79999999999</v>
      </c>
      <c r="K113" s="74">
        <v>14</v>
      </c>
      <c r="L113" s="76">
        <v>441519.56</v>
      </c>
      <c r="N113" s="74">
        <v>14</v>
      </c>
      <c r="O113" s="76">
        <v>476907.02</v>
      </c>
      <c r="Q113" s="74">
        <v>14</v>
      </c>
      <c r="R113" s="76">
        <v>476410.24</v>
      </c>
      <c r="T113" s="74">
        <v>13</v>
      </c>
      <c r="U113" s="76">
        <v>442794.92</v>
      </c>
      <c r="W113" s="48"/>
      <c r="X113" s="48"/>
    </row>
    <row r="114" spans="5:30" ht="24.75" customHeight="1" x14ac:dyDescent="0.25">
      <c r="G114" s="73" t="s">
        <v>7</v>
      </c>
      <c r="H114" s="74">
        <v>120</v>
      </c>
      <c r="I114" s="76">
        <v>2496366.4900000002</v>
      </c>
      <c r="K114" s="74">
        <v>110</v>
      </c>
      <c r="L114" s="76">
        <v>3127830.83</v>
      </c>
      <c r="N114" s="74">
        <v>88</v>
      </c>
      <c r="O114" s="76">
        <v>2622988.7200000002</v>
      </c>
      <c r="Q114" s="74">
        <v>108</v>
      </c>
      <c r="R114" s="76">
        <v>3203225.62</v>
      </c>
      <c r="S114" s="67"/>
      <c r="T114" s="74">
        <v>67</v>
      </c>
      <c r="U114" s="76">
        <v>1966247.99</v>
      </c>
      <c r="W114" s="48"/>
      <c r="X114" s="48"/>
    </row>
    <row r="115" spans="5:30" ht="24.75" customHeight="1" x14ac:dyDescent="0.25">
      <c r="G115" s="73" t="s">
        <v>8</v>
      </c>
      <c r="H115" s="74">
        <v>1</v>
      </c>
      <c r="I115" s="76">
        <v>20976.28</v>
      </c>
      <c r="K115" s="74">
        <v>1</v>
      </c>
      <c r="L115" s="76">
        <v>20976.28</v>
      </c>
      <c r="N115" s="74">
        <v>0</v>
      </c>
      <c r="O115" s="76">
        <v>0</v>
      </c>
      <c r="Q115" s="74">
        <v>1</v>
      </c>
      <c r="R115" s="76">
        <v>20976.28</v>
      </c>
      <c r="T115" s="74">
        <v>0</v>
      </c>
      <c r="U115" s="76">
        <v>0</v>
      </c>
      <c r="W115" s="48"/>
      <c r="X115" s="48"/>
    </row>
    <row r="116" spans="5:30" ht="24.75" customHeight="1" x14ac:dyDescent="0.25">
      <c r="G116" s="73" t="s">
        <v>9</v>
      </c>
      <c r="H116" s="74">
        <v>15</v>
      </c>
      <c r="I116" s="76">
        <v>112000</v>
      </c>
      <c r="K116" s="74">
        <v>15</v>
      </c>
      <c r="L116" s="76">
        <v>199266.67</v>
      </c>
      <c r="N116" s="74">
        <v>12</v>
      </c>
      <c r="O116" s="76">
        <v>168000</v>
      </c>
      <c r="Q116" s="74">
        <v>14</v>
      </c>
      <c r="R116" s="76">
        <v>196000</v>
      </c>
      <c r="T116" s="74">
        <v>12</v>
      </c>
      <c r="U116" s="76">
        <v>168000</v>
      </c>
      <c r="W116" s="48"/>
      <c r="X116" s="48"/>
    </row>
    <row r="117" spans="5:30" ht="38.25" customHeight="1" x14ac:dyDescent="0.25">
      <c r="F117" s="73"/>
      <c r="H117" s="74"/>
      <c r="I117" s="76"/>
      <c r="J117" s="75"/>
      <c r="K117" s="74"/>
      <c r="L117" s="76"/>
      <c r="M117" s="75"/>
      <c r="N117" s="74"/>
      <c r="O117" s="76"/>
      <c r="P117" s="75"/>
      <c r="Q117" s="74"/>
      <c r="R117" s="76"/>
      <c r="S117" s="75"/>
      <c r="T117" s="74"/>
      <c r="U117" s="76"/>
      <c r="V117" s="75"/>
      <c r="W117" s="48"/>
      <c r="X117" s="69"/>
      <c r="Y117" s="145"/>
      <c r="Z117" s="146"/>
      <c r="AA117" s="145"/>
      <c r="AB117" s="146"/>
      <c r="AC117" s="146"/>
    </row>
    <row r="118" spans="5:30" ht="24.75" customHeight="1" x14ac:dyDescent="0.25">
      <c r="F118" s="79" t="s">
        <v>37</v>
      </c>
      <c r="H118" s="80">
        <f>SUM(H119:H123)</f>
        <v>216</v>
      </c>
      <c r="I118" s="82">
        <f>SUM(I119:I123)</f>
        <v>4096929.86</v>
      </c>
      <c r="J118" s="81">
        <v>4096929.86</v>
      </c>
      <c r="K118" s="80">
        <v>166</v>
      </c>
      <c r="L118" s="82">
        <v>3918868.66</v>
      </c>
      <c r="M118" s="81">
        <v>3918868.66</v>
      </c>
      <c r="N118" s="80">
        <v>119</v>
      </c>
      <c r="O118" s="82">
        <v>3008706.18</v>
      </c>
      <c r="P118" s="81">
        <v>3008706.18</v>
      </c>
      <c r="Q118" s="80">
        <v>117</v>
      </c>
      <c r="R118" s="82">
        <v>2970063.89</v>
      </c>
      <c r="S118" s="81">
        <v>2970063.89</v>
      </c>
      <c r="T118" s="80">
        <v>115</v>
      </c>
      <c r="U118" s="82">
        <v>2931971.58</v>
      </c>
      <c r="V118" s="81">
        <v>2919371.58</v>
      </c>
      <c r="W118" s="49"/>
      <c r="X118" s="69">
        <f>+I118+L118+O118+R118+U118</f>
        <v>16926540.170000002</v>
      </c>
      <c r="Y118" s="145">
        <f>+J118+M118+P118+S118+V118</f>
        <v>16913940.170000002</v>
      </c>
      <c r="Z118" s="146"/>
      <c r="AA118" s="145">
        <f>+X118-Y118</f>
        <v>12600</v>
      </c>
      <c r="AB118" s="146"/>
      <c r="AC118" s="146"/>
      <c r="AD118" s="53" t="s">
        <v>122</v>
      </c>
    </row>
    <row r="119" spans="5:30" ht="24.75" customHeight="1" x14ac:dyDescent="0.25">
      <c r="G119" s="83" t="s">
        <v>5</v>
      </c>
      <c r="H119" s="80">
        <v>35</v>
      </c>
      <c r="I119" s="82">
        <v>347000</v>
      </c>
      <c r="K119" s="80">
        <v>29</v>
      </c>
      <c r="L119" s="82">
        <v>352200</v>
      </c>
      <c r="N119" s="80">
        <v>22</v>
      </c>
      <c r="O119" s="82">
        <v>277200</v>
      </c>
      <c r="Q119" s="80">
        <v>22</v>
      </c>
      <c r="R119" s="82">
        <v>277200</v>
      </c>
      <c r="T119" s="80">
        <v>22</v>
      </c>
      <c r="U119" s="82">
        <v>277200</v>
      </c>
      <c r="W119" s="48"/>
      <c r="X119" s="84"/>
      <c r="Y119" s="85"/>
    </row>
    <row r="120" spans="5:30" ht="24.75" customHeight="1" x14ac:dyDescent="0.25">
      <c r="G120" s="83" t="s">
        <v>6</v>
      </c>
      <c r="H120" s="80">
        <v>14</v>
      </c>
      <c r="I120" s="82">
        <v>251334</v>
      </c>
      <c r="K120" s="80">
        <v>11</v>
      </c>
      <c r="L120" s="82">
        <v>210267</v>
      </c>
      <c r="N120" s="80">
        <v>8</v>
      </c>
      <c r="O120" s="82">
        <v>176712</v>
      </c>
      <c r="Q120" s="80">
        <v>8</v>
      </c>
      <c r="R120" s="82">
        <v>167876.4</v>
      </c>
      <c r="T120" s="80">
        <v>7</v>
      </c>
      <c r="U120" s="82">
        <v>154623</v>
      </c>
      <c r="W120" s="48"/>
      <c r="X120" s="84"/>
      <c r="Y120" s="85"/>
    </row>
    <row r="121" spans="5:30" ht="24.75" customHeight="1" x14ac:dyDescent="0.25">
      <c r="F121" s="87"/>
      <c r="G121" s="83" t="s">
        <v>7</v>
      </c>
      <c r="H121" s="80">
        <v>129</v>
      </c>
      <c r="I121" s="82">
        <v>2756002.34</v>
      </c>
      <c r="K121" s="80">
        <v>105</v>
      </c>
      <c r="L121" s="82">
        <v>2943804.9</v>
      </c>
      <c r="N121" s="80">
        <v>85</v>
      </c>
      <c r="O121" s="82">
        <v>2498794.1800000002</v>
      </c>
      <c r="Q121" s="80">
        <v>83</v>
      </c>
      <c r="R121" s="82">
        <v>2468987.4900000002</v>
      </c>
      <c r="T121" s="80">
        <v>82</v>
      </c>
      <c r="U121" s="82">
        <v>2444148.58</v>
      </c>
      <c r="W121" s="48"/>
      <c r="X121" s="84"/>
      <c r="Y121" s="85"/>
    </row>
    <row r="122" spans="5:30" ht="24.75" customHeight="1" x14ac:dyDescent="0.25">
      <c r="G122" s="83" t="s">
        <v>8</v>
      </c>
      <c r="H122" s="80">
        <v>34</v>
      </c>
      <c r="I122" s="82">
        <v>713193.52</v>
      </c>
      <c r="K122" s="80">
        <v>17</v>
      </c>
      <c r="L122" s="82">
        <v>356596.76</v>
      </c>
      <c r="N122" s="80">
        <v>0</v>
      </c>
      <c r="O122" s="82">
        <v>0</v>
      </c>
      <c r="Q122" s="80">
        <v>0</v>
      </c>
      <c r="R122" s="82">
        <v>0</v>
      </c>
      <c r="T122" s="80">
        <v>0</v>
      </c>
      <c r="U122" s="82">
        <v>0</v>
      </c>
      <c r="W122" s="48"/>
      <c r="X122" s="84"/>
      <c r="Y122" s="85"/>
    </row>
    <row r="123" spans="5:30" ht="24.75" customHeight="1" x14ac:dyDescent="0.25">
      <c r="G123" s="83" t="s">
        <v>9</v>
      </c>
      <c r="H123" s="80">
        <v>4</v>
      </c>
      <c r="I123" s="82">
        <v>29400</v>
      </c>
      <c r="K123" s="80">
        <v>4</v>
      </c>
      <c r="L123" s="82">
        <v>56000</v>
      </c>
      <c r="N123" s="80">
        <v>4</v>
      </c>
      <c r="O123" s="82">
        <v>56000</v>
      </c>
      <c r="Q123" s="80">
        <v>4</v>
      </c>
      <c r="R123" s="82">
        <v>56000</v>
      </c>
      <c r="T123" s="80">
        <v>4</v>
      </c>
      <c r="U123" s="82">
        <v>56000</v>
      </c>
      <c r="W123" s="48"/>
      <c r="X123" s="84"/>
      <c r="Y123" s="85"/>
    </row>
    <row r="124" spans="5:30" ht="38.25" customHeight="1" x14ac:dyDescent="0.25">
      <c r="F124" s="93" t="s">
        <v>38</v>
      </c>
      <c r="H124" s="74">
        <v>100</v>
      </c>
      <c r="I124" s="76">
        <v>1423775.83</v>
      </c>
      <c r="J124" s="75">
        <v>1423775.83</v>
      </c>
      <c r="K124" s="74">
        <v>98</v>
      </c>
      <c r="L124" s="76">
        <v>2359256.0299999998</v>
      </c>
      <c r="M124" s="75">
        <v>2359256.0299999998</v>
      </c>
      <c r="N124" s="74">
        <f>SUM(N125:N128)</f>
        <v>98</v>
      </c>
      <c r="O124" s="88">
        <f>SUM(O125:O128)</f>
        <v>2486772.33</v>
      </c>
      <c r="P124" s="75">
        <v>2486772.33</v>
      </c>
      <c r="Q124" s="74">
        <f>SUM(Q125:Q128)</f>
        <v>59</v>
      </c>
      <c r="R124" s="88">
        <f>SUM(R125:R128)</f>
        <v>1544921.05</v>
      </c>
      <c r="S124" s="75">
        <v>1544921.05</v>
      </c>
      <c r="T124" s="74">
        <v>58</v>
      </c>
      <c r="U124" s="76">
        <v>1529906.11</v>
      </c>
      <c r="V124" s="75">
        <v>1529906.11</v>
      </c>
      <c r="W124" s="48"/>
      <c r="X124" s="69">
        <f>+I124+L124+O124+R124+U124</f>
        <v>9344631.3499999996</v>
      </c>
      <c r="Y124" s="145">
        <f>+J124+M124+P124+S124+V124</f>
        <v>9344631.3499999996</v>
      </c>
      <c r="Z124" s="146"/>
      <c r="AA124" s="145">
        <f>+X124-Y124</f>
        <v>0</v>
      </c>
      <c r="AB124" s="146"/>
      <c r="AC124" s="146"/>
      <c r="AD124" s="53" t="s">
        <v>122</v>
      </c>
    </row>
    <row r="125" spans="5:30" ht="24.75" customHeight="1" x14ac:dyDescent="0.25">
      <c r="G125" s="73" t="s">
        <v>5</v>
      </c>
      <c r="H125" s="74">
        <v>10</v>
      </c>
      <c r="I125" s="76">
        <v>36180</v>
      </c>
      <c r="K125" s="74">
        <v>10</v>
      </c>
      <c r="L125" s="76">
        <v>123000</v>
      </c>
      <c r="N125" s="74">
        <v>10</v>
      </c>
      <c r="O125" s="76">
        <v>126000</v>
      </c>
      <c r="Q125" s="74">
        <v>5</v>
      </c>
      <c r="R125" s="76">
        <v>63000</v>
      </c>
      <c r="T125" s="74">
        <v>5</v>
      </c>
      <c r="U125" s="76">
        <v>63000</v>
      </c>
      <c r="W125" s="48"/>
      <c r="X125" s="48"/>
    </row>
    <row r="126" spans="5:30" ht="24.75" customHeight="1" x14ac:dyDescent="0.25">
      <c r="E126" s="67"/>
      <c r="G126" s="73" t="s">
        <v>6</v>
      </c>
      <c r="H126" s="74">
        <v>15</v>
      </c>
      <c r="I126" s="76">
        <v>130252</v>
      </c>
      <c r="K126" s="74">
        <v>15</v>
      </c>
      <c r="L126" s="76">
        <v>286356</v>
      </c>
      <c r="N126" s="74">
        <v>15</v>
      </c>
      <c r="O126" s="76">
        <v>308509.7</v>
      </c>
      <c r="Q126" s="74">
        <v>8</v>
      </c>
      <c r="R126" s="76">
        <v>176712</v>
      </c>
      <c r="T126" s="74">
        <v>8</v>
      </c>
      <c r="U126" s="76">
        <v>176712</v>
      </c>
      <c r="W126" s="48"/>
      <c r="X126" s="48"/>
    </row>
    <row r="127" spans="5:30" ht="24.75" customHeight="1" x14ac:dyDescent="0.25">
      <c r="E127" s="67"/>
      <c r="G127" s="73" t="s">
        <v>7</v>
      </c>
      <c r="H127" s="74">
        <v>61</v>
      </c>
      <c r="I127" s="76">
        <v>1059306.71</v>
      </c>
      <c r="K127" s="74">
        <v>59</v>
      </c>
      <c r="L127" s="76">
        <v>1671113.51</v>
      </c>
      <c r="N127" s="74">
        <v>59</v>
      </c>
      <c r="O127" s="76">
        <v>1758594.71</v>
      </c>
      <c r="Q127" s="74">
        <v>40</v>
      </c>
      <c r="R127" s="76">
        <v>1179351.3700000001</v>
      </c>
      <c r="T127" s="74">
        <v>40</v>
      </c>
      <c r="U127" s="76">
        <v>1185312.71</v>
      </c>
      <c r="W127" s="48"/>
      <c r="X127" s="48"/>
    </row>
    <row r="128" spans="5:30" ht="24.75" customHeight="1" x14ac:dyDescent="0.25">
      <c r="E128" s="67"/>
      <c r="G128" s="73" t="s">
        <v>8</v>
      </c>
      <c r="H128" s="74">
        <v>14</v>
      </c>
      <c r="I128" s="76">
        <v>198037.12</v>
      </c>
      <c r="K128" s="74">
        <v>14</v>
      </c>
      <c r="L128" s="76">
        <v>278786.52</v>
      </c>
      <c r="N128" s="74">
        <v>14</v>
      </c>
      <c r="O128" s="76">
        <v>293667.92</v>
      </c>
      <c r="Q128" s="74">
        <v>6</v>
      </c>
      <c r="R128" s="76">
        <v>125857.68</v>
      </c>
      <c r="T128" s="74">
        <v>5</v>
      </c>
      <c r="U128" s="76">
        <v>104881.4</v>
      </c>
      <c r="V128" s="67"/>
      <c r="W128" s="94"/>
      <c r="X128" s="48"/>
    </row>
    <row r="129" spans="2:30" ht="31.5" customHeight="1" x14ac:dyDescent="0.25">
      <c r="B129" s="149"/>
      <c r="C129" s="149"/>
      <c r="D129" s="71" t="s">
        <v>39</v>
      </c>
      <c r="E129" s="91"/>
      <c r="F129" s="91"/>
      <c r="G129" s="91"/>
      <c r="H129" s="150" t="s">
        <v>132</v>
      </c>
      <c r="I129" s="150"/>
      <c r="J129" s="150"/>
      <c r="K129" s="150" t="s">
        <v>133</v>
      </c>
      <c r="L129" s="150"/>
      <c r="M129" s="150"/>
      <c r="N129" s="150" t="s">
        <v>137</v>
      </c>
      <c r="O129" s="150"/>
      <c r="P129" s="150"/>
      <c r="Q129" s="150" t="s">
        <v>138</v>
      </c>
      <c r="R129" s="150"/>
      <c r="S129" s="150"/>
      <c r="T129" s="150" t="s">
        <v>139</v>
      </c>
      <c r="U129" s="150"/>
      <c r="V129" s="150"/>
      <c r="W129" s="150" t="s">
        <v>134</v>
      </c>
      <c r="X129" s="150"/>
      <c r="Y129" s="150" t="s">
        <v>136</v>
      </c>
      <c r="Z129" s="150"/>
      <c r="AA129" s="150" t="s">
        <v>131</v>
      </c>
      <c r="AB129" s="150"/>
      <c r="AC129" s="150"/>
    </row>
    <row r="130" spans="2:30" ht="24.75" customHeight="1" x14ac:dyDescent="0.25">
      <c r="E130" s="72" t="s">
        <v>40</v>
      </c>
      <c r="W130" s="48"/>
      <c r="X130" s="48"/>
    </row>
    <row r="131" spans="2:30" ht="38.25" customHeight="1" x14ac:dyDescent="0.25">
      <c r="F131" s="92" t="s">
        <v>41</v>
      </c>
      <c r="H131" s="74">
        <v>53</v>
      </c>
      <c r="I131" s="76">
        <v>1204201.98</v>
      </c>
      <c r="J131" s="75">
        <v>1204201.98</v>
      </c>
      <c r="K131" s="74">
        <v>53</v>
      </c>
      <c r="L131" s="76">
        <v>1204201.98</v>
      </c>
      <c r="M131" s="75">
        <v>1204201.98</v>
      </c>
      <c r="N131" s="74">
        <v>53</v>
      </c>
      <c r="O131" s="76">
        <v>1308292.1299999999</v>
      </c>
      <c r="P131" s="75">
        <v>1308292.1299999999</v>
      </c>
      <c r="Q131" s="74">
        <v>53</v>
      </c>
      <c r="R131" s="76">
        <v>1308292.1299999999</v>
      </c>
      <c r="S131" s="75">
        <v>1308292.1299999999</v>
      </c>
      <c r="T131" s="74">
        <v>53</v>
      </c>
      <c r="U131" s="76">
        <v>1308292.1299999999</v>
      </c>
      <c r="V131" s="75">
        <v>1308292.1299999999</v>
      </c>
      <c r="W131" s="48"/>
      <c r="X131" s="69">
        <f>+I131+L131+O131+R131+U131</f>
        <v>6333280.3499999996</v>
      </c>
      <c r="Y131" s="145">
        <f>+J131+M131+P131+S131+V131</f>
        <v>6333280.3499999996</v>
      </c>
      <c r="Z131" s="146"/>
      <c r="AA131" s="145">
        <f>+X131-Y131</f>
        <v>0</v>
      </c>
      <c r="AB131" s="146"/>
      <c r="AC131" s="146"/>
      <c r="AD131" s="53" t="s">
        <v>122</v>
      </c>
    </row>
    <row r="132" spans="2:30" ht="24.75" customHeight="1" x14ac:dyDescent="0.25">
      <c r="G132" s="73" t="s">
        <v>5</v>
      </c>
      <c r="H132" s="74">
        <v>10</v>
      </c>
      <c r="I132" s="76">
        <v>120000</v>
      </c>
      <c r="K132" s="74">
        <v>10</v>
      </c>
      <c r="L132" s="76">
        <v>120000</v>
      </c>
      <c r="N132" s="74">
        <v>10</v>
      </c>
      <c r="O132" s="76">
        <v>126000</v>
      </c>
      <c r="Q132" s="74">
        <v>10</v>
      </c>
      <c r="R132" s="76">
        <v>126000</v>
      </c>
      <c r="T132" s="74">
        <v>10</v>
      </c>
      <c r="U132" s="76">
        <v>126000</v>
      </c>
      <c r="W132" s="48"/>
      <c r="X132" s="48"/>
    </row>
    <row r="133" spans="2:30" ht="24.75" customHeight="1" x14ac:dyDescent="0.25">
      <c r="G133" s="73" t="s">
        <v>6</v>
      </c>
      <c r="H133" s="74">
        <v>6</v>
      </c>
      <c r="I133" s="76">
        <v>108000</v>
      </c>
      <c r="K133" s="74">
        <v>6</v>
      </c>
      <c r="L133" s="76">
        <v>108000</v>
      </c>
      <c r="N133" s="74">
        <v>6</v>
      </c>
      <c r="O133" s="76">
        <v>132534</v>
      </c>
      <c r="Q133" s="74">
        <v>6</v>
      </c>
      <c r="R133" s="76">
        <v>132534</v>
      </c>
      <c r="T133" s="74">
        <v>6</v>
      </c>
      <c r="U133" s="76">
        <v>132534</v>
      </c>
      <c r="W133" s="48"/>
      <c r="X133" s="48"/>
    </row>
    <row r="134" spans="2:30" ht="24.75" customHeight="1" x14ac:dyDescent="0.25">
      <c r="G134" s="73" t="s">
        <v>14</v>
      </c>
      <c r="H134" s="74">
        <v>7</v>
      </c>
      <c r="I134" s="76">
        <v>225330.14</v>
      </c>
      <c r="K134" s="74">
        <v>7</v>
      </c>
      <c r="L134" s="76">
        <v>225330.14</v>
      </c>
      <c r="N134" s="74">
        <v>7</v>
      </c>
      <c r="O134" s="76">
        <v>243421.29</v>
      </c>
      <c r="Q134" s="74">
        <v>7</v>
      </c>
      <c r="R134" s="76">
        <v>243421.29</v>
      </c>
      <c r="T134" s="74">
        <v>7</v>
      </c>
      <c r="U134" s="76">
        <v>243421.29</v>
      </c>
      <c r="W134" s="48"/>
      <c r="X134" s="48"/>
    </row>
    <row r="135" spans="2:30" ht="24.75" customHeight="1" x14ac:dyDescent="0.25">
      <c r="G135" s="73" t="s">
        <v>7</v>
      </c>
      <c r="H135" s="74">
        <v>24</v>
      </c>
      <c r="I135" s="76">
        <v>662871.84</v>
      </c>
      <c r="K135" s="74">
        <v>24</v>
      </c>
      <c r="L135" s="76">
        <v>662871.84</v>
      </c>
      <c r="N135" s="74">
        <v>24</v>
      </c>
      <c r="O135" s="76">
        <v>715360.56</v>
      </c>
      <c r="Q135" s="74">
        <v>24</v>
      </c>
      <c r="R135" s="76">
        <v>715360.56</v>
      </c>
      <c r="T135" s="74">
        <v>24</v>
      </c>
      <c r="U135" s="76">
        <v>715360.56</v>
      </c>
      <c r="W135" s="48"/>
      <c r="X135" s="48"/>
    </row>
    <row r="136" spans="2:30" ht="24.75" customHeight="1" x14ac:dyDescent="0.25">
      <c r="G136" s="73" t="s">
        <v>8</v>
      </c>
      <c r="H136" s="74">
        <v>1</v>
      </c>
      <c r="I136" s="76">
        <v>18000</v>
      </c>
      <c r="K136" s="74">
        <v>1</v>
      </c>
      <c r="L136" s="76">
        <v>18000</v>
      </c>
      <c r="N136" s="74">
        <v>1</v>
      </c>
      <c r="O136" s="76">
        <v>20976.28</v>
      </c>
      <c r="Q136" s="74">
        <v>1</v>
      </c>
      <c r="R136" s="76">
        <v>20976.28</v>
      </c>
      <c r="T136" s="74">
        <v>1</v>
      </c>
      <c r="U136" s="76">
        <v>20976.28</v>
      </c>
      <c r="W136" s="48"/>
      <c r="X136" s="48"/>
    </row>
    <row r="137" spans="2:30" ht="24.75" customHeight="1" x14ac:dyDescent="0.25">
      <c r="G137" s="73" t="s">
        <v>9</v>
      </c>
      <c r="H137" s="74">
        <v>5</v>
      </c>
      <c r="I137" s="76">
        <v>70000</v>
      </c>
      <c r="K137" s="74">
        <v>5</v>
      </c>
      <c r="L137" s="76">
        <v>70000</v>
      </c>
      <c r="N137" s="74">
        <v>5</v>
      </c>
      <c r="O137" s="76">
        <v>70000</v>
      </c>
      <c r="Q137" s="74">
        <v>5</v>
      </c>
      <c r="R137" s="76">
        <v>70000</v>
      </c>
      <c r="T137" s="74">
        <v>5</v>
      </c>
      <c r="U137" s="76">
        <v>70000</v>
      </c>
      <c r="W137" s="48"/>
      <c r="X137" s="48"/>
    </row>
    <row r="138" spans="2:30" ht="38.25" customHeight="1" x14ac:dyDescent="0.25">
      <c r="F138" s="93" t="s">
        <v>42</v>
      </c>
      <c r="H138" s="74">
        <v>47</v>
      </c>
      <c r="I138" s="76">
        <v>1002739.36</v>
      </c>
      <c r="J138" s="75">
        <v>1002739.36</v>
      </c>
      <c r="K138" s="74">
        <v>47</v>
      </c>
      <c r="L138" s="76">
        <v>1105238.57</v>
      </c>
      <c r="M138" s="75">
        <v>1105238.57</v>
      </c>
      <c r="N138" s="74">
        <v>47</v>
      </c>
      <c r="O138" s="76">
        <v>1131125.78</v>
      </c>
      <c r="P138" s="75">
        <v>1131125.78</v>
      </c>
      <c r="Q138" s="74">
        <f>SUM(Q139:Q142)</f>
        <v>47</v>
      </c>
      <c r="R138" s="76">
        <f>SUM(R139:R142)</f>
        <v>1131125.78</v>
      </c>
      <c r="S138" s="75">
        <v>1131125.78</v>
      </c>
      <c r="T138" s="74">
        <v>13</v>
      </c>
      <c r="U138" s="76">
        <v>303224.83</v>
      </c>
      <c r="V138" s="75">
        <v>303224.83</v>
      </c>
      <c r="W138" s="48"/>
      <c r="X138" s="69">
        <f>+I138+L138+O138+R138+U138</f>
        <v>4673454.32</v>
      </c>
      <c r="Y138" s="145">
        <f>+J138+M138+P138+S138+V138</f>
        <v>4673454.32</v>
      </c>
      <c r="Z138" s="146"/>
      <c r="AA138" s="145">
        <f>+X138-Y138</f>
        <v>0</v>
      </c>
      <c r="AB138" s="146"/>
      <c r="AC138" s="146"/>
      <c r="AD138" s="53" t="s">
        <v>122</v>
      </c>
    </row>
    <row r="139" spans="2:30" ht="24.75" customHeight="1" x14ac:dyDescent="0.25">
      <c r="G139" s="73" t="s">
        <v>5</v>
      </c>
      <c r="H139" s="74">
        <v>11</v>
      </c>
      <c r="I139" s="76">
        <v>132000</v>
      </c>
      <c r="K139" s="74">
        <v>11</v>
      </c>
      <c r="L139" s="76">
        <v>136200</v>
      </c>
      <c r="N139" s="74">
        <v>11</v>
      </c>
      <c r="O139" s="76">
        <v>138600</v>
      </c>
      <c r="Q139" s="74">
        <v>11</v>
      </c>
      <c r="R139" s="76">
        <v>138600</v>
      </c>
      <c r="T139" s="74">
        <v>4</v>
      </c>
      <c r="U139" s="76">
        <v>50400</v>
      </c>
      <c r="W139" s="48"/>
      <c r="X139" s="48"/>
    </row>
    <row r="140" spans="2:30" ht="24.75" customHeight="1" x14ac:dyDescent="0.25">
      <c r="G140" s="73" t="s">
        <v>6</v>
      </c>
      <c r="H140" s="74">
        <v>7</v>
      </c>
      <c r="I140" s="76">
        <v>126000</v>
      </c>
      <c r="K140" s="74">
        <v>7</v>
      </c>
      <c r="L140" s="76">
        <v>146445</v>
      </c>
      <c r="N140" s="74">
        <v>7</v>
      </c>
      <c r="O140" s="76">
        <v>154623</v>
      </c>
      <c r="Q140" s="74">
        <v>7</v>
      </c>
      <c r="R140" s="76">
        <v>154623</v>
      </c>
      <c r="T140" s="74">
        <v>2</v>
      </c>
      <c r="U140" s="76">
        <v>44178</v>
      </c>
      <c r="W140" s="48"/>
      <c r="X140" s="48"/>
    </row>
    <row r="141" spans="2:30" ht="24.75" customHeight="1" x14ac:dyDescent="0.25">
      <c r="G141" s="73" t="s">
        <v>7</v>
      </c>
      <c r="H141" s="74">
        <v>26</v>
      </c>
      <c r="I141" s="76">
        <v>701539.36</v>
      </c>
      <c r="K141" s="74">
        <v>26</v>
      </c>
      <c r="L141" s="76">
        <v>759664.73</v>
      </c>
      <c r="N141" s="74">
        <v>26</v>
      </c>
      <c r="O141" s="76">
        <v>774973.94</v>
      </c>
      <c r="Q141" s="74">
        <v>26</v>
      </c>
      <c r="R141" s="76">
        <v>774973.94</v>
      </c>
      <c r="T141" s="74">
        <v>7</v>
      </c>
      <c r="U141" s="76">
        <v>208646.83</v>
      </c>
      <c r="W141" s="48"/>
      <c r="X141" s="48"/>
    </row>
    <row r="142" spans="2:30" ht="24.75" customHeight="1" x14ac:dyDescent="0.25">
      <c r="G142" s="73" t="s">
        <v>8</v>
      </c>
      <c r="H142" s="74">
        <v>3</v>
      </c>
      <c r="I142" s="76">
        <v>43200</v>
      </c>
      <c r="K142" s="74">
        <v>3</v>
      </c>
      <c r="L142" s="76">
        <v>62928.84</v>
      </c>
      <c r="N142" s="74">
        <v>3</v>
      </c>
      <c r="O142" s="76">
        <v>62928.84</v>
      </c>
      <c r="Q142" s="74">
        <v>3</v>
      </c>
      <c r="R142" s="76">
        <v>62928.84</v>
      </c>
      <c r="T142" s="74">
        <v>0</v>
      </c>
      <c r="U142" s="76">
        <v>0</v>
      </c>
      <c r="W142" s="48"/>
      <c r="X142" s="48"/>
    </row>
    <row r="143" spans="2:30" ht="30" customHeight="1" x14ac:dyDescent="0.25">
      <c r="B143" s="149"/>
      <c r="C143" s="149"/>
      <c r="D143" s="51" t="s">
        <v>140</v>
      </c>
      <c r="E143" s="91"/>
      <c r="F143" s="91"/>
      <c r="G143" s="91"/>
      <c r="H143" s="150" t="s">
        <v>132</v>
      </c>
      <c r="I143" s="150"/>
      <c r="J143" s="150"/>
      <c r="K143" s="150" t="s">
        <v>133</v>
      </c>
      <c r="L143" s="150"/>
      <c r="M143" s="150"/>
      <c r="N143" s="150" t="s">
        <v>137</v>
      </c>
      <c r="O143" s="150"/>
      <c r="P143" s="150"/>
      <c r="Q143" s="150" t="s">
        <v>138</v>
      </c>
      <c r="R143" s="150"/>
      <c r="S143" s="150"/>
      <c r="T143" s="150" t="s">
        <v>139</v>
      </c>
      <c r="U143" s="150"/>
      <c r="V143" s="150"/>
      <c r="W143" s="150" t="s">
        <v>134</v>
      </c>
      <c r="X143" s="150"/>
      <c r="Y143" s="150" t="s">
        <v>136</v>
      </c>
      <c r="Z143" s="150"/>
      <c r="AA143" s="150" t="s">
        <v>131</v>
      </c>
      <c r="AB143" s="150"/>
      <c r="AC143" s="150"/>
    </row>
    <row r="144" spans="2:30" ht="24.75" customHeight="1" x14ac:dyDescent="0.25">
      <c r="E144" s="72" t="s">
        <v>43</v>
      </c>
      <c r="W144" s="48"/>
      <c r="X144" s="48"/>
    </row>
    <row r="145" spans="4:30" ht="38.25" customHeight="1" x14ac:dyDescent="0.25">
      <c r="F145" s="92" t="s">
        <v>135</v>
      </c>
      <c r="H145" s="74">
        <v>46</v>
      </c>
      <c r="I145" s="76">
        <v>1254852.5900000001</v>
      </c>
      <c r="J145" s="75">
        <v>1254852.5900000001</v>
      </c>
      <c r="K145" s="74">
        <v>0</v>
      </c>
      <c r="L145" s="76">
        <v>0</v>
      </c>
      <c r="M145" s="75">
        <v>0</v>
      </c>
      <c r="N145" s="74">
        <v>0</v>
      </c>
      <c r="O145" s="76">
        <v>0</v>
      </c>
      <c r="P145" s="75">
        <v>0</v>
      </c>
      <c r="Q145" s="74">
        <v>0</v>
      </c>
      <c r="R145" s="76">
        <v>0</v>
      </c>
      <c r="S145" s="75">
        <v>0</v>
      </c>
      <c r="T145" s="74">
        <v>0</v>
      </c>
      <c r="U145" s="76">
        <v>0</v>
      </c>
      <c r="V145" s="75">
        <v>0</v>
      </c>
      <c r="W145" s="48"/>
      <c r="X145" s="69">
        <f>+I145+L145+O145+R145+U145</f>
        <v>1254852.5900000001</v>
      </c>
      <c r="Y145" s="145">
        <f>+J145+M145+P145+S145+V145</f>
        <v>1254852.5900000001</v>
      </c>
      <c r="Z145" s="146"/>
      <c r="AA145" s="145">
        <f>+X145-Y145</f>
        <v>0</v>
      </c>
      <c r="AB145" s="146"/>
      <c r="AC145" s="146"/>
      <c r="AD145" s="53" t="s">
        <v>122</v>
      </c>
    </row>
    <row r="146" spans="4:30" ht="24.75" customHeight="1" x14ac:dyDescent="0.25">
      <c r="G146" s="73" t="s">
        <v>5</v>
      </c>
      <c r="H146" s="74">
        <v>5</v>
      </c>
      <c r="I146" s="76">
        <v>58380</v>
      </c>
      <c r="K146" s="74">
        <v>0</v>
      </c>
      <c r="L146" s="76">
        <v>0</v>
      </c>
      <c r="N146" s="74">
        <v>0</v>
      </c>
      <c r="O146" s="76">
        <v>0</v>
      </c>
      <c r="Q146" s="74">
        <v>0</v>
      </c>
      <c r="R146" s="76">
        <v>0</v>
      </c>
      <c r="T146" s="74">
        <v>0</v>
      </c>
      <c r="U146" s="76">
        <v>0</v>
      </c>
      <c r="W146" s="48"/>
      <c r="X146" s="48"/>
    </row>
    <row r="147" spans="4:30" ht="24.75" customHeight="1" x14ac:dyDescent="0.25">
      <c r="G147" s="73" t="s">
        <v>6</v>
      </c>
      <c r="H147" s="74">
        <v>1</v>
      </c>
      <c r="I147" s="76">
        <v>22089</v>
      </c>
      <c r="K147" s="74">
        <v>0</v>
      </c>
      <c r="L147" s="76">
        <v>0</v>
      </c>
      <c r="N147" s="74">
        <v>0</v>
      </c>
      <c r="O147" s="76">
        <v>0</v>
      </c>
      <c r="Q147" s="74">
        <v>0</v>
      </c>
      <c r="R147" s="76">
        <v>0</v>
      </c>
      <c r="T147" s="74">
        <v>0</v>
      </c>
      <c r="U147" s="76">
        <v>0</v>
      </c>
      <c r="W147" s="48"/>
      <c r="X147" s="48"/>
    </row>
    <row r="148" spans="4:30" ht="24.75" customHeight="1" x14ac:dyDescent="0.25">
      <c r="G148" s="73" t="s">
        <v>7</v>
      </c>
      <c r="H148" s="74">
        <v>40</v>
      </c>
      <c r="I148" s="76">
        <v>1174383.5900000001</v>
      </c>
      <c r="K148" s="74">
        <v>0</v>
      </c>
      <c r="L148" s="76">
        <v>0</v>
      </c>
      <c r="N148" s="74">
        <v>0</v>
      </c>
      <c r="O148" s="76">
        <v>0</v>
      </c>
      <c r="Q148" s="74">
        <v>0</v>
      </c>
      <c r="R148" s="76">
        <v>0</v>
      </c>
      <c r="T148" s="74">
        <v>0</v>
      </c>
      <c r="U148" s="76">
        <v>0</v>
      </c>
      <c r="W148" s="48"/>
      <c r="X148" s="48"/>
    </row>
    <row r="149" spans="4:30" ht="38.25" customHeight="1" x14ac:dyDescent="0.25">
      <c r="F149" s="95" t="s">
        <v>44</v>
      </c>
      <c r="H149" s="74">
        <f>SUM(H150:H156)</f>
        <v>460</v>
      </c>
      <c r="I149" s="76">
        <f>SUM(I150:I156)</f>
        <v>10799890.460000001</v>
      </c>
      <c r="J149" s="75">
        <v>10778914.18</v>
      </c>
      <c r="K149" s="74">
        <f>SUM(K150:K156)</f>
        <v>162</v>
      </c>
      <c r="L149" s="88">
        <f>SUM(L150:L156)</f>
        <v>3990109.6500000004</v>
      </c>
      <c r="M149" s="75">
        <v>3990109.65</v>
      </c>
      <c r="N149" s="74">
        <v>42</v>
      </c>
      <c r="O149" s="76">
        <v>1028986.72</v>
      </c>
      <c r="P149" s="75">
        <v>1028986.72</v>
      </c>
      <c r="Q149" s="74">
        <v>23</v>
      </c>
      <c r="R149" s="76">
        <v>559160.66</v>
      </c>
      <c r="S149" s="75">
        <v>559160.66</v>
      </c>
      <c r="T149" s="74">
        <v>14</v>
      </c>
      <c r="U149" s="76">
        <v>357955.9</v>
      </c>
      <c r="V149" s="75">
        <v>357955.9</v>
      </c>
      <c r="W149" s="48"/>
      <c r="X149" s="69">
        <f>+I149+L149+O149+R149+U149</f>
        <v>16736103.390000002</v>
      </c>
      <c r="Y149" s="145">
        <f>+J149+M149+P149+S149+V149</f>
        <v>16715127.110000001</v>
      </c>
      <c r="Z149" s="146"/>
      <c r="AA149" s="145">
        <f>+X149-Y149</f>
        <v>20976.280000001192</v>
      </c>
      <c r="AB149" s="146"/>
      <c r="AC149" s="146"/>
      <c r="AD149" s="53" t="s">
        <v>122</v>
      </c>
    </row>
    <row r="150" spans="4:30" ht="25.5" customHeight="1" x14ac:dyDescent="0.25">
      <c r="D150" s="67"/>
      <c r="G150" s="73" t="s">
        <v>5</v>
      </c>
      <c r="H150" s="74">
        <v>74</v>
      </c>
      <c r="I150" s="76">
        <v>907880</v>
      </c>
      <c r="K150" s="74">
        <v>30</v>
      </c>
      <c r="L150" s="76">
        <v>376200</v>
      </c>
      <c r="N150" s="74">
        <v>11</v>
      </c>
      <c r="O150" s="76">
        <v>138600</v>
      </c>
      <c r="Q150" s="74">
        <v>6</v>
      </c>
      <c r="R150" s="76">
        <v>75600</v>
      </c>
      <c r="T150" s="74">
        <v>3</v>
      </c>
      <c r="U150" s="76">
        <v>37800</v>
      </c>
      <c r="W150" s="48"/>
      <c r="X150" s="48"/>
    </row>
    <row r="151" spans="4:30" ht="24.75" customHeight="1" x14ac:dyDescent="0.25">
      <c r="G151" s="73" t="s">
        <v>48</v>
      </c>
      <c r="H151" s="74">
        <v>1</v>
      </c>
      <c r="I151" s="76">
        <v>18000</v>
      </c>
      <c r="K151" s="74">
        <v>0</v>
      </c>
      <c r="L151" s="76">
        <v>0</v>
      </c>
      <c r="N151" s="74">
        <v>0</v>
      </c>
      <c r="O151" s="76">
        <v>0</v>
      </c>
      <c r="Q151" s="74">
        <v>0</v>
      </c>
      <c r="R151" s="76">
        <v>0</v>
      </c>
      <c r="T151" s="74">
        <v>0</v>
      </c>
      <c r="U151" s="76">
        <v>0</v>
      </c>
      <c r="W151" s="48"/>
      <c r="X151" s="48"/>
    </row>
    <row r="152" spans="4:30" ht="24.75" customHeight="1" x14ac:dyDescent="0.25">
      <c r="D152" s="67"/>
      <c r="G152" s="73" t="s">
        <v>6</v>
      </c>
      <c r="H152" s="74">
        <v>26</v>
      </c>
      <c r="I152" s="76">
        <v>560847</v>
      </c>
      <c r="K152" s="74">
        <v>11</v>
      </c>
      <c r="L152" s="76">
        <v>238890</v>
      </c>
      <c r="N152" s="74">
        <v>5</v>
      </c>
      <c r="O152" s="76">
        <v>110445</v>
      </c>
      <c r="Q152" s="74">
        <v>3</v>
      </c>
      <c r="R152" s="76">
        <v>66267</v>
      </c>
      <c r="T152" s="74">
        <v>1</v>
      </c>
      <c r="U152" s="76">
        <v>22089</v>
      </c>
      <c r="W152" s="48"/>
      <c r="X152" s="48"/>
    </row>
    <row r="153" spans="4:30" ht="24.75" customHeight="1" x14ac:dyDescent="0.25">
      <c r="E153" s="87"/>
      <c r="G153" s="73" t="s">
        <v>14</v>
      </c>
      <c r="H153" s="74">
        <v>5</v>
      </c>
      <c r="I153" s="76">
        <v>173872.35</v>
      </c>
      <c r="K153" s="74">
        <v>4</v>
      </c>
      <c r="L153" s="76">
        <v>139097.88</v>
      </c>
      <c r="N153" s="74">
        <v>1</v>
      </c>
      <c r="O153" s="76">
        <v>34774.47</v>
      </c>
      <c r="Q153" s="74">
        <v>0</v>
      </c>
      <c r="R153" s="76">
        <v>0</v>
      </c>
      <c r="T153" s="74">
        <v>0</v>
      </c>
      <c r="U153" s="76">
        <v>0</v>
      </c>
      <c r="W153" s="48"/>
      <c r="X153" s="48"/>
    </row>
    <row r="154" spans="4:30" ht="24.75" customHeight="1" x14ac:dyDescent="0.25">
      <c r="D154" s="67"/>
      <c r="G154" s="73" t="s">
        <v>7</v>
      </c>
      <c r="H154" s="74">
        <v>299</v>
      </c>
      <c r="I154" s="76">
        <v>8040093.7199999997</v>
      </c>
      <c r="J154" s="87"/>
      <c r="K154" s="74">
        <v>91</v>
      </c>
      <c r="L154" s="76">
        <v>2690538.49</v>
      </c>
      <c r="N154" s="74">
        <v>25</v>
      </c>
      <c r="O154" s="76">
        <v>745167.25</v>
      </c>
      <c r="Q154" s="74">
        <v>14</v>
      </c>
      <c r="R154" s="76">
        <v>417293.66</v>
      </c>
      <c r="T154" s="74">
        <v>10</v>
      </c>
      <c r="U154" s="76">
        <v>298066.90000000002</v>
      </c>
      <c r="W154" s="48"/>
      <c r="X154" s="48"/>
    </row>
    <row r="155" spans="4:30" ht="24.75" customHeight="1" x14ac:dyDescent="0.25">
      <c r="D155" s="67"/>
      <c r="G155" s="73" t="s">
        <v>8</v>
      </c>
      <c r="H155" s="74">
        <v>51</v>
      </c>
      <c r="I155" s="76">
        <v>1063497.3899999999</v>
      </c>
      <c r="K155" s="74">
        <v>26</v>
      </c>
      <c r="L155" s="76">
        <v>545383.28</v>
      </c>
      <c r="N155" s="74">
        <v>0</v>
      </c>
      <c r="O155" s="76">
        <v>0</v>
      </c>
      <c r="Q155" s="74">
        <v>0</v>
      </c>
      <c r="R155" s="76">
        <v>0</v>
      </c>
      <c r="T155" s="74">
        <v>0</v>
      </c>
      <c r="U155" s="76">
        <v>0</v>
      </c>
      <c r="W155" s="48"/>
      <c r="X155" s="48"/>
    </row>
    <row r="156" spans="4:30" ht="24.75" customHeight="1" x14ac:dyDescent="0.25">
      <c r="G156" s="73" t="s">
        <v>124</v>
      </c>
      <c r="H156" s="74">
        <v>4</v>
      </c>
      <c r="I156" s="76">
        <v>35700</v>
      </c>
      <c r="K156" s="74">
        <v>0</v>
      </c>
      <c r="L156" s="76">
        <v>0</v>
      </c>
      <c r="N156" s="74">
        <v>0</v>
      </c>
      <c r="O156" s="76">
        <v>0</v>
      </c>
      <c r="Q156" s="74">
        <v>0</v>
      </c>
      <c r="R156" s="76">
        <v>0</v>
      </c>
      <c r="T156" s="74">
        <v>0</v>
      </c>
      <c r="U156" s="76">
        <v>0</v>
      </c>
      <c r="W156" s="48"/>
      <c r="X156" s="48"/>
    </row>
    <row r="157" spans="4:30" ht="38.25" customHeight="1" x14ac:dyDescent="0.25">
      <c r="F157" s="92" t="s">
        <v>45</v>
      </c>
      <c r="H157" s="74">
        <v>98</v>
      </c>
      <c r="I157" s="76">
        <v>1849422.86</v>
      </c>
      <c r="J157" s="75">
        <v>1849422.86</v>
      </c>
      <c r="K157" s="74">
        <v>92</v>
      </c>
      <c r="L157" s="76">
        <v>2184606.88</v>
      </c>
      <c r="M157" s="75">
        <v>2184606.88</v>
      </c>
      <c r="N157" s="74">
        <v>47</v>
      </c>
      <c r="O157" s="76">
        <v>1174545.23</v>
      </c>
      <c r="P157" s="75">
        <v>1174545.23</v>
      </c>
      <c r="Q157" s="74">
        <v>45</v>
      </c>
      <c r="R157" s="76">
        <v>1157323.5900000001</v>
      </c>
      <c r="S157" s="75">
        <v>1157323.5900000001</v>
      </c>
      <c r="T157" s="74">
        <v>45</v>
      </c>
      <c r="U157" s="76">
        <v>1157323.5900000001</v>
      </c>
      <c r="V157" s="75">
        <v>1157323.5900000001</v>
      </c>
      <c r="W157" s="48"/>
      <c r="X157" s="69">
        <f>+I157+L157+O157+R157+U157</f>
        <v>7523222.1500000004</v>
      </c>
      <c r="Y157" s="145">
        <f>+J157+M157+P157+S157+V157</f>
        <v>7523222.1500000004</v>
      </c>
      <c r="Z157" s="146"/>
      <c r="AA157" s="145">
        <f>+X157-Y157</f>
        <v>0</v>
      </c>
      <c r="AB157" s="146"/>
      <c r="AC157" s="146"/>
      <c r="AD157" s="53" t="s">
        <v>122</v>
      </c>
    </row>
    <row r="158" spans="4:30" ht="24.75" customHeight="1" x14ac:dyDescent="0.25">
      <c r="G158" s="73" t="s">
        <v>5</v>
      </c>
      <c r="H158" s="74">
        <v>21</v>
      </c>
      <c r="I158" s="76">
        <v>186780</v>
      </c>
      <c r="K158" s="74">
        <v>17</v>
      </c>
      <c r="L158" s="76">
        <v>208200</v>
      </c>
      <c r="N158" s="74">
        <v>10</v>
      </c>
      <c r="O158" s="76">
        <v>126000</v>
      </c>
      <c r="Q158" s="74">
        <v>10</v>
      </c>
      <c r="R158" s="76">
        <v>126000</v>
      </c>
      <c r="T158" s="74">
        <v>10</v>
      </c>
      <c r="U158" s="76">
        <v>126000</v>
      </c>
      <c r="W158" s="48"/>
      <c r="X158" s="48"/>
    </row>
    <row r="159" spans="4:30" ht="24.75" customHeight="1" x14ac:dyDescent="0.25">
      <c r="G159" s="73" t="s">
        <v>6</v>
      </c>
      <c r="H159" s="74">
        <v>5</v>
      </c>
      <c r="I159" s="76">
        <v>68726</v>
      </c>
      <c r="K159" s="74">
        <v>4</v>
      </c>
      <c r="L159" s="76">
        <v>76089</v>
      </c>
      <c r="N159" s="74">
        <v>3</v>
      </c>
      <c r="O159" s="76">
        <v>66267</v>
      </c>
      <c r="Q159" s="74">
        <v>3</v>
      </c>
      <c r="R159" s="76">
        <v>66267</v>
      </c>
      <c r="T159" s="74">
        <v>3</v>
      </c>
      <c r="U159" s="76">
        <v>66267</v>
      </c>
      <c r="W159" s="48"/>
      <c r="X159" s="48"/>
    </row>
    <row r="160" spans="4:30" ht="24.75" customHeight="1" x14ac:dyDescent="0.25">
      <c r="G160" s="73" t="s">
        <v>14</v>
      </c>
      <c r="H160" s="74">
        <v>14</v>
      </c>
      <c r="I160" s="76">
        <v>326348.38</v>
      </c>
      <c r="K160" s="74">
        <v>14</v>
      </c>
      <c r="L160" s="76">
        <v>460998.08</v>
      </c>
      <c r="N160" s="74">
        <v>10</v>
      </c>
      <c r="O160" s="76">
        <v>322243.42</v>
      </c>
      <c r="Q160" s="74">
        <v>9</v>
      </c>
      <c r="R160" s="76">
        <v>312970.23</v>
      </c>
      <c r="T160" s="74">
        <v>9</v>
      </c>
      <c r="U160" s="76">
        <v>312970.23</v>
      </c>
      <c r="W160" s="48"/>
      <c r="X160" s="48"/>
    </row>
    <row r="161" spans="6:30" ht="24.75" customHeight="1" x14ac:dyDescent="0.25">
      <c r="G161" s="73" t="s">
        <v>7</v>
      </c>
      <c r="H161" s="74">
        <v>39</v>
      </c>
      <c r="I161" s="76">
        <v>1042699.73</v>
      </c>
      <c r="K161" s="74">
        <v>39</v>
      </c>
      <c r="L161" s="76">
        <v>1116533.28</v>
      </c>
      <c r="N161" s="74">
        <v>21</v>
      </c>
      <c r="O161" s="76">
        <v>604082.25</v>
      </c>
      <c r="Q161" s="74">
        <v>20</v>
      </c>
      <c r="R161" s="76">
        <v>596133.80000000005</v>
      </c>
      <c r="T161" s="74">
        <v>20</v>
      </c>
      <c r="U161" s="76">
        <v>596133.80000000005</v>
      </c>
      <c r="W161" s="48"/>
      <c r="X161" s="48"/>
    </row>
    <row r="162" spans="6:30" ht="24.75" customHeight="1" x14ac:dyDescent="0.25">
      <c r="G162" s="73" t="s">
        <v>8</v>
      </c>
      <c r="H162" s="74">
        <v>11</v>
      </c>
      <c r="I162" s="76">
        <v>152068.75</v>
      </c>
      <c r="K162" s="74">
        <v>11</v>
      </c>
      <c r="L162" s="76">
        <v>224786.52</v>
      </c>
      <c r="N162" s="74">
        <v>2</v>
      </c>
      <c r="O162" s="76">
        <v>41952.56</v>
      </c>
      <c r="Q162" s="74">
        <v>2</v>
      </c>
      <c r="R162" s="76">
        <v>41952.56</v>
      </c>
      <c r="T162" s="74">
        <v>2</v>
      </c>
      <c r="U162" s="76">
        <v>41952.56</v>
      </c>
      <c r="W162" s="48"/>
      <c r="X162" s="48"/>
    </row>
    <row r="163" spans="6:30" ht="24.75" customHeight="1" x14ac:dyDescent="0.25">
      <c r="G163" s="73" t="s">
        <v>9</v>
      </c>
      <c r="H163" s="74">
        <v>8</v>
      </c>
      <c r="I163" s="76">
        <v>72800</v>
      </c>
      <c r="K163" s="74">
        <v>7</v>
      </c>
      <c r="L163" s="76">
        <v>98000</v>
      </c>
      <c r="N163" s="74">
        <v>1</v>
      </c>
      <c r="O163" s="76">
        <v>14000</v>
      </c>
      <c r="Q163" s="74">
        <v>1</v>
      </c>
      <c r="R163" s="76">
        <v>14000</v>
      </c>
      <c r="T163" s="74">
        <v>1</v>
      </c>
      <c r="U163" s="76">
        <v>14000</v>
      </c>
      <c r="W163" s="48"/>
      <c r="X163" s="48"/>
    </row>
    <row r="164" spans="6:30" ht="38.25" customHeight="1" x14ac:dyDescent="0.25">
      <c r="F164" s="92" t="s">
        <v>46</v>
      </c>
      <c r="H164" s="74">
        <v>392</v>
      </c>
      <c r="I164" s="76">
        <v>7992721.9400000004</v>
      </c>
      <c r="J164" s="75">
        <v>7992721.9400000004</v>
      </c>
      <c r="K164" s="74">
        <v>367</v>
      </c>
      <c r="L164" s="76">
        <v>8469818.5500000007</v>
      </c>
      <c r="M164" s="75">
        <v>8469818.5500000007</v>
      </c>
      <c r="N164" s="74">
        <v>205</v>
      </c>
      <c r="O164" s="76">
        <v>4910154</v>
      </c>
      <c r="P164" s="75">
        <v>4910154</v>
      </c>
      <c r="Q164" s="74">
        <v>204</v>
      </c>
      <c r="R164" s="76">
        <v>4894821.4000000004</v>
      </c>
      <c r="S164" s="75">
        <v>4894821.4000000004</v>
      </c>
      <c r="T164" s="74">
        <v>79</v>
      </c>
      <c r="U164" s="76">
        <v>2003592.18</v>
      </c>
      <c r="V164" s="75">
        <v>2003592.18</v>
      </c>
      <c r="W164" s="48"/>
      <c r="X164" s="69">
        <f>+I164+L164+O164+R164+U164</f>
        <v>28271108.07</v>
      </c>
      <c r="Y164" s="145">
        <f>+J164+M164+P164+S164+V164</f>
        <v>28271108.07</v>
      </c>
      <c r="Z164" s="146"/>
      <c r="AA164" s="145">
        <f>+X164-Y164</f>
        <v>0</v>
      </c>
      <c r="AB164" s="146"/>
      <c r="AC164" s="146"/>
      <c r="AD164" s="53" t="s">
        <v>122</v>
      </c>
    </row>
    <row r="165" spans="6:30" ht="24.75" customHeight="1" x14ac:dyDescent="0.25">
      <c r="G165" s="73" t="s">
        <v>5</v>
      </c>
      <c r="H165" s="74">
        <v>100</v>
      </c>
      <c r="I165" s="76">
        <v>1108120</v>
      </c>
      <c r="K165" s="74">
        <v>90</v>
      </c>
      <c r="L165" s="76">
        <v>1102740</v>
      </c>
      <c r="N165" s="74">
        <v>44</v>
      </c>
      <c r="O165" s="76">
        <v>551880</v>
      </c>
      <c r="Q165" s="74">
        <v>43</v>
      </c>
      <c r="R165" s="76">
        <v>538020</v>
      </c>
      <c r="T165" s="74">
        <v>8</v>
      </c>
      <c r="U165" s="76">
        <v>100800</v>
      </c>
      <c r="W165" s="48"/>
      <c r="X165" s="48"/>
    </row>
    <row r="166" spans="6:30" ht="24.75" customHeight="1" x14ac:dyDescent="0.25">
      <c r="G166" s="73" t="s">
        <v>6</v>
      </c>
      <c r="H166" s="74">
        <v>60</v>
      </c>
      <c r="I166" s="76">
        <v>1120118.7</v>
      </c>
      <c r="K166" s="74">
        <v>47</v>
      </c>
      <c r="L166" s="76">
        <v>996360</v>
      </c>
      <c r="N166" s="74">
        <v>29</v>
      </c>
      <c r="O166" s="76">
        <v>639844.69999999995</v>
      </c>
      <c r="Q166" s="74">
        <v>29</v>
      </c>
      <c r="R166" s="76">
        <v>638372.1</v>
      </c>
      <c r="T166" s="74">
        <v>5</v>
      </c>
      <c r="U166" s="76">
        <v>107499.8</v>
      </c>
      <c r="W166" s="48"/>
      <c r="X166" s="48"/>
    </row>
    <row r="167" spans="6:30" ht="24.75" customHeight="1" x14ac:dyDescent="0.25">
      <c r="G167" s="73" t="s">
        <v>14</v>
      </c>
      <c r="H167" s="74">
        <v>11</v>
      </c>
      <c r="I167" s="76">
        <v>321292.65999999997</v>
      </c>
      <c r="K167" s="74">
        <v>11</v>
      </c>
      <c r="L167" s="76">
        <v>371288.37</v>
      </c>
      <c r="N167" s="74">
        <v>9</v>
      </c>
      <c r="O167" s="76">
        <v>312970.23</v>
      </c>
      <c r="Q167" s="74">
        <v>9</v>
      </c>
      <c r="R167" s="76">
        <v>312970.23</v>
      </c>
      <c r="T167" s="74">
        <v>3</v>
      </c>
      <c r="U167" s="76">
        <v>104323.41</v>
      </c>
      <c r="W167" s="48"/>
      <c r="X167" s="48"/>
    </row>
    <row r="168" spans="6:30" ht="24.75" customHeight="1" x14ac:dyDescent="0.25">
      <c r="G168" s="73" t="s">
        <v>7</v>
      </c>
      <c r="H168" s="74">
        <v>189</v>
      </c>
      <c r="I168" s="76">
        <v>5081457.2300000004</v>
      </c>
      <c r="K168" s="74">
        <v>187</v>
      </c>
      <c r="L168" s="76">
        <v>5475434.6799999997</v>
      </c>
      <c r="N168" s="74">
        <v>99</v>
      </c>
      <c r="O168" s="76">
        <v>2950862.31</v>
      </c>
      <c r="Q168" s="74">
        <v>99</v>
      </c>
      <c r="R168" s="76">
        <v>2950862.31</v>
      </c>
      <c r="T168" s="74">
        <v>45</v>
      </c>
      <c r="U168" s="76">
        <v>1341301.05</v>
      </c>
      <c r="W168" s="48"/>
      <c r="X168" s="48"/>
    </row>
    <row r="169" spans="6:30" ht="24.75" customHeight="1" x14ac:dyDescent="0.25">
      <c r="G169" s="73" t="s">
        <v>8</v>
      </c>
      <c r="H169" s="74">
        <v>17</v>
      </c>
      <c r="I169" s="76">
        <v>195600</v>
      </c>
      <c r="K169" s="74">
        <v>17</v>
      </c>
      <c r="L169" s="76">
        <v>314928.84000000003</v>
      </c>
      <c r="N169" s="74">
        <v>17</v>
      </c>
      <c r="O169" s="76">
        <v>356596.76</v>
      </c>
      <c r="Q169" s="74">
        <v>17</v>
      </c>
      <c r="R169" s="76">
        <v>356596.76</v>
      </c>
      <c r="T169" s="74">
        <v>14</v>
      </c>
      <c r="U169" s="76">
        <v>293667.92</v>
      </c>
      <c r="W169" s="48"/>
      <c r="X169" s="48"/>
    </row>
    <row r="170" spans="6:30" ht="24.75" customHeight="1" x14ac:dyDescent="0.25">
      <c r="G170" s="73" t="s">
        <v>9</v>
      </c>
      <c r="H170" s="74">
        <v>15</v>
      </c>
      <c r="I170" s="76">
        <v>166133.35</v>
      </c>
      <c r="K170" s="74">
        <v>15</v>
      </c>
      <c r="L170" s="76">
        <v>209066.66</v>
      </c>
      <c r="N170" s="74">
        <v>7</v>
      </c>
      <c r="O170" s="76">
        <v>98000</v>
      </c>
      <c r="Q170" s="74">
        <v>7</v>
      </c>
      <c r="R170" s="76">
        <v>98000</v>
      </c>
      <c r="T170" s="74">
        <v>4</v>
      </c>
      <c r="U170" s="76">
        <v>56000</v>
      </c>
      <c r="W170" s="48"/>
      <c r="X170" s="48"/>
    </row>
    <row r="171" spans="6:30" ht="39" customHeight="1" x14ac:dyDescent="0.25">
      <c r="F171" s="95" t="s">
        <v>47</v>
      </c>
      <c r="H171" s="80">
        <f>SUM(H172:H177)</f>
        <v>261</v>
      </c>
      <c r="I171" s="82">
        <f>SUM(I172:I177)</f>
        <v>3798498.38</v>
      </c>
      <c r="J171" s="81">
        <v>3760490.53</v>
      </c>
      <c r="K171" s="80">
        <v>249</v>
      </c>
      <c r="L171" s="82">
        <v>5173072.79</v>
      </c>
      <c r="M171" s="81">
        <v>5173072.79</v>
      </c>
      <c r="N171" s="80">
        <v>211</v>
      </c>
      <c r="O171" s="82">
        <v>4562292.6500000004</v>
      </c>
      <c r="P171" s="81">
        <v>4562292.6500000004</v>
      </c>
      <c r="Q171" s="80">
        <v>90</v>
      </c>
      <c r="R171" s="82">
        <v>2144656.52</v>
      </c>
      <c r="S171" s="81">
        <v>2144656.52</v>
      </c>
      <c r="T171" s="80">
        <v>64</v>
      </c>
      <c r="U171" s="82">
        <v>1659785.66</v>
      </c>
      <c r="V171" s="81">
        <v>1659785.66</v>
      </c>
      <c r="W171" s="48"/>
      <c r="X171" s="69">
        <f>+I171+L171+O171+R171+U171</f>
        <v>17338306</v>
      </c>
      <c r="Y171" s="145">
        <f>+J171+M171+P171+S171+V171</f>
        <v>17300298.149999999</v>
      </c>
      <c r="Z171" s="146"/>
      <c r="AA171" s="145">
        <f>+X171-Y171</f>
        <v>38007.85000000149</v>
      </c>
      <c r="AB171" s="146"/>
      <c r="AC171" s="146"/>
      <c r="AD171" s="53" t="s">
        <v>122</v>
      </c>
    </row>
    <row r="172" spans="6:30" ht="24.75" customHeight="1" x14ac:dyDescent="0.25">
      <c r="G172" s="83" t="s">
        <v>5</v>
      </c>
      <c r="H172" s="80">
        <v>95</v>
      </c>
      <c r="I172" s="82">
        <v>705740.80000000005</v>
      </c>
      <c r="K172" s="80">
        <v>90</v>
      </c>
      <c r="L172" s="82">
        <v>1094040</v>
      </c>
      <c r="N172" s="80">
        <v>72</v>
      </c>
      <c r="O172" s="82">
        <v>895440</v>
      </c>
      <c r="Q172" s="80">
        <v>25</v>
      </c>
      <c r="R172" s="82">
        <v>291900</v>
      </c>
      <c r="T172" s="80">
        <v>12</v>
      </c>
      <c r="U172" s="82">
        <v>151200</v>
      </c>
      <c r="W172" s="48"/>
      <c r="X172" s="48"/>
    </row>
    <row r="173" spans="6:30" ht="24.75" customHeight="1" x14ac:dyDescent="0.25">
      <c r="G173" s="83" t="s">
        <v>48</v>
      </c>
      <c r="H173" s="80">
        <v>7</v>
      </c>
      <c r="I173" s="82">
        <v>75600</v>
      </c>
      <c r="K173" s="80">
        <v>7</v>
      </c>
      <c r="L173" s="82">
        <v>126000</v>
      </c>
      <c r="N173" s="80">
        <v>7</v>
      </c>
      <c r="O173" s="82">
        <v>126000</v>
      </c>
      <c r="Q173" s="80">
        <v>4</v>
      </c>
      <c r="R173" s="82">
        <v>72000</v>
      </c>
      <c r="T173" s="80">
        <v>3</v>
      </c>
      <c r="U173" s="82">
        <v>54000</v>
      </c>
      <c r="W173" s="48"/>
      <c r="X173" s="48"/>
    </row>
    <row r="174" spans="6:30" ht="24.75" customHeight="1" x14ac:dyDescent="0.25">
      <c r="G174" s="83" t="s">
        <v>6</v>
      </c>
      <c r="H174" s="80">
        <v>67</v>
      </c>
      <c r="I174" s="82">
        <v>891850.3</v>
      </c>
      <c r="K174" s="80">
        <v>61</v>
      </c>
      <c r="L174" s="82">
        <v>1263268.7</v>
      </c>
      <c r="N174" s="80">
        <v>51</v>
      </c>
      <c r="O174" s="82">
        <v>1083833.6000000001</v>
      </c>
      <c r="Q174" s="80">
        <v>18</v>
      </c>
      <c r="R174" s="82">
        <v>387293.8</v>
      </c>
      <c r="T174" s="80">
        <v>13</v>
      </c>
      <c r="U174" s="82">
        <v>287157</v>
      </c>
      <c r="W174" s="48"/>
      <c r="X174" s="48"/>
    </row>
    <row r="175" spans="6:30" ht="24.75" customHeight="1" x14ac:dyDescent="0.25">
      <c r="G175" s="83" t="s">
        <v>14</v>
      </c>
      <c r="H175" s="80">
        <v>40</v>
      </c>
      <c r="I175" s="82">
        <v>1077957.28</v>
      </c>
      <c r="K175" s="80">
        <v>40</v>
      </c>
      <c r="L175" s="82">
        <v>1285835.8600000001</v>
      </c>
      <c r="N175" s="80">
        <v>35</v>
      </c>
      <c r="O175" s="82">
        <v>1164944.76</v>
      </c>
      <c r="Q175" s="80">
        <v>26</v>
      </c>
      <c r="R175" s="82">
        <v>886748.99</v>
      </c>
      <c r="T175" s="80">
        <v>19</v>
      </c>
      <c r="U175" s="82">
        <v>660714.93000000005</v>
      </c>
      <c r="W175" s="48"/>
      <c r="X175" s="48"/>
    </row>
    <row r="176" spans="6:30" ht="24.75" customHeight="1" x14ac:dyDescent="0.25">
      <c r="G176" s="83" t="s">
        <v>7</v>
      </c>
      <c r="H176" s="80">
        <v>47</v>
      </c>
      <c r="I176" s="82">
        <v>998816.67</v>
      </c>
      <c r="K176" s="80">
        <v>46</v>
      </c>
      <c r="L176" s="82">
        <v>1333928.23</v>
      </c>
      <c r="N176" s="80">
        <v>41</v>
      </c>
      <c r="O176" s="82">
        <v>1222074.29</v>
      </c>
      <c r="Q176" s="80">
        <v>17</v>
      </c>
      <c r="R176" s="82">
        <v>506713.73</v>
      </c>
      <c r="T176" s="80">
        <v>17</v>
      </c>
      <c r="U176" s="82">
        <v>506713.73</v>
      </c>
      <c r="W176" s="48"/>
      <c r="X176" s="48"/>
    </row>
    <row r="177" spans="5:30" ht="24.75" customHeight="1" x14ac:dyDescent="0.25">
      <c r="G177" s="83" t="s">
        <v>9</v>
      </c>
      <c r="H177" s="80">
        <v>5</v>
      </c>
      <c r="I177" s="82">
        <v>48533.33</v>
      </c>
      <c r="K177" s="80">
        <v>5</v>
      </c>
      <c r="L177" s="82">
        <v>70000</v>
      </c>
      <c r="N177" s="80">
        <v>5</v>
      </c>
      <c r="O177" s="82">
        <v>70000</v>
      </c>
      <c r="Q177" s="80">
        <v>0</v>
      </c>
      <c r="R177" s="82">
        <v>0</v>
      </c>
      <c r="T177" s="80">
        <v>0</v>
      </c>
      <c r="U177" s="82">
        <v>0</v>
      </c>
      <c r="W177" s="48"/>
      <c r="X177" s="48"/>
    </row>
    <row r="178" spans="5:30" ht="24.75" customHeight="1" x14ac:dyDescent="0.25">
      <c r="G178" s="73"/>
      <c r="H178" s="74"/>
      <c r="I178" s="76"/>
      <c r="K178" s="74"/>
      <c r="L178" s="76"/>
      <c r="N178" s="74"/>
      <c r="O178" s="76"/>
      <c r="Q178" s="74"/>
      <c r="R178" s="76"/>
      <c r="T178" s="74"/>
      <c r="U178" s="76"/>
      <c r="W178" s="48"/>
      <c r="X178" s="48"/>
    </row>
    <row r="179" spans="5:30" ht="24.75" customHeight="1" x14ac:dyDescent="0.25">
      <c r="G179" s="73"/>
      <c r="H179" s="74"/>
      <c r="I179" s="76"/>
      <c r="K179" s="74"/>
      <c r="L179" s="76"/>
      <c r="N179" s="74"/>
      <c r="O179" s="76"/>
      <c r="Q179" s="74"/>
      <c r="R179" s="76"/>
      <c r="T179" s="74"/>
      <c r="U179" s="76"/>
      <c r="W179" s="48"/>
      <c r="X179" s="48"/>
    </row>
    <row r="180" spans="5:30" ht="38.25" customHeight="1" x14ac:dyDescent="0.25">
      <c r="F180" s="95" t="s">
        <v>49</v>
      </c>
      <c r="H180" s="74">
        <v>192</v>
      </c>
      <c r="I180" s="76">
        <v>1795569.89</v>
      </c>
      <c r="J180" s="75">
        <v>1792209.89</v>
      </c>
      <c r="K180" s="74">
        <v>186</v>
      </c>
      <c r="L180" s="76">
        <v>3413125.91</v>
      </c>
      <c r="M180" s="75">
        <v>3400525.91</v>
      </c>
      <c r="N180" s="74">
        <f>SUM(N181:N186)</f>
        <v>181</v>
      </c>
      <c r="O180" s="88">
        <f>SUM(O181:O186)</f>
        <v>3382942.38</v>
      </c>
      <c r="P180" s="75">
        <v>3382942.38</v>
      </c>
      <c r="Q180" s="74">
        <f>SUM(Q181:Q186)</f>
        <v>108</v>
      </c>
      <c r="R180" s="76">
        <f>SUM(R181:R186)</f>
        <v>2100436.83</v>
      </c>
      <c r="S180" s="75">
        <v>2100436.83</v>
      </c>
      <c r="T180" s="74">
        <f>SUM(T181:T186)</f>
        <v>66</v>
      </c>
      <c r="U180" s="88">
        <f>SUM(U181:U186)</f>
        <v>1276656.44</v>
      </c>
      <c r="V180" s="75">
        <v>1276656.44</v>
      </c>
      <c r="W180" s="48"/>
      <c r="X180" s="69">
        <f>+I180+L180+O180+R180+U180</f>
        <v>11968731.449999999</v>
      </c>
      <c r="Y180" s="145">
        <f>+J180+M180+P180+S180+V180</f>
        <v>11952771.449999999</v>
      </c>
      <c r="Z180" s="146"/>
      <c r="AA180" s="145">
        <f>+X180-Y180</f>
        <v>15960</v>
      </c>
      <c r="AB180" s="146"/>
      <c r="AC180" s="146"/>
      <c r="AD180" s="53" t="s">
        <v>122</v>
      </c>
    </row>
    <row r="181" spans="5:30" ht="24.75" customHeight="1" x14ac:dyDescent="0.25">
      <c r="E181" s="67"/>
      <c r="G181" s="73" t="s">
        <v>5</v>
      </c>
      <c r="H181" s="74">
        <v>87</v>
      </c>
      <c r="I181" s="76">
        <v>470100</v>
      </c>
      <c r="K181" s="74">
        <v>85</v>
      </c>
      <c r="L181" s="76">
        <v>1056600</v>
      </c>
      <c r="N181" s="74">
        <v>82</v>
      </c>
      <c r="O181" s="76">
        <v>1033200</v>
      </c>
      <c r="Q181" s="74">
        <v>43</v>
      </c>
      <c r="R181" s="76">
        <v>541800</v>
      </c>
      <c r="S181" s="67"/>
      <c r="T181" s="74">
        <v>23</v>
      </c>
      <c r="U181" s="76">
        <v>289800</v>
      </c>
      <c r="W181" s="48"/>
      <c r="X181" s="48"/>
    </row>
    <row r="182" spans="5:30" ht="24.75" customHeight="1" x14ac:dyDescent="0.25">
      <c r="E182" s="67"/>
      <c r="F182" s="87"/>
      <c r="G182" s="73" t="s">
        <v>6</v>
      </c>
      <c r="H182" s="74">
        <v>40</v>
      </c>
      <c r="I182" s="76">
        <v>327046.40000000002</v>
      </c>
      <c r="K182" s="74">
        <v>40</v>
      </c>
      <c r="L182" s="76">
        <v>834492</v>
      </c>
      <c r="N182" s="74">
        <v>40</v>
      </c>
      <c r="O182" s="76">
        <v>883560</v>
      </c>
      <c r="Q182" s="74">
        <v>24</v>
      </c>
      <c r="R182" s="76">
        <v>522773</v>
      </c>
      <c r="S182" s="67"/>
      <c r="T182" s="74">
        <v>12</v>
      </c>
      <c r="U182" s="76">
        <v>265068</v>
      </c>
      <c r="W182" s="48"/>
      <c r="X182" s="48"/>
    </row>
    <row r="183" spans="5:30" ht="24.75" customHeight="1" x14ac:dyDescent="0.25">
      <c r="E183" s="67"/>
      <c r="G183" s="73" t="s">
        <v>14</v>
      </c>
      <c r="H183" s="74">
        <v>10</v>
      </c>
      <c r="I183" s="76">
        <v>86967.66</v>
      </c>
      <c r="K183" s="74">
        <v>10</v>
      </c>
      <c r="L183" s="76">
        <v>347744.7</v>
      </c>
      <c r="N183" s="74">
        <v>9</v>
      </c>
      <c r="O183" s="76">
        <v>260808.54</v>
      </c>
      <c r="Q183" s="74">
        <v>5</v>
      </c>
      <c r="R183" s="76">
        <v>173872.35</v>
      </c>
      <c r="T183" s="74">
        <v>0</v>
      </c>
      <c r="U183" s="76">
        <v>0</v>
      </c>
      <c r="W183" s="48"/>
      <c r="X183" s="48"/>
    </row>
    <row r="184" spans="5:30" ht="24.75" customHeight="1" x14ac:dyDescent="0.25">
      <c r="E184" s="67"/>
      <c r="G184" s="73" t="s">
        <v>7</v>
      </c>
      <c r="H184" s="74">
        <v>32</v>
      </c>
      <c r="I184" s="76">
        <v>678347.85</v>
      </c>
      <c r="K184" s="74">
        <v>28</v>
      </c>
      <c r="L184" s="76">
        <v>797407.81</v>
      </c>
      <c r="N184" s="74">
        <v>28</v>
      </c>
      <c r="O184" s="76">
        <v>834587.32</v>
      </c>
      <c r="Q184" s="74">
        <v>20</v>
      </c>
      <c r="R184" s="76">
        <v>596133.80000000005</v>
      </c>
      <c r="S184" s="67"/>
      <c r="T184" s="74">
        <v>16</v>
      </c>
      <c r="U184" s="76">
        <v>476907.04</v>
      </c>
      <c r="W184" s="48"/>
      <c r="X184" s="48"/>
    </row>
    <row r="185" spans="5:30" ht="24.75" customHeight="1" x14ac:dyDescent="0.25">
      <c r="E185" s="67"/>
      <c r="G185" s="73" t="s">
        <v>8</v>
      </c>
      <c r="H185" s="74">
        <v>10</v>
      </c>
      <c r="I185" s="76">
        <v>103374.68</v>
      </c>
      <c r="K185" s="74">
        <v>10</v>
      </c>
      <c r="L185" s="76">
        <v>194881.4</v>
      </c>
      <c r="N185" s="74">
        <v>9</v>
      </c>
      <c r="O185" s="76">
        <v>188786.52</v>
      </c>
      <c r="Q185" s="74">
        <v>6</v>
      </c>
      <c r="R185" s="76">
        <v>125857.68</v>
      </c>
      <c r="S185" s="67"/>
      <c r="T185" s="74">
        <v>5</v>
      </c>
      <c r="U185" s="76">
        <v>104881.4</v>
      </c>
      <c r="W185" s="48"/>
      <c r="X185" s="48"/>
    </row>
    <row r="186" spans="5:30" ht="24.75" customHeight="1" x14ac:dyDescent="0.25">
      <c r="E186" s="67"/>
      <c r="G186" s="73" t="s">
        <v>9</v>
      </c>
      <c r="H186" s="74">
        <v>13</v>
      </c>
      <c r="I186" s="76">
        <v>129733.3</v>
      </c>
      <c r="K186" s="74">
        <v>13</v>
      </c>
      <c r="L186" s="76">
        <v>182000</v>
      </c>
      <c r="N186" s="74">
        <v>13</v>
      </c>
      <c r="O186" s="76">
        <v>182000</v>
      </c>
      <c r="Q186" s="74">
        <v>10</v>
      </c>
      <c r="R186" s="76">
        <v>140000</v>
      </c>
      <c r="T186" s="74">
        <v>10</v>
      </c>
      <c r="U186" s="76">
        <v>140000</v>
      </c>
      <c r="W186" s="48"/>
      <c r="X186" s="48"/>
    </row>
    <row r="187" spans="5:30" ht="38.25" customHeight="1" x14ac:dyDescent="0.25">
      <c r="F187" s="96" t="s">
        <v>125</v>
      </c>
      <c r="H187" s="74">
        <v>80</v>
      </c>
      <c r="I187" s="76">
        <v>1349938.77</v>
      </c>
      <c r="J187" s="75">
        <v>1179832.25</v>
      </c>
      <c r="K187" s="74">
        <v>76</v>
      </c>
      <c r="L187" s="76">
        <v>1836280.05</v>
      </c>
      <c r="M187" s="75">
        <v>1836280.05</v>
      </c>
      <c r="N187" s="89">
        <f>SUM(N188:N190)</f>
        <v>76</v>
      </c>
      <c r="O187" s="76">
        <f>SUM(O188:O190)</f>
        <v>1836280.05</v>
      </c>
      <c r="P187" s="75">
        <v>1836280.05</v>
      </c>
      <c r="Q187" s="74">
        <v>0</v>
      </c>
      <c r="R187" s="76">
        <v>0</v>
      </c>
      <c r="S187" s="75">
        <v>0</v>
      </c>
      <c r="T187" s="74">
        <v>0</v>
      </c>
      <c r="U187" s="76">
        <v>0</v>
      </c>
      <c r="V187" s="75">
        <v>0</v>
      </c>
      <c r="W187" s="48"/>
      <c r="X187" s="69">
        <f>+I187+L187+O187+R187+U187</f>
        <v>5022498.87</v>
      </c>
      <c r="Y187" s="145">
        <f>+J187+M187+P187+S187+V187</f>
        <v>4852392.3499999996</v>
      </c>
      <c r="Z187" s="146"/>
      <c r="AA187" s="145">
        <f>+X187-Y187</f>
        <v>170106.52000000048</v>
      </c>
      <c r="AB187" s="146"/>
      <c r="AC187" s="146"/>
      <c r="AD187" s="53" t="s">
        <v>122</v>
      </c>
    </row>
    <row r="188" spans="5:30" ht="24.75" customHeight="1" x14ac:dyDescent="0.25">
      <c r="G188" s="73" t="s">
        <v>5</v>
      </c>
      <c r="H188" s="74">
        <v>24</v>
      </c>
      <c r="I188" s="76">
        <v>246540</v>
      </c>
      <c r="K188" s="74">
        <v>20</v>
      </c>
      <c r="L188" s="76">
        <v>252000</v>
      </c>
      <c r="N188" s="74">
        <v>20</v>
      </c>
      <c r="O188" s="76">
        <v>252000</v>
      </c>
      <c r="Q188" s="74">
        <v>0</v>
      </c>
      <c r="R188" s="76">
        <v>0</v>
      </c>
      <c r="T188" s="74">
        <v>0</v>
      </c>
      <c r="U188" s="76">
        <v>0</v>
      </c>
      <c r="W188" s="48"/>
      <c r="X188" s="48"/>
    </row>
    <row r="189" spans="5:30" ht="24.75" customHeight="1" x14ac:dyDescent="0.25">
      <c r="G189" s="73" t="s">
        <v>6</v>
      </c>
      <c r="H189" s="74">
        <v>11</v>
      </c>
      <c r="I189" s="76">
        <v>242979</v>
      </c>
      <c r="K189" s="74">
        <v>11</v>
      </c>
      <c r="L189" s="76">
        <v>242979</v>
      </c>
      <c r="N189" s="74">
        <v>11</v>
      </c>
      <c r="O189" s="76">
        <v>242979</v>
      </c>
      <c r="Q189" s="74">
        <v>0</v>
      </c>
      <c r="R189" s="76">
        <v>0</v>
      </c>
      <c r="T189" s="74">
        <v>0</v>
      </c>
      <c r="U189" s="76">
        <v>0</v>
      </c>
      <c r="W189" s="48"/>
      <c r="X189" s="48"/>
    </row>
    <row r="190" spans="5:30" ht="24.75" customHeight="1" x14ac:dyDescent="0.25">
      <c r="G190" s="73" t="s">
        <v>7</v>
      </c>
      <c r="H190" s="74">
        <v>45</v>
      </c>
      <c r="I190" s="76">
        <v>860419.77</v>
      </c>
      <c r="K190" s="74">
        <v>45</v>
      </c>
      <c r="L190" s="76">
        <v>1341301.05</v>
      </c>
      <c r="N190" s="74">
        <v>45</v>
      </c>
      <c r="O190" s="76">
        <v>1341301.05</v>
      </c>
      <c r="Q190" s="74">
        <v>0</v>
      </c>
      <c r="R190" s="76">
        <v>0</v>
      </c>
      <c r="T190" s="74">
        <v>0</v>
      </c>
      <c r="U190" s="76">
        <v>0</v>
      </c>
      <c r="W190" s="48"/>
      <c r="X190" s="48"/>
    </row>
    <row r="191" spans="5:30" ht="38.25" customHeight="1" x14ac:dyDescent="0.25">
      <c r="F191" s="86" t="s">
        <v>50</v>
      </c>
      <c r="H191" s="74">
        <v>41</v>
      </c>
      <c r="I191" s="76">
        <v>751435.92</v>
      </c>
      <c r="J191" s="75">
        <v>751435.92</v>
      </c>
      <c r="K191" s="74">
        <v>41</v>
      </c>
      <c r="L191" s="76">
        <v>822757.52</v>
      </c>
      <c r="M191" s="75">
        <v>822757.52</v>
      </c>
      <c r="N191" s="74">
        <v>41</v>
      </c>
      <c r="O191" s="76">
        <v>822757.52</v>
      </c>
      <c r="P191" s="75">
        <v>822757.52</v>
      </c>
      <c r="Q191" s="74">
        <v>0</v>
      </c>
      <c r="R191" s="76">
        <f>SUM(R192:R196)</f>
        <v>660361.45000000007</v>
      </c>
      <c r="S191" s="75">
        <v>660361.44999999995</v>
      </c>
      <c r="T191" s="74">
        <v>0</v>
      </c>
      <c r="U191" s="76">
        <v>0</v>
      </c>
      <c r="V191" s="75">
        <v>0</v>
      </c>
      <c r="W191" s="48"/>
      <c r="X191" s="69">
        <f>+I191+L191+O191+R191+U191</f>
        <v>3057312.41</v>
      </c>
      <c r="Y191" s="145">
        <f>+J191+M191+P191+S191+V191</f>
        <v>3057312.41</v>
      </c>
      <c r="Z191" s="146"/>
      <c r="AA191" s="145">
        <f>+X191-Y191</f>
        <v>0</v>
      </c>
      <c r="AB191" s="146"/>
      <c r="AC191" s="146"/>
      <c r="AD191" s="53" t="s">
        <v>122</v>
      </c>
    </row>
    <row r="192" spans="5:30" ht="24.75" customHeight="1" x14ac:dyDescent="0.25">
      <c r="G192" s="73" t="s">
        <v>5</v>
      </c>
      <c r="H192" s="74">
        <v>15</v>
      </c>
      <c r="I192" s="76">
        <v>180000</v>
      </c>
      <c r="K192" s="74">
        <v>15</v>
      </c>
      <c r="L192" s="76">
        <v>189000</v>
      </c>
      <c r="N192" s="74">
        <v>15</v>
      </c>
      <c r="O192" s="76">
        <v>189000</v>
      </c>
      <c r="Q192" s="74">
        <v>15</v>
      </c>
      <c r="R192" s="76">
        <v>189000</v>
      </c>
      <c r="T192" s="74">
        <v>0</v>
      </c>
      <c r="U192" s="76">
        <v>0</v>
      </c>
      <c r="W192" s="48"/>
      <c r="X192" s="48"/>
    </row>
    <row r="193" spans="2:30" ht="24.75" customHeight="1" x14ac:dyDescent="0.25">
      <c r="G193" s="73" t="s">
        <v>6</v>
      </c>
      <c r="H193" s="74">
        <v>3</v>
      </c>
      <c r="I193" s="76">
        <v>54000</v>
      </c>
      <c r="K193" s="74">
        <v>3</v>
      </c>
      <c r="L193" s="76">
        <v>66267</v>
      </c>
      <c r="N193" s="74">
        <v>3</v>
      </c>
      <c r="O193" s="76">
        <v>66267</v>
      </c>
      <c r="Q193" s="74">
        <v>3</v>
      </c>
      <c r="R193" s="76">
        <v>66267</v>
      </c>
      <c r="T193" s="74">
        <v>0</v>
      </c>
      <c r="U193" s="76">
        <v>0</v>
      </c>
      <c r="W193" s="48"/>
      <c r="X193" s="48"/>
    </row>
    <row r="194" spans="2:30" ht="25.5" customHeight="1" x14ac:dyDescent="0.25">
      <c r="G194" s="73" t="s">
        <v>7</v>
      </c>
      <c r="H194" s="74">
        <v>12</v>
      </c>
      <c r="I194" s="76">
        <v>331435.92</v>
      </c>
      <c r="K194" s="74">
        <v>12</v>
      </c>
      <c r="L194" s="76">
        <v>357680.28</v>
      </c>
      <c r="N194" s="74">
        <v>12</v>
      </c>
      <c r="O194" s="76">
        <v>357680.28</v>
      </c>
      <c r="Q194" s="74">
        <v>10</v>
      </c>
      <c r="R194" s="76">
        <v>279189.33</v>
      </c>
      <c r="T194" s="74">
        <v>0</v>
      </c>
      <c r="U194" s="76">
        <v>0</v>
      </c>
      <c r="W194" s="48"/>
      <c r="X194" s="48"/>
    </row>
    <row r="195" spans="2:30" ht="24.75" customHeight="1" x14ac:dyDescent="0.25">
      <c r="G195" s="73" t="s">
        <v>8</v>
      </c>
      <c r="H195" s="74">
        <v>8</v>
      </c>
      <c r="I195" s="76">
        <v>144000</v>
      </c>
      <c r="K195" s="74">
        <v>8</v>
      </c>
      <c r="L195" s="76">
        <v>167810.24</v>
      </c>
      <c r="N195" s="74">
        <v>8</v>
      </c>
      <c r="O195" s="76">
        <v>167810.24</v>
      </c>
      <c r="Q195" s="74">
        <v>4</v>
      </c>
      <c r="R195" s="76">
        <v>83905.12</v>
      </c>
      <c r="T195" s="74">
        <v>0</v>
      </c>
      <c r="U195" s="76">
        <v>0</v>
      </c>
      <c r="W195" s="48"/>
      <c r="X195" s="48"/>
    </row>
    <row r="196" spans="2:30" ht="24.75" customHeight="1" x14ac:dyDescent="0.25">
      <c r="G196" s="73" t="s">
        <v>9</v>
      </c>
      <c r="H196" s="74">
        <v>3</v>
      </c>
      <c r="I196" s="76">
        <v>42000</v>
      </c>
      <c r="K196" s="74">
        <v>3</v>
      </c>
      <c r="L196" s="76">
        <v>42000</v>
      </c>
      <c r="N196" s="74">
        <v>3</v>
      </c>
      <c r="O196" s="76">
        <v>42000</v>
      </c>
      <c r="Q196" s="74">
        <v>3</v>
      </c>
      <c r="R196" s="76">
        <v>42000</v>
      </c>
      <c r="T196" s="74">
        <v>0</v>
      </c>
      <c r="U196" s="76">
        <v>0</v>
      </c>
      <c r="W196" s="48"/>
      <c r="X196" s="48"/>
    </row>
    <row r="197" spans="2:30" ht="38.25" customHeight="1" x14ac:dyDescent="0.25">
      <c r="F197" s="73" t="s">
        <v>126</v>
      </c>
      <c r="H197" s="74">
        <v>54</v>
      </c>
      <c r="I197" s="76">
        <v>992017.8</v>
      </c>
      <c r="J197" s="75">
        <v>992017.8</v>
      </c>
      <c r="K197" s="74">
        <v>54</v>
      </c>
      <c r="L197" s="76">
        <v>1268419.79</v>
      </c>
      <c r="M197" s="75">
        <v>1268419.79</v>
      </c>
      <c r="N197" s="74">
        <v>52</v>
      </c>
      <c r="O197" s="76">
        <v>1263085.6499999999</v>
      </c>
      <c r="P197" s="75">
        <v>1263085.6499999999</v>
      </c>
      <c r="Q197" s="74">
        <v>24</v>
      </c>
      <c r="R197" s="76">
        <v>543293.66</v>
      </c>
      <c r="S197" s="75">
        <v>543293.66</v>
      </c>
      <c r="T197" s="74">
        <v>24</v>
      </c>
      <c r="U197" s="76">
        <v>543293.66</v>
      </c>
      <c r="V197" s="75">
        <v>543293.66</v>
      </c>
      <c r="W197" s="48"/>
      <c r="X197" s="69">
        <f>+I197+L197+O197+R197+U197</f>
        <v>4610110.5599999996</v>
      </c>
      <c r="Y197" s="145">
        <f>+J197+M197+P197+S197+V197</f>
        <v>4610110.5599999996</v>
      </c>
      <c r="Z197" s="146"/>
      <c r="AA197" s="145">
        <f>+X197-Y197</f>
        <v>0</v>
      </c>
      <c r="AB197" s="146"/>
      <c r="AC197" s="146"/>
      <c r="AD197" s="53" t="s">
        <v>122</v>
      </c>
    </row>
    <row r="198" spans="2:30" ht="24.75" customHeight="1" x14ac:dyDescent="0.25">
      <c r="G198" s="73" t="s">
        <v>5</v>
      </c>
      <c r="H198" s="74">
        <v>10</v>
      </c>
      <c r="I198" s="76">
        <v>62400</v>
      </c>
      <c r="K198" s="74">
        <v>10</v>
      </c>
      <c r="L198" s="76">
        <v>120000</v>
      </c>
      <c r="N198" s="74">
        <v>10</v>
      </c>
      <c r="O198" s="76">
        <v>126000</v>
      </c>
      <c r="Q198" s="74">
        <v>10</v>
      </c>
      <c r="R198" s="76">
        <v>126000</v>
      </c>
      <c r="T198" s="74">
        <v>10</v>
      </c>
      <c r="U198" s="76">
        <v>126000</v>
      </c>
      <c r="W198" s="48"/>
      <c r="X198" s="48"/>
    </row>
    <row r="199" spans="2:30" ht="24.75" customHeight="1" x14ac:dyDescent="0.25">
      <c r="G199" s="73" t="s">
        <v>7</v>
      </c>
      <c r="H199" s="74">
        <v>29</v>
      </c>
      <c r="I199" s="76">
        <v>653665.24</v>
      </c>
      <c r="K199" s="74">
        <v>29</v>
      </c>
      <c r="L199" s="76">
        <v>833775.59</v>
      </c>
      <c r="N199" s="74">
        <v>29</v>
      </c>
      <c r="O199" s="76">
        <v>864394.01</v>
      </c>
      <c r="Q199" s="74">
        <v>14</v>
      </c>
      <c r="R199" s="76">
        <v>417293.66</v>
      </c>
      <c r="T199" s="74">
        <v>14</v>
      </c>
      <c r="U199" s="76">
        <v>417293.66</v>
      </c>
      <c r="W199" s="48"/>
      <c r="X199" s="48"/>
    </row>
    <row r="200" spans="2:30" ht="24.75" customHeight="1" x14ac:dyDescent="0.25">
      <c r="G200" s="73" t="s">
        <v>8</v>
      </c>
      <c r="H200" s="74">
        <v>15</v>
      </c>
      <c r="I200" s="76">
        <v>275952.56</v>
      </c>
      <c r="K200" s="74">
        <v>15</v>
      </c>
      <c r="L200" s="76">
        <v>314644.2</v>
      </c>
      <c r="N200" s="74">
        <v>13</v>
      </c>
      <c r="O200" s="76">
        <v>272691.64</v>
      </c>
      <c r="Q200" s="74">
        <v>0</v>
      </c>
      <c r="R200" s="76">
        <v>0</v>
      </c>
      <c r="T200" s="74">
        <v>0</v>
      </c>
      <c r="U200" s="76">
        <v>0</v>
      </c>
      <c r="W200" s="48"/>
      <c r="X200" s="48"/>
    </row>
    <row r="201" spans="2:30" ht="38.25" customHeight="1" x14ac:dyDescent="0.25">
      <c r="F201" s="73" t="s">
        <v>127</v>
      </c>
      <c r="H201" s="74">
        <v>62</v>
      </c>
      <c r="I201" s="76">
        <v>1712418.92</v>
      </c>
      <c r="J201" s="75">
        <v>1712418.92</v>
      </c>
      <c r="K201" s="74">
        <v>62</v>
      </c>
      <c r="L201" s="76">
        <v>1716792.98</v>
      </c>
      <c r="M201" s="75">
        <v>1716792.98</v>
      </c>
      <c r="N201" s="74">
        <v>61</v>
      </c>
      <c r="O201" s="76">
        <v>1818208.09</v>
      </c>
      <c r="P201" s="75">
        <v>1818208.09</v>
      </c>
      <c r="Q201" s="74">
        <v>59</v>
      </c>
      <c r="R201" s="76">
        <v>1758594.71</v>
      </c>
      <c r="S201" s="75">
        <v>1758594.71</v>
      </c>
      <c r="T201" s="74">
        <v>59</v>
      </c>
      <c r="U201" s="76">
        <v>1758594.71</v>
      </c>
      <c r="V201" s="75">
        <v>1758594.71</v>
      </c>
      <c r="W201" s="48"/>
      <c r="X201" s="69">
        <f>+I201+L201+O201+R201+U201</f>
        <v>8764609.4100000001</v>
      </c>
      <c r="Y201" s="145">
        <f>+J201+M201+P201+S201+V201</f>
        <v>8764609.4100000001</v>
      </c>
      <c r="Z201" s="146"/>
      <c r="AA201" s="145">
        <f>+X201-Y201</f>
        <v>0</v>
      </c>
      <c r="AB201" s="146"/>
      <c r="AC201" s="146"/>
      <c r="AD201" s="53" t="s">
        <v>122</v>
      </c>
    </row>
    <row r="202" spans="2:30" ht="24.75" customHeight="1" x14ac:dyDescent="0.25">
      <c r="G202" s="73" t="s">
        <v>7</v>
      </c>
      <c r="H202" s="74">
        <v>62</v>
      </c>
      <c r="I202" s="76">
        <v>1712418.92</v>
      </c>
      <c r="K202" s="74">
        <v>62</v>
      </c>
      <c r="L202" s="76">
        <v>1716792.98</v>
      </c>
      <c r="N202" s="74">
        <v>61</v>
      </c>
      <c r="O202" s="76">
        <v>1818208.09</v>
      </c>
      <c r="Q202" s="74">
        <v>59</v>
      </c>
      <c r="R202" s="76">
        <v>1758594.71</v>
      </c>
      <c r="T202" s="74">
        <v>59</v>
      </c>
      <c r="U202" s="76">
        <v>1758594.71</v>
      </c>
      <c r="W202" s="48"/>
      <c r="X202" s="48"/>
    </row>
    <row r="203" spans="2:30" ht="30" customHeight="1" x14ac:dyDescent="0.25">
      <c r="B203" s="149"/>
      <c r="C203" s="149"/>
      <c r="D203" s="51" t="s">
        <v>141</v>
      </c>
      <c r="E203" s="91"/>
      <c r="F203" s="91"/>
      <c r="G203" s="91"/>
      <c r="H203" s="150" t="s">
        <v>132</v>
      </c>
      <c r="I203" s="150"/>
      <c r="J203" s="150"/>
      <c r="K203" s="150" t="s">
        <v>133</v>
      </c>
      <c r="L203" s="150"/>
      <c r="M203" s="150"/>
      <c r="N203" s="150" t="s">
        <v>137</v>
      </c>
      <c r="O203" s="150"/>
      <c r="P203" s="150"/>
      <c r="Q203" s="150" t="s">
        <v>138</v>
      </c>
      <c r="R203" s="150"/>
      <c r="S203" s="150"/>
      <c r="T203" s="150" t="s">
        <v>139</v>
      </c>
      <c r="U203" s="150"/>
      <c r="V203" s="150"/>
      <c r="W203" s="150" t="s">
        <v>134</v>
      </c>
      <c r="X203" s="150"/>
      <c r="Y203" s="150" t="s">
        <v>136</v>
      </c>
      <c r="Z203" s="150"/>
      <c r="AA203" s="150" t="s">
        <v>131</v>
      </c>
      <c r="AB203" s="150"/>
      <c r="AC203" s="150"/>
    </row>
    <row r="204" spans="2:30" ht="24.75" customHeight="1" x14ac:dyDescent="0.25">
      <c r="E204" s="72" t="s">
        <v>51</v>
      </c>
      <c r="W204" s="48"/>
      <c r="X204" s="48"/>
    </row>
    <row r="205" spans="2:30" ht="38.25" customHeight="1" x14ac:dyDescent="0.25">
      <c r="F205" s="73" t="s">
        <v>52</v>
      </c>
      <c r="H205" s="74">
        <v>20</v>
      </c>
      <c r="I205" s="76">
        <v>413816.26</v>
      </c>
      <c r="J205" s="75">
        <v>413816.26</v>
      </c>
      <c r="K205" s="74">
        <v>20</v>
      </c>
      <c r="L205" s="76">
        <v>413816.26</v>
      </c>
      <c r="M205" s="75">
        <v>413816.26</v>
      </c>
      <c r="N205" s="74">
        <v>20</v>
      </c>
      <c r="O205" s="76">
        <v>442673.59</v>
      </c>
      <c r="P205" s="75">
        <v>442673.59</v>
      </c>
      <c r="Q205" s="74">
        <v>20</v>
      </c>
      <c r="R205" s="76">
        <v>427770.25</v>
      </c>
      <c r="S205" s="75">
        <v>427770.25</v>
      </c>
      <c r="T205" s="74">
        <v>19</v>
      </c>
      <c r="U205" s="76">
        <v>412866.9</v>
      </c>
      <c r="V205" s="75">
        <v>412866.9</v>
      </c>
      <c r="W205" s="48"/>
      <c r="X205" s="69">
        <f>+I205+L205+O205+R205+U205</f>
        <v>2110943.2600000002</v>
      </c>
      <c r="Y205" s="145">
        <f>+J205+M205+P205+S205+V205</f>
        <v>2110943.2600000002</v>
      </c>
      <c r="Z205" s="146"/>
      <c r="AA205" s="145">
        <f>+X205-Y205</f>
        <v>0</v>
      </c>
      <c r="AB205" s="146"/>
      <c r="AC205" s="146"/>
      <c r="AD205" s="53" t="s">
        <v>122</v>
      </c>
    </row>
    <row r="206" spans="2:30" ht="24.75" customHeight="1" x14ac:dyDescent="0.25">
      <c r="G206" s="73" t="s">
        <v>5</v>
      </c>
      <c r="H206" s="74">
        <v>8</v>
      </c>
      <c r="I206" s="76">
        <v>96000</v>
      </c>
      <c r="K206" s="74">
        <v>8</v>
      </c>
      <c r="L206" s="76">
        <v>96000</v>
      </c>
      <c r="N206" s="74">
        <v>8</v>
      </c>
      <c r="O206" s="76">
        <v>100800</v>
      </c>
      <c r="Q206" s="74">
        <v>8</v>
      </c>
      <c r="R206" s="76">
        <v>100800</v>
      </c>
      <c r="T206" s="74">
        <v>8</v>
      </c>
      <c r="U206" s="76">
        <v>100800</v>
      </c>
      <c r="W206" s="48"/>
      <c r="X206" s="48"/>
    </row>
    <row r="207" spans="2:30" ht="24.75" customHeight="1" x14ac:dyDescent="0.25">
      <c r="G207" s="73" t="s">
        <v>7</v>
      </c>
      <c r="H207" s="74">
        <v>11</v>
      </c>
      <c r="I207" s="76">
        <v>303816.26</v>
      </c>
      <c r="K207" s="74">
        <v>11</v>
      </c>
      <c r="L207" s="76">
        <v>303816.26</v>
      </c>
      <c r="N207" s="74">
        <v>11</v>
      </c>
      <c r="O207" s="76">
        <v>327873.59000000003</v>
      </c>
      <c r="Q207" s="74">
        <v>11</v>
      </c>
      <c r="R207" s="76">
        <v>312970.25</v>
      </c>
      <c r="T207" s="74">
        <v>10</v>
      </c>
      <c r="U207" s="76">
        <v>298066.90000000002</v>
      </c>
      <c r="W207" s="48"/>
      <c r="X207" s="48"/>
    </row>
    <row r="208" spans="2:30" ht="24.75" customHeight="1" x14ac:dyDescent="0.25">
      <c r="G208" s="73" t="s">
        <v>9</v>
      </c>
      <c r="H208" s="74">
        <v>1</v>
      </c>
      <c r="I208" s="76">
        <v>14000</v>
      </c>
      <c r="K208" s="74">
        <v>1</v>
      </c>
      <c r="L208" s="76">
        <v>14000</v>
      </c>
      <c r="N208" s="74">
        <v>1</v>
      </c>
      <c r="O208" s="76">
        <v>14000</v>
      </c>
      <c r="Q208" s="74">
        <v>1</v>
      </c>
      <c r="R208" s="76">
        <v>14000</v>
      </c>
      <c r="T208" s="74">
        <v>1</v>
      </c>
      <c r="U208" s="76">
        <v>14000</v>
      </c>
      <c r="W208" s="48"/>
      <c r="X208" s="48"/>
    </row>
    <row r="209" spans="2:30" ht="38.25" customHeight="1" x14ac:dyDescent="0.25">
      <c r="F209" s="73" t="s">
        <v>53</v>
      </c>
      <c r="H209" s="74">
        <v>23</v>
      </c>
      <c r="I209" s="76">
        <v>240701.11</v>
      </c>
      <c r="J209" s="75">
        <v>240701.11</v>
      </c>
      <c r="K209" s="74">
        <v>23</v>
      </c>
      <c r="L209" s="76">
        <v>464196.6</v>
      </c>
      <c r="M209" s="75">
        <v>464196.6</v>
      </c>
      <c r="N209" s="74">
        <v>23</v>
      </c>
      <c r="O209" s="76">
        <v>508486.46</v>
      </c>
      <c r="P209" s="75">
        <v>508486.46</v>
      </c>
      <c r="Q209" s="74">
        <v>23</v>
      </c>
      <c r="R209" s="76">
        <v>508486.46</v>
      </c>
      <c r="S209" s="75">
        <v>508486.46</v>
      </c>
      <c r="T209" s="74">
        <v>23</v>
      </c>
      <c r="U209" s="76">
        <v>508486.46</v>
      </c>
      <c r="V209" s="75">
        <v>508486.46</v>
      </c>
      <c r="W209" s="48"/>
      <c r="X209" s="69">
        <f>+I209+L209+O209+R209+U209</f>
        <v>2230357.09</v>
      </c>
      <c r="Y209" s="145">
        <f>+J209+M209+P209+S209+V209</f>
        <v>2230357.09</v>
      </c>
      <c r="Z209" s="146"/>
      <c r="AA209" s="145">
        <f>+X209-Y209</f>
        <v>0</v>
      </c>
      <c r="AB209" s="146"/>
      <c r="AC209" s="146"/>
      <c r="AD209" s="53" t="s">
        <v>122</v>
      </c>
    </row>
    <row r="210" spans="2:30" ht="24.75" customHeight="1" x14ac:dyDescent="0.25">
      <c r="G210" s="73" t="s">
        <v>5</v>
      </c>
      <c r="H210" s="74">
        <v>7</v>
      </c>
      <c r="I210" s="76">
        <v>53200</v>
      </c>
      <c r="K210" s="74">
        <v>7</v>
      </c>
      <c r="L210" s="76">
        <v>84000</v>
      </c>
      <c r="N210" s="74">
        <v>7</v>
      </c>
      <c r="O210" s="76">
        <v>88200</v>
      </c>
      <c r="Q210" s="74">
        <v>7</v>
      </c>
      <c r="R210" s="76">
        <v>88200</v>
      </c>
      <c r="T210" s="74">
        <v>7</v>
      </c>
      <c r="U210" s="76">
        <v>88200</v>
      </c>
      <c r="W210" s="48"/>
      <c r="X210" s="48"/>
    </row>
    <row r="211" spans="2:30" ht="24.75" customHeight="1" x14ac:dyDescent="0.25">
      <c r="G211" s="73" t="s">
        <v>6</v>
      </c>
      <c r="H211" s="74">
        <v>3</v>
      </c>
      <c r="I211" s="76">
        <v>40800</v>
      </c>
      <c r="K211" s="74">
        <v>3</v>
      </c>
      <c r="L211" s="76">
        <v>54000</v>
      </c>
      <c r="N211" s="74">
        <v>3</v>
      </c>
      <c r="O211" s="76">
        <v>66267</v>
      </c>
      <c r="Q211" s="74">
        <v>3</v>
      </c>
      <c r="R211" s="76">
        <v>66267</v>
      </c>
      <c r="T211" s="74">
        <v>3</v>
      </c>
      <c r="U211" s="76">
        <v>66267</v>
      </c>
      <c r="W211" s="48"/>
      <c r="X211" s="48"/>
    </row>
    <row r="212" spans="2:30" ht="24.75" customHeight="1" x14ac:dyDescent="0.25">
      <c r="G212" s="73" t="s">
        <v>7</v>
      </c>
      <c r="H212" s="74">
        <v>10</v>
      </c>
      <c r="I212" s="76">
        <v>123367.78</v>
      </c>
      <c r="K212" s="74">
        <v>10</v>
      </c>
      <c r="L212" s="76">
        <v>276196.59999999998</v>
      </c>
      <c r="N212" s="74">
        <v>10</v>
      </c>
      <c r="O212" s="76">
        <v>298066.90000000002</v>
      </c>
      <c r="Q212" s="74">
        <v>10</v>
      </c>
      <c r="R212" s="76">
        <v>298066.90000000002</v>
      </c>
      <c r="T212" s="74">
        <v>10</v>
      </c>
      <c r="U212" s="76">
        <v>298066.90000000002</v>
      </c>
      <c r="W212" s="48"/>
      <c r="X212" s="48"/>
    </row>
    <row r="213" spans="2:30" ht="24.75" customHeight="1" x14ac:dyDescent="0.25">
      <c r="G213" s="73" t="s">
        <v>8</v>
      </c>
      <c r="H213" s="74">
        <v>2</v>
      </c>
      <c r="I213" s="76">
        <v>21000</v>
      </c>
      <c r="K213" s="74">
        <v>2</v>
      </c>
      <c r="L213" s="76">
        <v>36000</v>
      </c>
      <c r="N213" s="74">
        <v>2</v>
      </c>
      <c r="O213" s="76">
        <v>41952.56</v>
      </c>
      <c r="Q213" s="74">
        <v>2</v>
      </c>
      <c r="R213" s="76">
        <v>41952.56</v>
      </c>
      <c r="T213" s="74">
        <v>2</v>
      </c>
      <c r="U213" s="76">
        <v>41952.56</v>
      </c>
      <c r="W213" s="48"/>
      <c r="X213" s="48"/>
    </row>
    <row r="214" spans="2:30" ht="25.5" customHeight="1" x14ac:dyDescent="0.25">
      <c r="G214" s="73" t="s">
        <v>9</v>
      </c>
      <c r="H214" s="74">
        <v>1</v>
      </c>
      <c r="I214" s="76">
        <v>2333.33</v>
      </c>
      <c r="K214" s="74">
        <v>1</v>
      </c>
      <c r="L214" s="76">
        <v>14000</v>
      </c>
      <c r="N214" s="74">
        <v>1</v>
      </c>
      <c r="O214" s="76">
        <v>14000</v>
      </c>
      <c r="Q214" s="74">
        <v>1</v>
      </c>
      <c r="R214" s="76">
        <v>14000</v>
      </c>
      <c r="T214" s="74">
        <v>1</v>
      </c>
      <c r="U214" s="76">
        <v>14000</v>
      </c>
      <c r="W214" s="48"/>
      <c r="X214" s="48"/>
    </row>
    <row r="215" spans="2:30" ht="30" customHeight="1" x14ac:dyDescent="0.25">
      <c r="B215" s="149"/>
      <c r="C215" s="149"/>
      <c r="D215" s="71" t="s">
        <v>54</v>
      </c>
      <c r="E215" s="91"/>
      <c r="F215" s="91"/>
      <c r="G215" s="91"/>
      <c r="H215" s="150" t="s">
        <v>132</v>
      </c>
      <c r="I215" s="150"/>
      <c r="J215" s="150"/>
      <c r="K215" s="150" t="s">
        <v>133</v>
      </c>
      <c r="L215" s="150"/>
      <c r="M215" s="150"/>
      <c r="N215" s="150" t="s">
        <v>137</v>
      </c>
      <c r="O215" s="150"/>
      <c r="P215" s="150"/>
      <c r="Q215" s="150" t="s">
        <v>138</v>
      </c>
      <c r="R215" s="150"/>
      <c r="S215" s="150"/>
      <c r="T215" s="150" t="s">
        <v>139</v>
      </c>
      <c r="U215" s="150"/>
      <c r="V215" s="150"/>
      <c r="W215" s="150" t="s">
        <v>134</v>
      </c>
      <c r="X215" s="150"/>
      <c r="Y215" s="150" t="s">
        <v>136</v>
      </c>
      <c r="Z215" s="150"/>
      <c r="AA215" s="150" t="s">
        <v>131</v>
      </c>
      <c r="AB215" s="150"/>
      <c r="AC215" s="150"/>
    </row>
    <row r="216" spans="2:30" ht="24.75" customHeight="1" x14ac:dyDescent="0.25">
      <c r="E216" s="72" t="s">
        <v>55</v>
      </c>
      <c r="W216" s="48"/>
      <c r="X216" s="48"/>
    </row>
    <row r="217" spans="2:30" ht="38.25" customHeight="1" x14ac:dyDescent="0.25">
      <c r="F217" s="77" t="s">
        <v>56</v>
      </c>
      <c r="H217" s="74">
        <v>40</v>
      </c>
      <c r="I217" s="76">
        <v>789756.38</v>
      </c>
      <c r="J217" s="75">
        <v>789756.38</v>
      </c>
      <c r="K217" s="74">
        <v>39</v>
      </c>
      <c r="L217" s="76">
        <v>789445.38</v>
      </c>
      <c r="M217" s="75">
        <v>789445.38</v>
      </c>
      <c r="N217" s="74">
        <v>36</v>
      </c>
      <c r="O217" s="76">
        <v>821163.69</v>
      </c>
      <c r="P217" s="75">
        <v>821163.69</v>
      </c>
      <c r="Q217" s="74">
        <f>SUM(Q218:Q223)</f>
        <v>36</v>
      </c>
      <c r="R217" s="88">
        <f>SUM(R218:R223)</f>
        <v>821163.69000000006</v>
      </c>
      <c r="S217" s="75">
        <v>821163.69</v>
      </c>
      <c r="T217" s="74">
        <f>SUM(T218:T223)</f>
        <v>31</v>
      </c>
      <c r="U217" s="88">
        <f>SUM(U218:U223)</f>
        <v>748674.69000000006</v>
      </c>
      <c r="V217" s="75">
        <v>748674.69</v>
      </c>
      <c r="W217" s="48"/>
      <c r="X217" s="69">
        <f>+I217+L217+O217+R217+U217</f>
        <v>3970203.83</v>
      </c>
      <c r="Y217" s="145">
        <f>+J217+M217+P217+S217+V217</f>
        <v>3970203.83</v>
      </c>
      <c r="Z217" s="146"/>
      <c r="AA217" s="145">
        <f>+X217-Y217</f>
        <v>0</v>
      </c>
      <c r="AB217" s="146"/>
      <c r="AC217" s="146"/>
      <c r="AD217" s="53" t="s">
        <v>122</v>
      </c>
    </row>
    <row r="218" spans="2:30" ht="24.75" customHeight="1" x14ac:dyDescent="0.25">
      <c r="G218" s="73" t="s">
        <v>5</v>
      </c>
      <c r="H218" s="74">
        <v>12</v>
      </c>
      <c r="I218" s="76">
        <v>129600</v>
      </c>
      <c r="K218" s="74">
        <v>11</v>
      </c>
      <c r="L218" s="76">
        <v>122800</v>
      </c>
      <c r="N218" s="74">
        <v>9</v>
      </c>
      <c r="O218" s="76">
        <v>113400</v>
      </c>
      <c r="Q218" s="74">
        <v>9</v>
      </c>
      <c r="R218" s="76">
        <v>113400</v>
      </c>
      <c r="S218" s="67"/>
      <c r="T218" s="74">
        <v>5</v>
      </c>
      <c r="U218" s="76">
        <v>63000</v>
      </c>
      <c r="W218" s="48"/>
      <c r="X218" s="48"/>
    </row>
    <row r="219" spans="2:30" ht="24.75" customHeight="1" x14ac:dyDescent="0.25">
      <c r="G219" s="73" t="s">
        <v>6</v>
      </c>
      <c r="H219" s="74">
        <v>4</v>
      </c>
      <c r="I219" s="76">
        <v>61200</v>
      </c>
      <c r="K219" s="74">
        <v>4</v>
      </c>
      <c r="L219" s="76">
        <v>67689</v>
      </c>
      <c r="N219" s="74">
        <v>3</v>
      </c>
      <c r="O219" s="76">
        <v>66267</v>
      </c>
      <c r="Q219" s="74">
        <v>3</v>
      </c>
      <c r="R219" s="76">
        <v>66267</v>
      </c>
      <c r="S219" s="67"/>
      <c r="T219" s="74">
        <v>2</v>
      </c>
      <c r="U219" s="76">
        <v>44178</v>
      </c>
      <c r="W219" s="48"/>
      <c r="X219" s="48"/>
    </row>
    <row r="220" spans="2:30" ht="24.75" customHeight="1" x14ac:dyDescent="0.25">
      <c r="G220" s="73" t="s">
        <v>14</v>
      </c>
      <c r="H220" s="74">
        <v>6</v>
      </c>
      <c r="I220" s="76">
        <v>193140.12</v>
      </c>
      <c r="K220" s="74">
        <v>6</v>
      </c>
      <c r="L220" s="76">
        <v>193140.12</v>
      </c>
      <c r="N220" s="74">
        <v>6</v>
      </c>
      <c r="O220" s="76">
        <v>208646.82</v>
      </c>
      <c r="Q220" s="74">
        <v>6</v>
      </c>
      <c r="R220" s="76">
        <v>208646.82</v>
      </c>
      <c r="T220" s="74">
        <v>6</v>
      </c>
      <c r="U220" s="76">
        <v>208646.82</v>
      </c>
      <c r="W220" s="48"/>
      <c r="X220" s="48"/>
    </row>
    <row r="221" spans="2:30" ht="24.75" customHeight="1" x14ac:dyDescent="0.25">
      <c r="G221" s="73" t="s">
        <v>7</v>
      </c>
      <c r="H221" s="74">
        <v>11</v>
      </c>
      <c r="I221" s="76">
        <v>303816.26</v>
      </c>
      <c r="K221" s="74">
        <v>11</v>
      </c>
      <c r="L221" s="76">
        <v>303816.26</v>
      </c>
      <c r="N221" s="74">
        <v>11</v>
      </c>
      <c r="O221" s="76">
        <v>327873.59000000003</v>
      </c>
      <c r="Q221" s="74">
        <v>11</v>
      </c>
      <c r="R221" s="76">
        <v>327873.59000000003</v>
      </c>
      <c r="T221" s="74">
        <v>11</v>
      </c>
      <c r="U221" s="76">
        <v>327873.59000000003</v>
      </c>
      <c r="W221" s="48"/>
      <c r="X221" s="48"/>
    </row>
    <row r="222" spans="2:30" ht="24.75" customHeight="1" x14ac:dyDescent="0.25">
      <c r="G222" s="73" t="s">
        <v>8</v>
      </c>
      <c r="H222" s="74">
        <v>1</v>
      </c>
      <c r="I222" s="76">
        <v>18000</v>
      </c>
      <c r="K222" s="74">
        <v>1</v>
      </c>
      <c r="L222" s="76">
        <v>18000</v>
      </c>
      <c r="N222" s="74">
        <v>1</v>
      </c>
      <c r="O222" s="76">
        <v>20976.28</v>
      </c>
      <c r="Q222" s="74">
        <v>1</v>
      </c>
      <c r="R222" s="76">
        <v>20976.28</v>
      </c>
      <c r="T222" s="74">
        <v>1</v>
      </c>
      <c r="U222" s="76">
        <v>20976.28</v>
      </c>
      <c r="W222" s="48"/>
      <c r="X222" s="48"/>
    </row>
    <row r="223" spans="2:30" ht="24.75" customHeight="1" x14ac:dyDescent="0.25">
      <c r="G223" s="73" t="s">
        <v>9</v>
      </c>
      <c r="H223" s="74">
        <v>6</v>
      </c>
      <c r="I223" s="76">
        <v>84000</v>
      </c>
      <c r="K223" s="74">
        <v>6</v>
      </c>
      <c r="L223" s="76">
        <v>84000</v>
      </c>
      <c r="N223" s="74">
        <v>6</v>
      </c>
      <c r="O223" s="76">
        <v>84000</v>
      </c>
      <c r="Q223" s="74">
        <v>6</v>
      </c>
      <c r="R223" s="76">
        <v>84000</v>
      </c>
      <c r="T223" s="74">
        <v>6</v>
      </c>
      <c r="U223" s="76">
        <v>84000</v>
      </c>
      <c r="W223" s="48"/>
      <c r="X223" s="48"/>
    </row>
    <row r="224" spans="2:30" ht="38.25" customHeight="1" x14ac:dyDescent="0.25">
      <c r="F224" s="77" t="s">
        <v>57</v>
      </c>
      <c r="H224" s="74">
        <v>23</v>
      </c>
      <c r="I224" s="76">
        <v>309489.78000000003</v>
      </c>
      <c r="J224" s="75">
        <v>309489.78000000003</v>
      </c>
      <c r="K224" s="74">
        <v>23</v>
      </c>
      <c r="L224" s="76">
        <v>440576.94</v>
      </c>
      <c r="M224" s="75">
        <v>440576.94</v>
      </c>
      <c r="N224" s="74">
        <v>23</v>
      </c>
      <c r="O224" s="76">
        <v>479278.05</v>
      </c>
      <c r="P224" s="75">
        <v>479278.05</v>
      </c>
      <c r="Q224" s="74">
        <v>21</v>
      </c>
      <c r="R224" s="76">
        <v>422615.08</v>
      </c>
      <c r="S224" s="75">
        <v>422615.08</v>
      </c>
      <c r="T224" s="74">
        <f>SUM(T225:T228)</f>
        <v>19</v>
      </c>
      <c r="U224" s="88">
        <f>SUM(U225:U228)</f>
        <v>403295.08</v>
      </c>
      <c r="V224" s="75">
        <v>403295.08</v>
      </c>
      <c r="W224" s="48"/>
      <c r="X224" s="69">
        <f>+I224+L224+O224+R224+U224</f>
        <v>2055254.9300000002</v>
      </c>
      <c r="Y224" s="145">
        <f>+J224+M224+P224+S224+V224</f>
        <v>2055254.9300000002</v>
      </c>
      <c r="Z224" s="146"/>
      <c r="AA224" s="145">
        <f>+X224-Y224</f>
        <v>0</v>
      </c>
      <c r="AB224" s="146"/>
      <c r="AC224" s="146"/>
      <c r="AD224" s="53" t="s">
        <v>122</v>
      </c>
    </row>
    <row r="225" spans="2:30" ht="24.75" customHeight="1" x14ac:dyDescent="0.25">
      <c r="G225" s="73" t="s">
        <v>5</v>
      </c>
      <c r="H225" s="74">
        <v>10</v>
      </c>
      <c r="I225" s="76">
        <v>76800</v>
      </c>
      <c r="K225" s="74">
        <v>10</v>
      </c>
      <c r="L225" s="76">
        <v>120000</v>
      </c>
      <c r="N225" s="74">
        <v>10</v>
      </c>
      <c r="O225" s="76">
        <v>126000</v>
      </c>
      <c r="Q225" s="74">
        <v>10</v>
      </c>
      <c r="R225" s="76">
        <v>120120</v>
      </c>
      <c r="T225" s="74">
        <v>8</v>
      </c>
      <c r="U225" s="76">
        <v>100800</v>
      </c>
      <c r="W225" s="48"/>
      <c r="X225" s="48"/>
    </row>
    <row r="226" spans="2:30" ht="24.75" customHeight="1" x14ac:dyDescent="0.25">
      <c r="G226" s="73" t="s">
        <v>6</v>
      </c>
      <c r="H226" s="74">
        <v>1</v>
      </c>
      <c r="I226" s="76">
        <v>10800</v>
      </c>
      <c r="K226" s="74">
        <v>1</v>
      </c>
      <c r="L226" s="76">
        <v>18000</v>
      </c>
      <c r="N226" s="74">
        <v>1</v>
      </c>
      <c r="O226" s="76">
        <v>22089</v>
      </c>
      <c r="Q226" s="74">
        <v>1</v>
      </c>
      <c r="R226" s="76">
        <v>22089</v>
      </c>
      <c r="T226" s="74">
        <v>1</v>
      </c>
      <c r="U226" s="76">
        <v>22089</v>
      </c>
      <c r="W226" s="48"/>
      <c r="X226" s="48"/>
    </row>
    <row r="227" spans="2:30" ht="24.75" customHeight="1" x14ac:dyDescent="0.25">
      <c r="G227" s="73" t="s">
        <v>7</v>
      </c>
      <c r="H227" s="74">
        <v>9</v>
      </c>
      <c r="I227" s="76">
        <v>182289.78</v>
      </c>
      <c r="K227" s="74">
        <v>9</v>
      </c>
      <c r="L227" s="76">
        <v>248576.94</v>
      </c>
      <c r="N227" s="74">
        <v>9</v>
      </c>
      <c r="O227" s="76">
        <v>268260.21000000002</v>
      </c>
      <c r="Q227" s="74">
        <v>8</v>
      </c>
      <c r="R227" s="76">
        <v>238453.52</v>
      </c>
      <c r="T227" s="74">
        <v>8</v>
      </c>
      <c r="U227" s="76">
        <v>238453.52</v>
      </c>
      <c r="W227" s="48"/>
      <c r="X227" s="48"/>
    </row>
    <row r="228" spans="2:30" ht="24.75" customHeight="1" x14ac:dyDescent="0.25">
      <c r="G228" s="73" t="s">
        <v>8</v>
      </c>
      <c r="H228" s="74">
        <v>3</v>
      </c>
      <c r="I228" s="76">
        <v>39600</v>
      </c>
      <c r="K228" s="74">
        <v>3</v>
      </c>
      <c r="L228" s="76">
        <v>54000</v>
      </c>
      <c r="N228" s="74">
        <v>3</v>
      </c>
      <c r="O228" s="76">
        <v>62928.84</v>
      </c>
      <c r="Q228" s="74">
        <v>2</v>
      </c>
      <c r="R228" s="76">
        <v>41952.56</v>
      </c>
      <c r="T228" s="74">
        <v>2</v>
      </c>
      <c r="U228" s="76">
        <v>41952.56</v>
      </c>
      <c r="W228" s="48"/>
      <c r="X228" s="48"/>
    </row>
    <row r="229" spans="2:30" ht="30" customHeight="1" x14ac:dyDescent="0.25">
      <c r="B229" s="149"/>
      <c r="C229" s="149"/>
      <c r="D229" s="51" t="s">
        <v>142</v>
      </c>
      <c r="E229" s="91"/>
      <c r="F229" s="91"/>
      <c r="G229" s="91"/>
      <c r="H229" s="150" t="s">
        <v>132</v>
      </c>
      <c r="I229" s="150"/>
      <c r="J229" s="150"/>
      <c r="K229" s="150" t="s">
        <v>133</v>
      </c>
      <c r="L229" s="150"/>
      <c r="M229" s="150"/>
      <c r="N229" s="150" t="s">
        <v>137</v>
      </c>
      <c r="O229" s="150"/>
      <c r="P229" s="150"/>
      <c r="Q229" s="150" t="s">
        <v>138</v>
      </c>
      <c r="R229" s="150"/>
      <c r="S229" s="150"/>
      <c r="T229" s="150" t="s">
        <v>139</v>
      </c>
      <c r="U229" s="150"/>
      <c r="V229" s="150"/>
      <c r="W229" s="150" t="s">
        <v>134</v>
      </c>
      <c r="X229" s="150"/>
      <c r="Y229" s="150" t="s">
        <v>136</v>
      </c>
      <c r="Z229" s="150"/>
      <c r="AA229" s="150" t="s">
        <v>131</v>
      </c>
      <c r="AB229" s="150"/>
      <c r="AC229" s="150"/>
    </row>
    <row r="230" spans="2:30" ht="24.75" customHeight="1" x14ac:dyDescent="0.25">
      <c r="E230" s="72" t="s">
        <v>58</v>
      </c>
      <c r="W230" s="48"/>
      <c r="X230" s="48"/>
    </row>
    <row r="231" spans="2:30" ht="38.25" customHeight="1" x14ac:dyDescent="0.25">
      <c r="F231" s="73" t="s">
        <v>59</v>
      </c>
      <c r="H231" s="74">
        <v>32</v>
      </c>
      <c r="I231" s="76">
        <v>683146.7</v>
      </c>
      <c r="J231" s="75">
        <v>683146.7</v>
      </c>
      <c r="K231" s="74">
        <v>31</v>
      </c>
      <c r="L231" s="76">
        <v>671146.7</v>
      </c>
      <c r="M231" s="75">
        <v>671146.7</v>
      </c>
      <c r="N231" s="74">
        <v>31</v>
      </c>
      <c r="O231" s="76">
        <v>732447.81</v>
      </c>
      <c r="P231" s="75">
        <v>732447.81</v>
      </c>
      <c r="Q231" s="74">
        <v>31</v>
      </c>
      <c r="R231" s="76">
        <v>732447.81</v>
      </c>
      <c r="S231" s="75">
        <v>732447.81</v>
      </c>
      <c r="T231" s="74">
        <v>31</v>
      </c>
      <c r="U231" s="76">
        <v>717747.81</v>
      </c>
      <c r="V231" s="75">
        <v>717747.81</v>
      </c>
      <c r="W231" s="48"/>
      <c r="X231" s="69">
        <f>+I231+L231+O231+R231+U231</f>
        <v>3536936.83</v>
      </c>
      <c r="Y231" s="145">
        <f>+J231+M231+P231+S231+V231</f>
        <v>3536936.83</v>
      </c>
      <c r="Z231" s="146"/>
      <c r="AA231" s="145">
        <f>+X231-Y231</f>
        <v>0</v>
      </c>
      <c r="AB231" s="146"/>
      <c r="AC231" s="146"/>
      <c r="AD231" s="53" t="s">
        <v>122</v>
      </c>
    </row>
    <row r="232" spans="2:30" ht="24.75" customHeight="1" x14ac:dyDescent="0.25">
      <c r="G232" s="73" t="s">
        <v>5</v>
      </c>
      <c r="H232" s="74">
        <v>8</v>
      </c>
      <c r="I232" s="76">
        <v>96000</v>
      </c>
      <c r="K232" s="74">
        <v>7</v>
      </c>
      <c r="L232" s="76">
        <v>84000</v>
      </c>
      <c r="N232" s="74">
        <v>7</v>
      </c>
      <c r="O232" s="76">
        <v>88200</v>
      </c>
      <c r="Q232" s="74">
        <v>7</v>
      </c>
      <c r="R232" s="76">
        <v>88200</v>
      </c>
      <c r="T232" s="74">
        <v>7</v>
      </c>
      <c r="U232" s="76">
        <v>73500</v>
      </c>
      <c r="W232" s="48"/>
      <c r="X232" s="48"/>
    </row>
    <row r="233" spans="2:30" ht="24.75" customHeight="1" x14ac:dyDescent="0.25">
      <c r="G233" s="73" t="s">
        <v>6</v>
      </c>
      <c r="H233" s="74">
        <v>4</v>
      </c>
      <c r="I233" s="76">
        <v>72000</v>
      </c>
      <c r="K233" s="74">
        <v>4</v>
      </c>
      <c r="L233" s="76">
        <v>72000</v>
      </c>
      <c r="N233" s="74">
        <v>4</v>
      </c>
      <c r="O233" s="76">
        <v>88356</v>
      </c>
      <c r="Q233" s="74">
        <v>4</v>
      </c>
      <c r="R233" s="76">
        <v>88356</v>
      </c>
      <c r="T233" s="74">
        <v>4</v>
      </c>
      <c r="U233" s="76">
        <v>88356</v>
      </c>
      <c r="W233" s="48"/>
      <c r="X233" s="48"/>
    </row>
    <row r="234" spans="2:30" ht="24.75" customHeight="1" x14ac:dyDescent="0.25">
      <c r="G234" s="73" t="s">
        <v>14</v>
      </c>
      <c r="H234" s="74">
        <v>5</v>
      </c>
      <c r="I234" s="76">
        <v>160950.1</v>
      </c>
      <c r="K234" s="74">
        <v>5</v>
      </c>
      <c r="L234" s="76">
        <v>160950.1</v>
      </c>
      <c r="N234" s="74">
        <v>5</v>
      </c>
      <c r="O234" s="76">
        <v>173872.35</v>
      </c>
      <c r="Q234" s="74">
        <v>5</v>
      </c>
      <c r="R234" s="76">
        <v>173872.35</v>
      </c>
      <c r="T234" s="74">
        <v>5</v>
      </c>
      <c r="U234" s="76">
        <v>173872.35</v>
      </c>
      <c r="W234" s="48"/>
      <c r="X234" s="48"/>
    </row>
    <row r="235" spans="2:30" ht="25.5" customHeight="1" x14ac:dyDescent="0.25">
      <c r="G235" s="73" t="s">
        <v>7</v>
      </c>
      <c r="H235" s="74">
        <v>10</v>
      </c>
      <c r="I235" s="76">
        <v>276196.59999999998</v>
      </c>
      <c r="K235" s="74">
        <v>10</v>
      </c>
      <c r="L235" s="76">
        <v>276196.59999999998</v>
      </c>
      <c r="N235" s="74">
        <v>10</v>
      </c>
      <c r="O235" s="76">
        <v>298066.90000000002</v>
      </c>
      <c r="Q235" s="74">
        <v>10</v>
      </c>
      <c r="R235" s="76">
        <v>298066.90000000002</v>
      </c>
      <c r="T235" s="74">
        <v>10</v>
      </c>
      <c r="U235" s="76">
        <v>298066.90000000002</v>
      </c>
      <c r="W235" s="48"/>
      <c r="X235" s="48"/>
    </row>
    <row r="236" spans="2:30" ht="24.75" customHeight="1" x14ac:dyDescent="0.25">
      <c r="G236" s="73" t="s">
        <v>8</v>
      </c>
      <c r="H236" s="74">
        <v>2</v>
      </c>
      <c r="I236" s="76">
        <v>36000</v>
      </c>
      <c r="K236" s="74">
        <v>2</v>
      </c>
      <c r="L236" s="76">
        <v>36000</v>
      </c>
      <c r="N236" s="74">
        <v>2</v>
      </c>
      <c r="O236" s="76">
        <v>41952.56</v>
      </c>
      <c r="Q236" s="74">
        <v>2</v>
      </c>
      <c r="R236" s="76">
        <v>41952.56</v>
      </c>
      <c r="T236" s="74">
        <v>2</v>
      </c>
      <c r="U236" s="76">
        <v>41952.56</v>
      </c>
      <c r="W236" s="48"/>
      <c r="X236" s="48"/>
    </row>
    <row r="237" spans="2:30" ht="24.75" customHeight="1" x14ac:dyDescent="0.25">
      <c r="G237" s="73" t="s">
        <v>9</v>
      </c>
      <c r="H237" s="74">
        <v>3</v>
      </c>
      <c r="I237" s="76">
        <v>42000</v>
      </c>
      <c r="K237" s="74">
        <v>3</v>
      </c>
      <c r="L237" s="76">
        <v>42000</v>
      </c>
      <c r="N237" s="74">
        <v>3</v>
      </c>
      <c r="O237" s="76">
        <v>42000</v>
      </c>
      <c r="Q237" s="74">
        <v>3</v>
      </c>
      <c r="R237" s="76">
        <v>42000</v>
      </c>
      <c r="T237" s="74">
        <v>3</v>
      </c>
      <c r="U237" s="76">
        <v>42000</v>
      </c>
      <c r="W237" s="48"/>
      <c r="X237" s="48"/>
    </row>
    <row r="238" spans="2:30" ht="38.25" customHeight="1" x14ac:dyDescent="0.25">
      <c r="F238" s="73" t="s">
        <v>60</v>
      </c>
      <c r="H238" s="74">
        <v>22</v>
      </c>
      <c r="I238" s="76">
        <v>422500.93</v>
      </c>
      <c r="J238" s="75">
        <v>422500.93</v>
      </c>
      <c r="K238" s="74">
        <v>20</v>
      </c>
      <c r="L238" s="76">
        <v>360317.96</v>
      </c>
      <c r="M238" s="75">
        <v>360317.96</v>
      </c>
      <c r="N238" s="74">
        <v>17</v>
      </c>
      <c r="O238" s="76">
        <v>338476.73</v>
      </c>
      <c r="P238" s="75">
        <v>338476.73</v>
      </c>
      <c r="Q238" s="74">
        <v>17</v>
      </c>
      <c r="R238" s="76">
        <v>338476.73</v>
      </c>
      <c r="S238" s="75">
        <v>338476.73</v>
      </c>
      <c r="T238" s="74">
        <v>0</v>
      </c>
      <c r="U238" s="76">
        <v>0</v>
      </c>
      <c r="V238" s="75">
        <v>0</v>
      </c>
      <c r="W238" s="48"/>
      <c r="X238" s="69">
        <f>+I238+L238+O238+R238+U238</f>
        <v>1459772.35</v>
      </c>
      <c r="Y238" s="145">
        <f>+J238+M238+P238+S238+V238</f>
        <v>1459772.35</v>
      </c>
      <c r="Z238" s="146"/>
      <c r="AA238" s="145">
        <f>+X238-Y238</f>
        <v>0</v>
      </c>
      <c r="AB238" s="146"/>
      <c r="AC238" s="146"/>
      <c r="AD238" s="53" t="s">
        <v>122</v>
      </c>
    </row>
    <row r="239" spans="2:30" ht="24.75" customHeight="1" x14ac:dyDescent="0.25">
      <c r="G239" s="73" t="s">
        <v>5</v>
      </c>
      <c r="H239" s="74">
        <v>7</v>
      </c>
      <c r="I239" s="76">
        <v>84000</v>
      </c>
      <c r="K239" s="74">
        <v>7</v>
      </c>
      <c r="L239" s="76">
        <v>84000</v>
      </c>
      <c r="N239" s="74">
        <v>7</v>
      </c>
      <c r="O239" s="76">
        <v>88200</v>
      </c>
      <c r="Q239" s="74">
        <v>7</v>
      </c>
      <c r="R239" s="76">
        <v>88200</v>
      </c>
      <c r="T239" s="74">
        <v>0</v>
      </c>
      <c r="U239" s="76">
        <v>0</v>
      </c>
      <c r="W239" s="48"/>
      <c r="X239" s="48"/>
    </row>
    <row r="240" spans="2:30" ht="24.75" customHeight="1" x14ac:dyDescent="0.25">
      <c r="G240" s="73" t="s">
        <v>6</v>
      </c>
      <c r="H240" s="74">
        <v>3</v>
      </c>
      <c r="I240" s="76">
        <v>54000</v>
      </c>
      <c r="K240" s="74">
        <v>3</v>
      </c>
      <c r="L240" s="76">
        <v>54000</v>
      </c>
      <c r="N240" s="74">
        <v>3</v>
      </c>
      <c r="O240" s="76">
        <v>66267</v>
      </c>
      <c r="Q240" s="74">
        <v>3</v>
      </c>
      <c r="R240" s="76">
        <v>66267</v>
      </c>
      <c r="T240" s="74">
        <v>0</v>
      </c>
      <c r="U240" s="76">
        <v>0</v>
      </c>
      <c r="W240" s="48"/>
      <c r="X240" s="48"/>
    </row>
    <row r="241" spans="2:30" ht="24.75" customHeight="1" x14ac:dyDescent="0.25">
      <c r="G241" s="73" t="s">
        <v>7</v>
      </c>
      <c r="H241" s="74">
        <v>7</v>
      </c>
      <c r="I241" s="76">
        <v>195524.65</v>
      </c>
      <c r="K241" s="74">
        <v>6</v>
      </c>
      <c r="L241" s="76">
        <v>165717.96</v>
      </c>
      <c r="N241" s="74">
        <v>5</v>
      </c>
      <c r="O241" s="76">
        <v>149033.45000000001</v>
      </c>
      <c r="Q241" s="74">
        <v>5</v>
      </c>
      <c r="R241" s="76">
        <v>149033.45000000001</v>
      </c>
      <c r="T241" s="74">
        <v>0</v>
      </c>
      <c r="U241" s="76">
        <v>0</v>
      </c>
      <c r="W241" s="48"/>
      <c r="X241" s="48"/>
    </row>
    <row r="242" spans="2:30" ht="24.75" customHeight="1" x14ac:dyDescent="0.25">
      <c r="G242" s="73" t="s">
        <v>8</v>
      </c>
      <c r="H242" s="74">
        <v>4</v>
      </c>
      <c r="I242" s="76">
        <v>74976.28</v>
      </c>
      <c r="K242" s="74">
        <v>3</v>
      </c>
      <c r="L242" s="76">
        <v>42600</v>
      </c>
      <c r="N242" s="74">
        <v>1</v>
      </c>
      <c r="O242" s="76">
        <v>20976.28</v>
      </c>
      <c r="Q242" s="74">
        <v>1</v>
      </c>
      <c r="R242" s="76">
        <v>20976.28</v>
      </c>
      <c r="T242" s="74">
        <v>0</v>
      </c>
      <c r="U242" s="76">
        <v>0</v>
      </c>
      <c r="W242" s="48"/>
      <c r="X242" s="48"/>
    </row>
    <row r="243" spans="2:30" ht="24.75" customHeight="1" x14ac:dyDescent="0.25">
      <c r="G243" s="73" t="s">
        <v>9</v>
      </c>
      <c r="H243" s="74">
        <v>1</v>
      </c>
      <c r="I243" s="76">
        <v>14000</v>
      </c>
      <c r="K243" s="74">
        <v>1</v>
      </c>
      <c r="L243" s="76">
        <v>14000</v>
      </c>
      <c r="N243" s="74">
        <v>1</v>
      </c>
      <c r="O243" s="76">
        <v>14000</v>
      </c>
      <c r="Q243" s="74">
        <v>1</v>
      </c>
      <c r="R243" s="76">
        <v>14000</v>
      </c>
      <c r="T243" s="74">
        <v>0</v>
      </c>
      <c r="U243" s="76">
        <v>0</v>
      </c>
      <c r="W243" s="48"/>
      <c r="X243" s="48"/>
    </row>
    <row r="244" spans="2:30" ht="30" customHeight="1" x14ac:dyDescent="0.25">
      <c r="B244" s="149"/>
      <c r="C244" s="149"/>
      <c r="D244" s="71" t="s">
        <v>61</v>
      </c>
      <c r="E244" s="91"/>
      <c r="F244" s="91"/>
      <c r="G244" s="91"/>
      <c r="H244" s="150" t="s">
        <v>132</v>
      </c>
      <c r="I244" s="150"/>
      <c r="J244" s="150"/>
      <c r="K244" s="150" t="s">
        <v>133</v>
      </c>
      <c r="L244" s="150"/>
      <c r="M244" s="150"/>
      <c r="N244" s="150" t="s">
        <v>137</v>
      </c>
      <c r="O244" s="150"/>
      <c r="P244" s="150"/>
      <c r="Q244" s="150" t="s">
        <v>138</v>
      </c>
      <c r="R244" s="150"/>
      <c r="S244" s="150"/>
      <c r="T244" s="150" t="s">
        <v>139</v>
      </c>
      <c r="U244" s="150"/>
      <c r="V244" s="150"/>
      <c r="W244" s="150" t="s">
        <v>134</v>
      </c>
      <c r="X244" s="150"/>
      <c r="Y244" s="150" t="s">
        <v>136</v>
      </c>
      <c r="Z244" s="150"/>
      <c r="AA244" s="150" t="s">
        <v>131</v>
      </c>
      <c r="AB244" s="150"/>
      <c r="AC244" s="150"/>
    </row>
    <row r="245" spans="2:30" ht="24.75" customHeight="1" x14ac:dyDescent="0.25">
      <c r="E245" s="72" t="s">
        <v>61</v>
      </c>
      <c r="W245" s="48"/>
      <c r="X245" s="48"/>
    </row>
    <row r="246" spans="2:30" ht="38.25" customHeight="1" x14ac:dyDescent="0.25">
      <c r="F246" s="73" t="s">
        <v>62</v>
      </c>
      <c r="H246" s="74">
        <v>43</v>
      </c>
      <c r="I246" s="76">
        <v>867540.37</v>
      </c>
      <c r="J246" s="75">
        <v>867540.37</v>
      </c>
      <c r="K246" s="74">
        <v>41</v>
      </c>
      <c r="L246" s="76">
        <v>858956.38</v>
      </c>
      <c r="M246" s="75">
        <v>858956.38</v>
      </c>
      <c r="N246" s="74">
        <v>41</v>
      </c>
      <c r="O246" s="76">
        <v>942223.09</v>
      </c>
      <c r="P246" s="75">
        <v>942223.09</v>
      </c>
      <c r="Q246" s="74">
        <v>41</v>
      </c>
      <c r="R246" s="76">
        <v>942223.09</v>
      </c>
      <c r="S246" s="75">
        <v>942223.09</v>
      </c>
      <c r="T246" s="74">
        <v>41</v>
      </c>
      <c r="U246" s="76">
        <v>942223.09</v>
      </c>
      <c r="V246" s="75">
        <v>942223.09</v>
      </c>
      <c r="W246" s="48"/>
      <c r="X246" s="69">
        <f>+I246+L246+O246+R246+U246</f>
        <v>4553166.0199999996</v>
      </c>
      <c r="Y246" s="145">
        <f>+J246+M246+P246+S246+V246</f>
        <v>4553166.0199999996</v>
      </c>
      <c r="Z246" s="146"/>
      <c r="AA246" s="145">
        <f>+X246-Y246</f>
        <v>0</v>
      </c>
      <c r="AB246" s="146"/>
      <c r="AC246" s="146"/>
      <c r="AD246" s="53" t="s">
        <v>122</v>
      </c>
    </row>
    <row r="247" spans="2:30" ht="24.75" customHeight="1" x14ac:dyDescent="0.25">
      <c r="G247" s="73" t="s">
        <v>5</v>
      </c>
      <c r="H247" s="74">
        <v>9</v>
      </c>
      <c r="I247" s="76">
        <v>108000</v>
      </c>
      <c r="K247" s="74">
        <v>9</v>
      </c>
      <c r="L247" s="76">
        <v>108000</v>
      </c>
      <c r="N247" s="74">
        <v>9</v>
      </c>
      <c r="O247" s="76">
        <v>113400</v>
      </c>
      <c r="Q247" s="74">
        <v>9</v>
      </c>
      <c r="R247" s="76">
        <v>113400</v>
      </c>
      <c r="T247" s="74">
        <v>9</v>
      </c>
      <c r="U247" s="76">
        <v>113400</v>
      </c>
      <c r="W247" s="48"/>
      <c r="X247" s="48"/>
    </row>
    <row r="248" spans="2:30" ht="24.75" customHeight="1" x14ac:dyDescent="0.25">
      <c r="G248" s="73" t="s">
        <v>6</v>
      </c>
      <c r="H248" s="74">
        <v>5</v>
      </c>
      <c r="I248" s="76">
        <v>90000</v>
      </c>
      <c r="K248" s="74">
        <v>5</v>
      </c>
      <c r="L248" s="76">
        <v>90000</v>
      </c>
      <c r="N248" s="74">
        <v>5</v>
      </c>
      <c r="O248" s="76">
        <v>110445</v>
      </c>
      <c r="Q248" s="74">
        <v>5</v>
      </c>
      <c r="R248" s="76">
        <v>110445</v>
      </c>
      <c r="T248" s="74">
        <v>5</v>
      </c>
      <c r="U248" s="76">
        <v>110445</v>
      </c>
      <c r="W248" s="48"/>
      <c r="X248" s="48"/>
    </row>
    <row r="249" spans="2:30" ht="24.75" customHeight="1" x14ac:dyDescent="0.25">
      <c r="G249" s="73" t="s">
        <v>14</v>
      </c>
      <c r="H249" s="74">
        <v>7</v>
      </c>
      <c r="I249" s="76">
        <v>201724.12</v>
      </c>
      <c r="K249" s="74">
        <v>6</v>
      </c>
      <c r="L249" s="76">
        <v>193140.12</v>
      </c>
      <c r="N249" s="74">
        <v>6</v>
      </c>
      <c r="O249" s="76">
        <v>208646.82</v>
      </c>
      <c r="Q249" s="74">
        <v>6</v>
      </c>
      <c r="R249" s="76">
        <v>208646.82</v>
      </c>
      <c r="T249" s="74">
        <v>6</v>
      </c>
      <c r="U249" s="76">
        <v>208646.82</v>
      </c>
      <c r="W249" s="48"/>
      <c r="X249" s="48"/>
    </row>
    <row r="250" spans="2:30" ht="24.75" customHeight="1" x14ac:dyDescent="0.25">
      <c r="G250" s="73" t="s">
        <v>7</v>
      </c>
      <c r="H250" s="74">
        <v>12</v>
      </c>
      <c r="I250" s="76">
        <v>303816.25</v>
      </c>
      <c r="K250" s="74">
        <v>11</v>
      </c>
      <c r="L250" s="76">
        <v>303816.26</v>
      </c>
      <c r="N250" s="74">
        <v>11</v>
      </c>
      <c r="O250" s="76">
        <v>327873.59000000003</v>
      </c>
      <c r="Q250" s="74">
        <v>11</v>
      </c>
      <c r="R250" s="76">
        <v>327873.59000000003</v>
      </c>
      <c r="T250" s="74">
        <v>11</v>
      </c>
      <c r="U250" s="76">
        <v>327873.59000000003</v>
      </c>
      <c r="W250" s="48"/>
      <c r="X250" s="48"/>
    </row>
    <row r="251" spans="2:30" ht="24.75" customHeight="1" x14ac:dyDescent="0.25">
      <c r="G251" s="73" t="s">
        <v>8</v>
      </c>
      <c r="H251" s="74">
        <v>6</v>
      </c>
      <c r="I251" s="76">
        <v>108000</v>
      </c>
      <c r="K251" s="74">
        <v>6</v>
      </c>
      <c r="L251" s="76">
        <v>108000</v>
      </c>
      <c r="N251" s="74">
        <v>6</v>
      </c>
      <c r="O251" s="76">
        <v>125857.68</v>
      </c>
      <c r="Q251" s="74">
        <v>6</v>
      </c>
      <c r="R251" s="76">
        <v>125857.68</v>
      </c>
      <c r="T251" s="74">
        <v>6</v>
      </c>
      <c r="U251" s="76">
        <v>125857.68</v>
      </c>
      <c r="W251" s="48"/>
      <c r="X251" s="48"/>
    </row>
    <row r="252" spans="2:30" ht="24.75" customHeight="1" x14ac:dyDescent="0.25">
      <c r="G252" s="73" t="s">
        <v>9</v>
      </c>
      <c r="H252" s="74">
        <v>4</v>
      </c>
      <c r="I252" s="76">
        <v>56000</v>
      </c>
      <c r="K252" s="74">
        <v>4</v>
      </c>
      <c r="L252" s="76">
        <v>56000</v>
      </c>
      <c r="N252" s="74">
        <v>4</v>
      </c>
      <c r="O252" s="76">
        <v>56000</v>
      </c>
      <c r="Q252" s="74">
        <v>4</v>
      </c>
      <c r="R252" s="76">
        <v>56000</v>
      </c>
      <c r="T252" s="74">
        <v>4</v>
      </c>
      <c r="U252" s="76">
        <v>56000</v>
      </c>
      <c r="W252" s="48"/>
      <c r="X252" s="48"/>
    </row>
    <row r="253" spans="2:30" ht="24.75" customHeight="1" x14ac:dyDescent="0.25">
      <c r="E253" s="72" t="s">
        <v>63</v>
      </c>
      <c r="W253" s="48"/>
      <c r="X253" s="48"/>
    </row>
    <row r="254" spans="2:30" ht="38.25" customHeight="1" x14ac:dyDescent="0.25">
      <c r="F254" s="73" t="s">
        <v>64</v>
      </c>
      <c r="H254" s="74">
        <v>39</v>
      </c>
      <c r="I254" s="76">
        <v>653866.12</v>
      </c>
      <c r="J254" s="75">
        <v>653866.12</v>
      </c>
      <c r="K254" s="74">
        <v>39</v>
      </c>
      <c r="L254" s="76">
        <v>789104.18</v>
      </c>
      <c r="M254" s="75">
        <v>789104.18</v>
      </c>
      <c r="N254" s="74">
        <v>38</v>
      </c>
      <c r="O254" s="76">
        <v>784154.27</v>
      </c>
      <c r="P254" s="75">
        <v>784154.27</v>
      </c>
      <c r="Q254" s="74">
        <v>38</v>
      </c>
      <c r="R254" s="76">
        <v>784154.27</v>
      </c>
      <c r="S254" s="75">
        <v>784154.27</v>
      </c>
      <c r="T254" s="74">
        <v>10</v>
      </c>
      <c r="U254" s="76">
        <v>195998.07</v>
      </c>
      <c r="V254" s="75">
        <v>195998.07</v>
      </c>
      <c r="W254" s="48"/>
      <c r="X254" s="69">
        <f>+I254+L254+O254+R254+U254</f>
        <v>3207276.91</v>
      </c>
      <c r="Y254" s="145">
        <f>+J254+M254+P254+S254+V254</f>
        <v>3207276.91</v>
      </c>
      <c r="Z254" s="146"/>
      <c r="AA254" s="145">
        <f>+X254-Y254</f>
        <v>0</v>
      </c>
      <c r="AB254" s="146"/>
      <c r="AC254" s="146"/>
      <c r="AD254" s="53" t="s">
        <v>122</v>
      </c>
    </row>
    <row r="255" spans="2:30" ht="24.75" customHeight="1" x14ac:dyDescent="0.25">
      <c r="G255" s="73" t="s">
        <v>5</v>
      </c>
      <c r="H255" s="74">
        <v>13</v>
      </c>
      <c r="I255" s="76">
        <v>156000</v>
      </c>
      <c r="K255" s="74">
        <v>13</v>
      </c>
      <c r="L255" s="76">
        <v>161400</v>
      </c>
      <c r="N255" s="74">
        <v>13</v>
      </c>
      <c r="O255" s="76">
        <v>163800</v>
      </c>
      <c r="Q255" s="74">
        <v>13</v>
      </c>
      <c r="R255" s="76">
        <v>163800</v>
      </c>
      <c r="T255" s="74">
        <v>4</v>
      </c>
      <c r="U255" s="76">
        <v>50400</v>
      </c>
      <c r="W255" s="48"/>
      <c r="X255" s="48"/>
    </row>
    <row r="256" spans="2:30" ht="25.5" customHeight="1" x14ac:dyDescent="0.25">
      <c r="G256" s="73" t="s">
        <v>6</v>
      </c>
      <c r="H256" s="74">
        <v>8</v>
      </c>
      <c r="I256" s="76">
        <v>144000</v>
      </c>
      <c r="K256" s="74">
        <v>8</v>
      </c>
      <c r="L256" s="76">
        <v>168534</v>
      </c>
      <c r="N256" s="74">
        <v>7</v>
      </c>
      <c r="O256" s="76">
        <v>154623</v>
      </c>
      <c r="Q256" s="74">
        <v>7</v>
      </c>
      <c r="R256" s="76">
        <v>154623</v>
      </c>
      <c r="T256" s="74">
        <v>2</v>
      </c>
      <c r="U256" s="76">
        <v>44178</v>
      </c>
      <c r="W256" s="48"/>
      <c r="X256" s="48"/>
    </row>
    <row r="257" spans="2:30" ht="24.75" customHeight="1" x14ac:dyDescent="0.25">
      <c r="G257" s="73" t="s">
        <v>7</v>
      </c>
      <c r="H257" s="74">
        <v>11</v>
      </c>
      <c r="I257" s="76">
        <v>261466.12</v>
      </c>
      <c r="K257" s="74">
        <v>11</v>
      </c>
      <c r="L257" s="76">
        <v>321312.5</v>
      </c>
      <c r="N257" s="74">
        <v>11</v>
      </c>
      <c r="O257" s="76">
        <v>327873.59000000003</v>
      </c>
      <c r="Q257" s="74">
        <v>11</v>
      </c>
      <c r="R257" s="76">
        <v>327873.59000000003</v>
      </c>
      <c r="T257" s="74">
        <v>3</v>
      </c>
      <c r="U257" s="76">
        <v>89420.07</v>
      </c>
      <c r="W257" s="48"/>
      <c r="X257" s="48"/>
    </row>
    <row r="258" spans="2:30" ht="24.75" customHeight="1" x14ac:dyDescent="0.25">
      <c r="G258" s="73" t="s">
        <v>8</v>
      </c>
      <c r="H258" s="74">
        <v>6</v>
      </c>
      <c r="I258" s="76">
        <v>80400</v>
      </c>
      <c r="K258" s="74">
        <v>6</v>
      </c>
      <c r="L258" s="76">
        <v>125857.68</v>
      </c>
      <c r="N258" s="74">
        <v>6</v>
      </c>
      <c r="O258" s="76">
        <v>125857.68</v>
      </c>
      <c r="Q258" s="74">
        <v>6</v>
      </c>
      <c r="R258" s="76">
        <v>125857.68</v>
      </c>
      <c r="T258" s="74">
        <v>0</v>
      </c>
      <c r="U258" s="76">
        <v>0</v>
      </c>
      <c r="W258" s="48"/>
      <c r="X258" s="48"/>
    </row>
    <row r="259" spans="2:30" ht="24.75" customHeight="1" x14ac:dyDescent="0.25">
      <c r="G259" s="73" t="s">
        <v>30</v>
      </c>
      <c r="H259" s="74">
        <v>1</v>
      </c>
      <c r="I259" s="76">
        <v>12000</v>
      </c>
      <c r="K259" s="74">
        <v>1</v>
      </c>
      <c r="L259" s="76">
        <v>12000</v>
      </c>
      <c r="N259" s="74">
        <v>1</v>
      </c>
      <c r="O259" s="76">
        <v>12000</v>
      </c>
      <c r="Q259" s="74">
        <v>1</v>
      </c>
      <c r="R259" s="76">
        <v>12000</v>
      </c>
      <c r="T259" s="74">
        <v>1</v>
      </c>
      <c r="U259" s="76">
        <v>12000</v>
      </c>
      <c r="W259" s="48"/>
      <c r="X259" s="48"/>
    </row>
    <row r="260" spans="2:30" ht="30" customHeight="1" x14ac:dyDescent="0.25">
      <c r="B260" s="149"/>
      <c r="C260" s="149"/>
      <c r="D260" s="71" t="s">
        <v>65</v>
      </c>
      <c r="E260" s="91"/>
      <c r="F260" s="91"/>
      <c r="G260" s="91"/>
      <c r="H260" s="150" t="s">
        <v>132</v>
      </c>
      <c r="I260" s="150"/>
      <c r="J260" s="150"/>
      <c r="K260" s="150" t="s">
        <v>133</v>
      </c>
      <c r="L260" s="150"/>
      <c r="M260" s="150"/>
      <c r="N260" s="150" t="s">
        <v>137</v>
      </c>
      <c r="O260" s="150"/>
      <c r="P260" s="150"/>
      <c r="Q260" s="150" t="s">
        <v>138</v>
      </c>
      <c r="R260" s="150"/>
      <c r="S260" s="150"/>
      <c r="T260" s="150" t="s">
        <v>139</v>
      </c>
      <c r="U260" s="150"/>
      <c r="V260" s="150"/>
      <c r="W260" s="150" t="s">
        <v>134</v>
      </c>
      <c r="X260" s="150"/>
      <c r="Y260" s="150" t="s">
        <v>136</v>
      </c>
      <c r="Z260" s="150"/>
      <c r="AA260" s="150" t="s">
        <v>131</v>
      </c>
      <c r="AB260" s="150"/>
      <c r="AC260" s="150"/>
    </row>
    <row r="261" spans="2:30" ht="24.75" customHeight="1" x14ac:dyDescent="0.25">
      <c r="E261" s="72" t="s">
        <v>66</v>
      </c>
      <c r="W261" s="48"/>
      <c r="X261" s="48"/>
    </row>
    <row r="262" spans="2:30" ht="38.25" customHeight="1" x14ac:dyDescent="0.25">
      <c r="F262" s="73" t="s">
        <v>67</v>
      </c>
      <c r="H262" s="74">
        <v>27</v>
      </c>
      <c r="I262" s="76">
        <v>531279.67000000004</v>
      </c>
      <c r="J262" s="75">
        <v>531279.67000000004</v>
      </c>
      <c r="K262" s="74">
        <v>27</v>
      </c>
      <c r="L262" s="76">
        <v>634956.38</v>
      </c>
      <c r="M262" s="75">
        <v>634956.38</v>
      </c>
      <c r="N262" s="74">
        <v>27</v>
      </c>
      <c r="O262" s="76">
        <v>688761.97</v>
      </c>
      <c r="P262" s="75">
        <v>688761.97</v>
      </c>
      <c r="Q262" s="74">
        <v>27</v>
      </c>
      <c r="R262" s="76">
        <v>688761.97</v>
      </c>
      <c r="S262" s="75">
        <v>688761.97</v>
      </c>
      <c r="T262" s="74">
        <v>26</v>
      </c>
      <c r="U262" s="76">
        <v>676161.97</v>
      </c>
      <c r="V262" s="75">
        <v>676161.97</v>
      </c>
      <c r="W262" s="48"/>
      <c r="X262" s="69">
        <f>+I262+L262+O262+R262+U262</f>
        <v>3219921.96</v>
      </c>
      <c r="Y262" s="145">
        <f>+J262+M262+P262+S262+V262</f>
        <v>3219921.96</v>
      </c>
      <c r="Z262" s="146"/>
      <c r="AA262" s="145">
        <f>+X262-Y262</f>
        <v>0</v>
      </c>
      <c r="AB262" s="146"/>
      <c r="AC262" s="146"/>
      <c r="AD262" s="53" t="s">
        <v>122</v>
      </c>
    </row>
    <row r="263" spans="2:30" ht="24.75" customHeight="1" x14ac:dyDescent="0.25">
      <c r="G263" s="73" t="s">
        <v>5</v>
      </c>
      <c r="H263" s="74">
        <v>7</v>
      </c>
      <c r="I263" s="76">
        <v>84000</v>
      </c>
      <c r="K263" s="74">
        <v>7</v>
      </c>
      <c r="L263" s="76">
        <v>84000</v>
      </c>
      <c r="N263" s="74">
        <v>7</v>
      </c>
      <c r="O263" s="76">
        <v>88200</v>
      </c>
      <c r="Q263" s="74">
        <v>7</v>
      </c>
      <c r="R263" s="76">
        <v>88200</v>
      </c>
      <c r="T263" s="74">
        <v>6</v>
      </c>
      <c r="U263" s="76">
        <v>75600</v>
      </c>
      <c r="W263" s="48"/>
      <c r="X263" s="48"/>
    </row>
    <row r="264" spans="2:30" ht="24.75" customHeight="1" x14ac:dyDescent="0.25">
      <c r="G264" s="73" t="s">
        <v>6</v>
      </c>
      <c r="H264" s="74">
        <v>1</v>
      </c>
      <c r="I264" s="76">
        <v>18000</v>
      </c>
      <c r="K264" s="74">
        <v>1</v>
      </c>
      <c r="L264" s="76">
        <v>18000</v>
      </c>
      <c r="N264" s="74">
        <v>1</v>
      </c>
      <c r="O264" s="76">
        <v>22089</v>
      </c>
      <c r="Q264" s="74">
        <v>1</v>
      </c>
      <c r="R264" s="76">
        <v>22089</v>
      </c>
      <c r="T264" s="74">
        <v>1</v>
      </c>
      <c r="U264" s="76">
        <v>22089</v>
      </c>
      <c r="W264" s="48"/>
      <c r="X264" s="48"/>
    </row>
    <row r="265" spans="2:30" ht="24.75" customHeight="1" x14ac:dyDescent="0.25">
      <c r="G265" s="73" t="s">
        <v>14</v>
      </c>
      <c r="H265" s="74">
        <v>6</v>
      </c>
      <c r="I265" s="76">
        <v>143782.07999999999</v>
      </c>
      <c r="K265" s="74">
        <v>6</v>
      </c>
      <c r="L265" s="76">
        <v>193140.12</v>
      </c>
      <c r="N265" s="74">
        <v>6</v>
      </c>
      <c r="O265" s="76">
        <v>208646.82</v>
      </c>
      <c r="Q265" s="74">
        <v>6</v>
      </c>
      <c r="R265" s="76">
        <v>208646.82</v>
      </c>
      <c r="T265" s="74">
        <v>6</v>
      </c>
      <c r="U265" s="76">
        <v>208646.82</v>
      </c>
      <c r="W265" s="48"/>
      <c r="X265" s="48"/>
    </row>
    <row r="266" spans="2:30" ht="24.75" customHeight="1" x14ac:dyDescent="0.25">
      <c r="G266" s="73" t="s">
        <v>7</v>
      </c>
      <c r="H266" s="74">
        <v>11</v>
      </c>
      <c r="I266" s="76">
        <v>249497.59</v>
      </c>
      <c r="K266" s="74">
        <v>11</v>
      </c>
      <c r="L266" s="76">
        <v>303816.26</v>
      </c>
      <c r="N266" s="74">
        <v>11</v>
      </c>
      <c r="O266" s="76">
        <v>327873.59000000003</v>
      </c>
      <c r="Q266" s="74">
        <v>11</v>
      </c>
      <c r="R266" s="76">
        <v>327873.59000000003</v>
      </c>
      <c r="T266" s="74">
        <v>11</v>
      </c>
      <c r="U266" s="76">
        <v>327873.59000000003</v>
      </c>
      <c r="W266" s="48"/>
      <c r="X266" s="48"/>
    </row>
    <row r="267" spans="2:30" ht="24.75" customHeight="1" x14ac:dyDescent="0.25">
      <c r="G267" s="73" t="s">
        <v>8</v>
      </c>
      <c r="H267" s="74">
        <v>2</v>
      </c>
      <c r="I267" s="76">
        <v>36000</v>
      </c>
      <c r="K267" s="74">
        <v>2</v>
      </c>
      <c r="L267" s="76">
        <v>36000</v>
      </c>
      <c r="N267" s="74">
        <v>2</v>
      </c>
      <c r="O267" s="76">
        <v>41952.56</v>
      </c>
      <c r="Q267" s="74">
        <v>2</v>
      </c>
      <c r="R267" s="76">
        <v>41952.56</v>
      </c>
      <c r="T267" s="74">
        <v>2</v>
      </c>
      <c r="U267" s="76">
        <v>41952.56</v>
      </c>
      <c r="W267" s="48"/>
      <c r="X267" s="48"/>
    </row>
    <row r="268" spans="2:30" ht="38.25" customHeight="1" x14ac:dyDescent="0.25">
      <c r="F268" s="73" t="s">
        <v>68</v>
      </c>
      <c r="H268" s="74">
        <v>13</v>
      </c>
      <c r="I268" s="76">
        <v>226575.68</v>
      </c>
      <c r="J268" s="75">
        <v>226575.68</v>
      </c>
      <c r="K268" s="74">
        <v>12</v>
      </c>
      <c r="L268" s="76">
        <v>303273.18</v>
      </c>
      <c r="M268" s="75">
        <v>303273.18</v>
      </c>
      <c r="N268" s="74">
        <v>12</v>
      </c>
      <c r="O268" s="76">
        <v>305460.21000000002</v>
      </c>
      <c r="P268" s="75">
        <v>305460.21000000002</v>
      </c>
      <c r="Q268" s="74">
        <v>12</v>
      </c>
      <c r="R268" s="76">
        <v>305460.21000000002</v>
      </c>
      <c r="S268" s="75">
        <v>305460.21000000002</v>
      </c>
      <c r="T268" s="74">
        <v>2</v>
      </c>
      <c r="U268" s="76">
        <v>41806.69</v>
      </c>
      <c r="V268" s="75">
        <v>41806.69</v>
      </c>
      <c r="W268" s="48"/>
      <c r="X268" s="69">
        <f>+I268+L268+O268+R268+U268</f>
        <v>1182575.97</v>
      </c>
      <c r="Y268" s="145">
        <f>+J268+M268+P268+S268+V268</f>
        <v>1182575.97</v>
      </c>
      <c r="Z268" s="146"/>
      <c r="AA268" s="145">
        <f>+X268-Y268</f>
        <v>0</v>
      </c>
      <c r="AB268" s="146"/>
      <c r="AC268" s="146"/>
      <c r="AD268" s="53" t="s">
        <v>122</v>
      </c>
    </row>
    <row r="269" spans="2:30" ht="24.75" customHeight="1" x14ac:dyDescent="0.25">
      <c r="G269" s="73" t="s">
        <v>5</v>
      </c>
      <c r="H269" s="74">
        <v>2</v>
      </c>
      <c r="I269" s="76">
        <v>24000</v>
      </c>
      <c r="K269" s="74">
        <v>2</v>
      </c>
      <c r="L269" s="76">
        <v>25200</v>
      </c>
      <c r="N269" s="74">
        <v>2</v>
      </c>
      <c r="O269" s="76">
        <v>25200</v>
      </c>
      <c r="Q269" s="74">
        <v>2</v>
      </c>
      <c r="R269" s="76">
        <v>25200</v>
      </c>
      <c r="T269" s="74">
        <v>0</v>
      </c>
      <c r="U269" s="76">
        <v>0</v>
      </c>
      <c r="W269" s="48"/>
      <c r="X269" s="48"/>
    </row>
    <row r="270" spans="2:30" ht="24.75" customHeight="1" x14ac:dyDescent="0.25">
      <c r="G270" s="73" t="s">
        <v>7</v>
      </c>
      <c r="H270" s="74">
        <v>10</v>
      </c>
      <c r="I270" s="76">
        <v>190575.68</v>
      </c>
      <c r="K270" s="74">
        <v>9</v>
      </c>
      <c r="L270" s="76">
        <v>266073.18</v>
      </c>
      <c r="N270" s="74">
        <v>9</v>
      </c>
      <c r="O270" s="76">
        <v>268260.21000000002</v>
      </c>
      <c r="Q270" s="74">
        <v>9</v>
      </c>
      <c r="R270" s="76">
        <v>268260.21000000002</v>
      </c>
      <c r="T270" s="74">
        <v>1</v>
      </c>
      <c r="U270" s="76">
        <v>29806.69</v>
      </c>
      <c r="W270" s="48"/>
      <c r="X270" s="48"/>
    </row>
    <row r="271" spans="2:30" ht="24.75" customHeight="1" x14ac:dyDescent="0.25">
      <c r="G271" s="73" t="s">
        <v>30</v>
      </c>
      <c r="H271" s="74">
        <v>1</v>
      </c>
      <c r="I271" s="76">
        <v>12000</v>
      </c>
      <c r="K271" s="74">
        <v>1</v>
      </c>
      <c r="L271" s="76">
        <v>12000</v>
      </c>
      <c r="N271" s="74">
        <v>1</v>
      </c>
      <c r="O271" s="76">
        <v>12000</v>
      </c>
      <c r="Q271" s="74">
        <v>1</v>
      </c>
      <c r="R271" s="76">
        <v>12000</v>
      </c>
      <c r="T271" s="74">
        <v>1</v>
      </c>
      <c r="U271" s="76">
        <v>12000</v>
      </c>
      <c r="W271" s="48"/>
      <c r="X271" s="48"/>
    </row>
    <row r="272" spans="2:30" ht="30" customHeight="1" x14ac:dyDescent="0.25">
      <c r="B272" s="149"/>
      <c r="C272" s="149"/>
      <c r="D272" s="71" t="s">
        <v>69</v>
      </c>
      <c r="E272" s="91"/>
      <c r="F272" s="91"/>
      <c r="G272" s="91"/>
      <c r="H272" s="150" t="s">
        <v>132</v>
      </c>
      <c r="I272" s="150"/>
      <c r="J272" s="150"/>
      <c r="K272" s="150" t="s">
        <v>133</v>
      </c>
      <c r="L272" s="150"/>
      <c r="M272" s="150"/>
      <c r="N272" s="150" t="s">
        <v>137</v>
      </c>
      <c r="O272" s="150"/>
      <c r="P272" s="150"/>
      <c r="Q272" s="150" t="s">
        <v>138</v>
      </c>
      <c r="R272" s="150"/>
      <c r="S272" s="150"/>
      <c r="T272" s="150" t="s">
        <v>139</v>
      </c>
      <c r="U272" s="150"/>
      <c r="V272" s="150"/>
      <c r="W272" s="150" t="s">
        <v>134</v>
      </c>
      <c r="X272" s="150"/>
      <c r="Y272" s="150" t="s">
        <v>136</v>
      </c>
      <c r="Z272" s="150"/>
      <c r="AA272" s="150" t="s">
        <v>131</v>
      </c>
      <c r="AB272" s="150"/>
      <c r="AC272" s="150"/>
    </row>
    <row r="273" spans="5:30" ht="24.75" customHeight="1" x14ac:dyDescent="0.25">
      <c r="E273" s="72" t="s">
        <v>69</v>
      </c>
      <c r="W273" s="48"/>
      <c r="X273" s="48"/>
    </row>
    <row r="274" spans="5:30" ht="38.25" customHeight="1" x14ac:dyDescent="0.25">
      <c r="F274" s="73" t="s">
        <v>70</v>
      </c>
      <c r="H274" s="74">
        <v>33</v>
      </c>
      <c r="I274" s="76">
        <v>435005.12</v>
      </c>
      <c r="J274" s="75">
        <v>435005.12</v>
      </c>
      <c r="K274" s="74">
        <v>33</v>
      </c>
      <c r="L274" s="76">
        <v>631612.19999999995</v>
      </c>
      <c r="M274" s="75">
        <v>631612.19999999995</v>
      </c>
      <c r="N274" s="74">
        <v>33</v>
      </c>
      <c r="O274" s="76">
        <v>686165.12</v>
      </c>
      <c r="P274" s="75">
        <v>686165.12</v>
      </c>
      <c r="Q274" s="74">
        <f>SUM(Q275:Q280)</f>
        <v>33</v>
      </c>
      <c r="R274" s="88">
        <f>SUM(R275:R280)</f>
        <v>686165.12</v>
      </c>
      <c r="S274" s="75">
        <v>686165.12</v>
      </c>
      <c r="T274" s="74">
        <v>30</v>
      </c>
      <c r="U274" s="76">
        <v>639988.84</v>
      </c>
      <c r="V274" s="75">
        <v>639988.84</v>
      </c>
      <c r="W274" s="48"/>
      <c r="X274" s="69">
        <f>+I274+L274+O274+R274+U274</f>
        <v>3078936.4</v>
      </c>
      <c r="Y274" s="145">
        <f>+J274+M274+P274+S274+V274</f>
        <v>3078936.4</v>
      </c>
      <c r="Z274" s="146"/>
      <c r="AA274" s="145">
        <f>+X274-Y274</f>
        <v>0</v>
      </c>
      <c r="AB274" s="146"/>
      <c r="AC274" s="146"/>
      <c r="AD274" s="53" t="s">
        <v>122</v>
      </c>
    </row>
    <row r="275" spans="5:30" ht="24.75" customHeight="1" x14ac:dyDescent="0.25">
      <c r="G275" s="73" t="s">
        <v>5</v>
      </c>
      <c r="H275" s="74">
        <v>12</v>
      </c>
      <c r="I275" s="76">
        <v>108000</v>
      </c>
      <c r="K275" s="74">
        <v>12</v>
      </c>
      <c r="L275" s="76">
        <v>145200</v>
      </c>
      <c r="N275" s="74">
        <v>12</v>
      </c>
      <c r="O275" s="76">
        <v>151200</v>
      </c>
      <c r="Q275" s="74">
        <v>12</v>
      </c>
      <c r="R275" s="76">
        <v>151200</v>
      </c>
      <c r="T275" s="74">
        <v>10</v>
      </c>
      <c r="U275" s="76">
        <v>126000</v>
      </c>
      <c r="W275" s="48"/>
      <c r="X275" s="48"/>
    </row>
    <row r="276" spans="5:30" ht="24.75" customHeight="1" x14ac:dyDescent="0.25">
      <c r="G276" s="73" t="s">
        <v>6</v>
      </c>
      <c r="H276" s="74">
        <v>4</v>
      </c>
      <c r="I276" s="76">
        <v>50400</v>
      </c>
      <c r="K276" s="74">
        <v>4</v>
      </c>
      <c r="L276" s="76">
        <v>72000</v>
      </c>
      <c r="N276" s="74">
        <v>4</v>
      </c>
      <c r="O276" s="76">
        <v>88356</v>
      </c>
      <c r="Q276" s="74">
        <v>4</v>
      </c>
      <c r="R276" s="76">
        <v>88356</v>
      </c>
      <c r="S276" s="67"/>
      <c r="T276" s="74">
        <v>4</v>
      </c>
      <c r="U276" s="76">
        <v>88356</v>
      </c>
      <c r="W276" s="48"/>
      <c r="X276" s="48"/>
    </row>
    <row r="277" spans="5:30" ht="25.5" customHeight="1" x14ac:dyDescent="0.25">
      <c r="G277" s="73" t="s">
        <v>7</v>
      </c>
      <c r="H277" s="74">
        <v>12</v>
      </c>
      <c r="I277" s="76">
        <v>232005.12</v>
      </c>
      <c r="K277" s="74">
        <v>12</v>
      </c>
      <c r="L277" s="76">
        <v>331435.92</v>
      </c>
      <c r="N277" s="74">
        <v>12</v>
      </c>
      <c r="O277" s="76">
        <v>357680.28</v>
      </c>
      <c r="Q277" s="74">
        <v>12</v>
      </c>
      <c r="R277" s="76">
        <v>357680.28</v>
      </c>
      <c r="T277" s="74">
        <v>12</v>
      </c>
      <c r="U277" s="76">
        <v>357680.28</v>
      </c>
      <c r="W277" s="48"/>
      <c r="X277" s="48"/>
    </row>
    <row r="278" spans="5:30" ht="24.75" customHeight="1" x14ac:dyDescent="0.25">
      <c r="G278" s="73" t="s">
        <v>8</v>
      </c>
      <c r="H278" s="74">
        <v>3</v>
      </c>
      <c r="I278" s="76">
        <v>27000</v>
      </c>
      <c r="K278" s="74">
        <v>3</v>
      </c>
      <c r="L278" s="76">
        <v>56976.28</v>
      </c>
      <c r="N278" s="74">
        <v>3</v>
      </c>
      <c r="O278" s="76">
        <v>62928.84</v>
      </c>
      <c r="Q278" s="74">
        <v>3</v>
      </c>
      <c r="R278" s="76">
        <v>62928.84</v>
      </c>
      <c r="S278" s="67"/>
      <c r="T278" s="74">
        <v>2</v>
      </c>
      <c r="U278" s="76">
        <v>41952.56</v>
      </c>
      <c r="W278" s="48"/>
      <c r="X278" s="48"/>
    </row>
    <row r="279" spans="5:30" ht="24.75" customHeight="1" x14ac:dyDescent="0.25">
      <c r="G279" s="73" t="s">
        <v>30</v>
      </c>
      <c r="H279" s="74">
        <v>1</v>
      </c>
      <c r="I279" s="76">
        <v>12000</v>
      </c>
      <c r="K279" s="74">
        <v>1</v>
      </c>
      <c r="L279" s="76">
        <v>12000</v>
      </c>
      <c r="N279" s="74">
        <v>1</v>
      </c>
      <c r="O279" s="76">
        <v>12000</v>
      </c>
      <c r="Q279" s="74">
        <v>1</v>
      </c>
      <c r="R279" s="76">
        <v>12000</v>
      </c>
      <c r="T279" s="74">
        <v>1</v>
      </c>
      <c r="U279" s="76">
        <v>12000</v>
      </c>
      <c r="W279" s="48"/>
      <c r="X279" s="48"/>
    </row>
    <row r="280" spans="5:30" ht="24.75" customHeight="1" x14ac:dyDescent="0.25">
      <c r="G280" s="73" t="s">
        <v>9</v>
      </c>
      <c r="H280" s="74">
        <v>1</v>
      </c>
      <c r="I280" s="76">
        <v>5600</v>
      </c>
      <c r="K280" s="74">
        <v>1</v>
      </c>
      <c r="L280" s="76">
        <v>14000</v>
      </c>
      <c r="N280" s="74">
        <v>1</v>
      </c>
      <c r="O280" s="76">
        <v>14000</v>
      </c>
      <c r="Q280" s="74">
        <v>1</v>
      </c>
      <c r="R280" s="76">
        <v>14000</v>
      </c>
      <c r="T280" s="74">
        <v>1</v>
      </c>
      <c r="U280" s="76">
        <v>14000</v>
      </c>
      <c r="W280" s="48"/>
      <c r="X280" s="48"/>
    </row>
    <row r="281" spans="5:30" ht="24.75" customHeight="1" x14ac:dyDescent="0.25">
      <c r="E281" s="72" t="s">
        <v>71</v>
      </c>
      <c r="W281" s="48"/>
      <c r="X281" s="48"/>
    </row>
    <row r="282" spans="5:30" ht="38.25" customHeight="1" x14ac:dyDescent="0.25">
      <c r="F282" s="73" t="s">
        <v>72</v>
      </c>
      <c r="H282" s="74">
        <v>38</v>
      </c>
      <c r="I282" s="76">
        <v>795815.66</v>
      </c>
      <c r="J282" s="75">
        <v>795815.66</v>
      </c>
      <c r="K282" s="74">
        <v>38</v>
      </c>
      <c r="L282" s="76">
        <v>804680.94</v>
      </c>
      <c r="M282" s="75">
        <v>804080.94</v>
      </c>
      <c r="N282" s="74">
        <v>37</v>
      </c>
      <c r="O282" s="76">
        <v>865581.53</v>
      </c>
      <c r="P282" s="75">
        <v>865581.53</v>
      </c>
      <c r="Q282" s="74">
        <v>36</v>
      </c>
      <c r="R282" s="76">
        <v>852981.53</v>
      </c>
      <c r="S282" s="75">
        <v>852981.53</v>
      </c>
      <c r="T282" s="74">
        <v>31</v>
      </c>
      <c r="U282" s="76">
        <f>SUM(U283:U288)</f>
        <v>770716.25</v>
      </c>
      <c r="V282" s="75">
        <v>770716.25</v>
      </c>
      <c r="W282" s="48"/>
      <c r="X282" s="69">
        <f>+I282+L282+O282+R282+U282</f>
        <v>4089775.91</v>
      </c>
      <c r="Y282" s="145">
        <f>+J282+M282+P282+S282+V282</f>
        <v>4089175.91</v>
      </c>
      <c r="Z282" s="146"/>
      <c r="AA282" s="145">
        <f>+X282-Y282</f>
        <v>600</v>
      </c>
      <c r="AB282" s="146"/>
      <c r="AC282" s="146"/>
      <c r="AD282" s="53" t="s">
        <v>122</v>
      </c>
    </row>
    <row r="283" spans="5:30" ht="24.75" customHeight="1" x14ac:dyDescent="0.25">
      <c r="G283" s="73" t="s">
        <v>5</v>
      </c>
      <c r="H283" s="74">
        <v>9</v>
      </c>
      <c r="I283" s="76">
        <v>108000</v>
      </c>
      <c r="K283" s="74">
        <v>9</v>
      </c>
      <c r="L283" s="76">
        <v>109800</v>
      </c>
      <c r="N283" s="74">
        <v>8</v>
      </c>
      <c r="O283" s="76">
        <v>100800</v>
      </c>
      <c r="Q283" s="74">
        <v>7</v>
      </c>
      <c r="R283" s="76">
        <v>88200</v>
      </c>
      <c r="T283" s="74">
        <v>5</v>
      </c>
      <c r="U283" s="76">
        <v>63000</v>
      </c>
      <c r="W283" s="48"/>
      <c r="X283" s="48"/>
    </row>
    <row r="284" spans="5:30" ht="24.75" customHeight="1" x14ac:dyDescent="0.25">
      <c r="G284" s="73" t="s">
        <v>6</v>
      </c>
      <c r="H284" s="74">
        <v>4</v>
      </c>
      <c r="I284" s="76">
        <v>72000</v>
      </c>
      <c r="K284" s="74">
        <v>4</v>
      </c>
      <c r="L284" s="76">
        <v>76089</v>
      </c>
      <c r="N284" s="74">
        <v>4</v>
      </c>
      <c r="O284" s="76">
        <v>88356</v>
      </c>
      <c r="Q284" s="74">
        <v>4</v>
      </c>
      <c r="R284" s="76">
        <v>88356</v>
      </c>
      <c r="T284" s="74">
        <v>3</v>
      </c>
      <c r="U284" s="76">
        <v>66267</v>
      </c>
      <c r="W284" s="48"/>
      <c r="X284" s="48"/>
    </row>
    <row r="285" spans="5:30" ht="24.75" customHeight="1" x14ac:dyDescent="0.25">
      <c r="G285" s="73" t="s">
        <v>14</v>
      </c>
      <c r="H285" s="74">
        <v>6</v>
      </c>
      <c r="I285" s="76">
        <v>183999.4</v>
      </c>
      <c r="K285" s="74">
        <v>6</v>
      </c>
      <c r="L285" s="76">
        <v>183999.4</v>
      </c>
      <c r="N285" s="74">
        <v>6</v>
      </c>
      <c r="O285" s="76">
        <v>208646.82</v>
      </c>
      <c r="Q285" s="74">
        <v>6</v>
      </c>
      <c r="R285" s="76">
        <v>208646.82</v>
      </c>
      <c r="T285" s="74">
        <v>6</v>
      </c>
      <c r="U285" s="76">
        <v>208646.82</v>
      </c>
      <c r="W285" s="48"/>
      <c r="X285" s="48"/>
    </row>
    <row r="286" spans="5:30" ht="24.75" customHeight="1" x14ac:dyDescent="0.25">
      <c r="G286" s="73" t="s">
        <v>7</v>
      </c>
      <c r="H286" s="74">
        <v>11</v>
      </c>
      <c r="I286" s="76">
        <v>303816.26</v>
      </c>
      <c r="K286" s="74">
        <v>11</v>
      </c>
      <c r="L286" s="76">
        <v>303816.26</v>
      </c>
      <c r="N286" s="74">
        <v>11</v>
      </c>
      <c r="O286" s="76">
        <v>327873.59000000003</v>
      </c>
      <c r="Q286" s="74">
        <v>11</v>
      </c>
      <c r="R286" s="76">
        <v>327873.59000000003</v>
      </c>
      <c r="T286" s="74">
        <v>11</v>
      </c>
      <c r="U286" s="76">
        <v>327873.59000000003</v>
      </c>
      <c r="W286" s="48"/>
      <c r="X286" s="48"/>
    </row>
    <row r="287" spans="5:30" ht="24.75" customHeight="1" x14ac:dyDescent="0.25">
      <c r="G287" s="73" t="s">
        <v>8</v>
      </c>
      <c r="H287" s="74">
        <v>4</v>
      </c>
      <c r="I287" s="76">
        <v>72000</v>
      </c>
      <c r="K287" s="74">
        <v>4</v>
      </c>
      <c r="L287" s="76">
        <v>74976.28</v>
      </c>
      <c r="N287" s="74">
        <v>4</v>
      </c>
      <c r="O287" s="76">
        <v>83905.12</v>
      </c>
      <c r="Q287" s="74">
        <v>4</v>
      </c>
      <c r="R287" s="76">
        <v>83905.12</v>
      </c>
      <c r="T287" s="74">
        <v>3</v>
      </c>
      <c r="U287" s="76">
        <v>62928.84</v>
      </c>
      <c r="W287" s="48"/>
      <c r="X287" s="48"/>
    </row>
    <row r="288" spans="5:30" ht="24.75" customHeight="1" x14ac:dyDescent="0.25">
      <c r="G288" s="73" t="s">
        <v>9</v>
      </c>
      <c r="H288" s="74">
        <v>4</v>
      </c>
      <c r="I288" s="76">
        <v>56000</v>
      </c>
      <c r="K288" s="74">
        <v>4</v>
      </c>
      <c r="L288" s="76">
        <v>56000</v>
      </c>
      <c r="N288" s="74">
        <v>4</v>
      </c>
      <c r="O288" s="76">
        <v>56000</v>
      </c>
      <c r="Q288" s="74">
        <v>4</v>
      </c>
      <c r="R288" s="76">
        <v>56000</v>
      </c>
      <c r="T288" s="74">
        <v>3</v>
      </c>
      <c r="U288" s="76">
        <v>42000</v>
      </c>
      <c r="W288" s="48"/>
      <c r="X288" s="48"/>
    </row>
    <row r="289" spans="2:30" ht="30" customHeight="1" x14ac:dyDescent="0.25">
      <c r="B289" s="149"/>
      <c r="C289" s="149"/>
      <c r="D289" s="71" t="s">
        <v>73</v>
      </c>
      <c r="E289" s="91"/>
      <c r="F289" s="91"/>
      <c r="G289" s="91"/>
      <c r="H289" s="150" t="s">
        <v>132</v>
      </c>
      <c r="I289" s="150"/>
      <c r="J289" s="150"/>
      <c r="K289" s="150" t="s">
        <v>133</v>
      </c>
      <c r="L289" s="150"/>
      <c r="M289" s="150"/>
      <c r="N289" s="150" t="s">
        <v>137</v>
      </c>
      <c r="O289" s="150"/>
      <c r="P289" s="150"/>
      <c r="Q289" s="150" t="s">
        <v>138</v>
      </c>
      <c r="R289" s="150"/>
      <c r="S289" s="150"/>
      <c r="T289" s="150" t="s">
        <v>139</v>
      </c>
      <c r="U289" s="150"/>
      <c r="V289" s="150"/>
      <c r="W289" s="150" t="s">
        <v>134</v>
      </c>
      <c r="X289" s="150"/>
      <c r="Y289" s="150" t="s">
        <v>136</v>
      </c>
      <c r="Z289" s="150"/>
      <c r="AA289" s="150" t="s">
        <v>131</v>
      </c>
      <c r="AB289" s="150"/>
      <c r="AC289" s="150"/>
    </row>
    <row r="290" spans="2:30" ht="24.75" customHeight="1" x14ac:dyDescent="0.25">
      <c r="E290" s="72" t="s">
        <v>74</v>
      </c>
      <c r="W290" s="48"/>
      <c r="X290" s="48"/>
    </row>
    <row r="291" spans="2:30" ht="38.25" customHeight="1" x14ac:dyDescent="0.25">
      <c r="F291" s="73" t="s">
        <v>75</v>
      </c>
      <c r="H291" s="80">
        <f>SUM(H292:H297)</f>
        <v>54</v>
      </c>
      <c r="I291" s="82">
        <f>SUM(I292:I297)</f>
        <v>1174562.8799999999</v>
      </c>
      <c r="J291" s="81">
        <v>1144756.19</v>
      </c>
      <c r="K291" s="80">
        <v>54</v>
      </c>
      <c r="L291" s="82">
        <v>1174562.8799999999</v>
      </c>
      <c r="M291" s="81">
        <v>1144756.19</v>
      </c>
      <c r="N291" s="80">
        <v>48</v>
      </c>
      <c r="O291" s="82">
        <v>1111222.54</v>
      </c>
      <c r="P291" s="81">
        <v>1111222.54</v>
      </c>
      <c r="Q291" s="80">
        <v>42</v>
      </c>
      <c r="R291" s="82">
        <v>959028</v>
      </c>
      <c r="S291" s="81">
        <v>959028</v>
      </c>
      <c r="T291" s="80">
        <v>40</v>
      </c>
      <c r="U291" s="82">
        <f>SUM(U292:U297)</f>
        <v>915221.31</v>
      </c>
      <c r="V291" s="81">
        <v>915221.31</v>
      </c>
      <c r="W291" s="48"/>
      <c r="X291" s="69">
        <f>+I291+L291+O291+R291+U291</f>
        <v>5334597.6099999994</v>
      </c>
      <c r="Y291" s="145">
        <f>+J291+M291+P291+S291+V291</f>
        <v>5274984.2300000004</v>
      </c>
      <c r="Z291" s="146"/>
      <c r="AA291" s="145">
        <f>+X291-Y291</f>
        <v>59613.379999998957</v>
      </c>
      <c r="AB291" s="146"/>
      <c r="AC291" s="146"/>
      <c r="AD291" s="53" t="s">
        <v>122</v>
      </c>
    </row>
    <row r="292" spans="2:30" ht="24.75" customHeight="1" x14ac:dyDescent="0.25">
      <c r="G292" s="83" t="s">
        <v>5</v>
      </c>
      <c r="H292" s="80">
        <v>9</v>
      </c>
      <c r="I292" s="82">
        <v>108000</v>
      </c>
      <c r="K292" s="80">
        <v>9</v>
      </c>
      <c r="L292" s="82">
        <v>108000</v>
      </c>
      <c r="N292" s="80">
        <v>9</v>
      </c>
      <c r="O292" s="82">
        <v>113400</v>
      </c>
      <c r="Q292" s="80">
        <v>9</v>
      </c>
      <c r="R292" s="82">
        <v>113400</v>
      </c>
      <c r="T292" s="80">
        <v>9</v>
      </c>
      <c r="U292" s="82">
        <v>113400</v>
      </c>
      <c r="W292" s="48"/>
      <c r="X292" s="48"/>
    </row>
    <row r="293" spans="2:30" ht="24.75" customHeight="1" x14ac:dyDescent="0.25">
      <c r="G293" s="83" t="s">
        <v>6</v>
      </c>
      <c r="H293" s="80">
        <v>5</v>
      </c>
      <c r="I293" s="82">
        <v>90000</v>
      </c>
      <c r="K293" s="80">
        <v>5</v>
      </c>
      <c r="L293" s="82">
        <v>90000</v>
      </c>
      <c r="N293" s="80">
        <v>5</v>
      </c>
      <c r="O293" s="82">
        <v>110445</v>
      </c>
      <c r="Q293" s="80">
        <v>5</v>
      </c>
      <c r="R293" s="82">
        <v>110445</v>
      </c>
      <c r="T293" s="80">
        <v>5</v>
      </c>
      <c r="U293" s="82">
        <v>110445</v>
      </c>
      <c r="W293" s="48"/>
      <c r="X293" s="48"/>
    </row>
    <row r="294" spans="2:30" ht="24.75" customHeight="1" x14ac:dyDescent="0.25">
      <c r="G294" s="83" t="s">
        <v>14</v>
      </c>
      <c r="H294" s="80">
        <v>10</v>
      </c>
      <c r="I294" s="82">
        <v>321900.2</v>
      </c>
      <c r="K294" s="80">
        <v>10</v>
      </c>
      <c r="L294" s="82">
        <v>321900.2</v>
      </c>
      <c r="N294" s="80">
        <v>10</v>
      </c>
      <c r="O294" s="82">
        <v>347744.7</v>
      </c>
      <c r="Q294" s="80">
        <v>9</v>
      </c>
      <c r="R294" s="82">
        <v>312970.23</v>
      </c>
      <c r="T294" s="80">
        <v>9</v>
      </c>
      <c r="U294" s="82">
        <v>312970.23</v>
      </c>
      <c r="W294" s="48"/>
      <c r="X294" s="48"/>
    </row>
    <row r="295" spans="2:30" ht="24.75" customHeight="1" x14ac:dyDescent="0.25">
      <c r="G295" s="83" t="s">
        <v>7</v>
      </c>
      <c r="H295" s="80">
        <v>16</v>
      </c>
      <c r="I295" s="82">
        <v>450662.68</v>
      </c>
      <c r="K295" s="80">
        <v>16</v>
      </c>
      <c r="L295" s="82">
        <v>450662.68</v>
      </c>
      <c r="N295" s="80">
        <v>12</v>
      </c>
      <c r="O295" s="82">
        <v>357680.28</v>
      </c>
      <c r="Q295" s="80">
        <v>9</v>
      </c>
      <c r="R295" s="82">
        <v>268260.21000000002</v>
      </c>
      <c r="T295" s="80">
        <v>8</v>
      </c>
      <c r="U295" s="82">
        <v>238453.52</v>
      </c>
      <c r="W295" s="48"/>
      <c r="X295" s="48"/>
    </row>
    <row r="296" spans="2:30" ht="24.75" customHeight="1" x14ac:dyDescent="0.25">
      <c r="G296" s="83" t="s">
        <v>8</v>
      </c>
      <c r="H296" s="80">
        <v>2</v>
      </c>
      <c r="I296" s="82">
        <v>36000</v>
      </c>
      <c r="K296" s="80">
        <v>2</v>
      </c>
      <c r="L296" s="82">
        <v>36000</v>
      </c>
      <c r="N296" s="80">
        <v>2</v>
      </c>
      <c r="O296" s="82">
        <v>41952.56</v>
      </c>
      <c r="Q296" s="80">
        <v>2</v>
      </c>
      <c r="R296" s="82">
        <v>41952.56</v>
      </c>
      <c r="T296" s="80">
        <v>2</v>
      </c>
      <c r="U296" s="82">
        <v>41952.56</v>
      </c>
      <c r="W296" s="48"/>
      <c r="X296" s="48"/>
    </row>
    <row r="297" spans="2:30" ht="24.75" customHeight="1" x14ac:dyDescent="0.25">
      <c r="G297" s="83" t="s">
        <v>9</v>
      </c>
      <c r="H297" s="80">
        <v>12</v>
      </c>
      <c r="I297" s="82">
        <v>168000</v>
      </c>
      <c r="K297" s="80">
        <v>12</v>
      </c>
      <c r="L297" s="82">
        <v>168000</v>
      </c>
      <c r="N297" s="80">
        <v>10</v>
      </c>
      <c r="O297" s="82">
        <v>140000</v>
      </c>
      <c r="Q297" s="80">
        <v>8</v>
      </c>
      <c r="R297" s="82">
        <v>112000</v>
      </c>
      <c r="T297" s="80">
        <v>7</v>
      </c>
      <c r="U297" s="82">
        <v>98000</v>
      </c>
      <c r="W297" s="48"/>
      <c r="X297" s="48"/>
    </row>
    <row r="298" spans="2:30" ht="25.5" customHeight="1" x14ac:dyDescent="0.25">
      <c r="E298" s="72" t="s">
        <v>76</v>
      </c>
      <c r="W298" s="48"/>
      <c r="X298" s="48"/>
    </row>
    <row r="299" spans="2:30" ht="38.25" customHeight="1" x14ac:dyDescent="0.25">
      <c r="F299" s="73" t="s">
        <v>77</v>
      </c>
      <c r="H299" s="74">
        <v>46</v>
      </c>
      <c r="I299" s="76">
        <v>930650.4</v>
      </c>
      <c r="J299" s="75">
        <v>930650.4</v>
      </c>
      <c r="K299" s="74">
        <v>46</v>
      </c>
      <c r="L299" s="76">
        <v>1007906.48</v>
      </c>
      <c r="M299" s="75">
        <v>1007906.48</v>
      </c>
      <c r="N299" s="74">
        <v>46</v>
      </c>
      <c r="O299" s="76">
        <v>1095166.6000000001</v>
      </c>
      <c r="P299" s="75">
        <v>1095166.6000000001</v>
      </c>
      <c r="Q299" s="74">
        <v>46</v>
      </c>
      <c r="R299" s="76">
        <v>1059233.2</v>
      </c>
      <c r="S299" s="75">
        <v>1059233.2</v>
      </c>
      <c r="T299" s="74">
        <v>39</v>
      </c>
      <c r="U299" s="76">
        <f>SUM(U300:U305)</f>
        <v>965814.13</v>
      </c>
      <c r="V299" s="75">
        <v>965814.13</v>
      </c>
      <c r="W299" s="48"/>
      <c r="X299" s="69">
        <f>+I299+L299+O299+R299+U299</f>
        <v>5058770.8099999996</v>
      </c>
      <c r="Y299" s="145">
        <f>+J299+M299+P299+S299+V299</f>
        <v>5058770.8099999996</v>
      </c>
      <c r="Z299" s="146"/>
      <c r="AA299" s="145">
        <f>+X299-Y299</f>
        <v>0</v>
      </c>
      <c r="AB299" s="146"/>
      <c r="AC299" s="146"/>
      <c r="AD299" s="53" t="s">
        <v>122</v>
      </c>
    </row>
    <row r="300" spans="2:30" ht="24.75" customHeight="1" x14ac:dyDescent="0.25">
      <c r="G300" s="73" t="s">
        <v>5</v>
      </c>
      <c r="H300" s="74">
        <v>9</v>
      </c>
      <c r="I300" s="76">
        <v>108000</v>
      </c>
      <c r="K300" s="74">
        <v>9</v>
      </c>
      <c r="L300" s="76">
        <v>108000</v>
      </c>
      <c r="N300" s="74">
        <v>9</v>
      </c>
      <c r="O300" s="76">
        <v>113400</v>
      </c>
      <c r="Q300" s="74">
        <v>9</v>
      </c>
      <c r="R300" s="76">
        <v>90720</v>
      </c>
      <c r="T300" s="74">
        <v>5</v>
      </c>
      <c r="U300" s="76">
        <v>63000</v>
      </c>
      <c r="W300" s="48"/>
      <c r="X300" s="48"/>
    </row>
    <row r="301" spans="2:30" ht="24.75" customHeight="1" x14ac:dyDescent="0.25">
      <c r="G301" s="73" t="s">
        <v>6</v>
      </c>
      <c r="H301" s="74">
        <v>5</v>
      </c>
      <c r="I301" s="76">
        <v>90000</v>
      </c>
      <c r="K301" s="74">
        <v>5</v>
      </c>
      <c r="L301" s="76">
        <v>90000</v>
      </c>
      <c r="N301" s="74">
        <v>5</v>
      </c>
      <c r="O301" s="76">
        <v>110445</v>
      </c>
      <c r="Q301" s="74">
        <v>5</v>
      </c>
      <c r="R301" s="76">
        <v>97191.6</v>
      </c>
      <c r="T301" s="74">
        <v>3</v>
      </c>
      <c r="U301" s="76">
        <v>66267</v>
      </c>
      <c r="W301" s="48"/>
      <c r="X301" s="48"/>
    </row>
    <row r="302" spans="2:30" ht="24.75" customHeight="1" x14ac:dyDescent="0.25">
      <c r="G302" s="73" t="s">
        <v>14</v>
      </c>
      <c r="H302" s="74">
        <v>11</v>
      </c>
      <c r="I302" s="76">
        <v>276834.14</v>
      </c>
      <c r="K302" s="74">
        <v>11</v>
      </c>
      <c r="L302" s="76">
        <v>354090.22</v>
      </c>
      <c r="N302" s="74">
        <v>11</v>
      </c>
      <c r="O302" s="76">
        <v>382519.17</v>
      </c>
      <c r="Q302" s="74">
        <v>11</v>
      </c>
      <c r="R302" s="76">
        <v>382519.17</v>
      </c>
      <c r="T302" s="74">
        <v>10</v>
      </c>
      <c r="U302" s="76">
        <v>347744.7</v>
      </c>
      <c r="W302" s="48"/>
      <c r="X302" s="48"/>
    </row>
    <row r="303" spans="2:30" ht="24.75" customHeight="1" x14ac:dyDescent="0.25">
      <c r="G303" s="73" t="s">
        <v>7</v>
      </c>
      <c r="H303" s="74">
        <v>11</v>
      </c>
      <c r="I303" s="76">
        <v>303816.26</v>
      </c>
      <c r="K303" s="74">
        <v>11</v>
      </c>
      <c r="L303" s="76">
        <v>303816.26</v>
      </c>
      <c r="N303" s="74">
        <v>11</v>
      </c>
      <c r="O303" s="76">
        <v>327873.59000000003</v>
      </c>
      <c r="Q303" s="74">
        <v>11</v>
      </c>
      <c r="R303" s="76">
        <v>327873.59000000003</v>
      </c>
      <c r="T303" s="74">
        <v>11</v>
      </c>
      <c r="U303" s="76">
        <v>327873.59000000003</v>
      </c>
      <c r="W303" s="48"/>
      <c r="X303" s="48"/>
    </row>
    <row r="304" spans="2:30" ht="24.75" customHeight="1" x14ac:dyDescent="0.25">
      <c r="G304" s="73" t="s">
        <v>8</v>
      </c>
      <c r="H304" s="74">
        <v>3</v>
      </c>
      <c r="I304" s="76">
        <v>54000</v>
      </c>
      <c r="K304" s="74">
        <v>3</v>
      </c>
      <c r="L304" s="76">
        <v>54000</v>
      </c>
      <c r="N304" s="74">
        <v>3</v>
      </c>
      <c r="O304" s="76">
        <v>62928.84</v>
      </c>
      <c r="Q304" s="74">
        <v>3</v>
      </c>
      <c r="R304" s="76">
        <v>62928.84</v>
      </c>
      <c r="T304" s="74">
        <v>3</v>
      </c>
      <c r="U304" s="76">
        <v>62928.84</v>
      </c>
      <c r="W304" s="48"/>
      <c r="X304" s="48"/>
    </row>
    <row r="305" spans="2:30" ht="24.75" customHeight="1" x14ac:dyDescent="0.25">
      <c r="G305" s="73" t="s">
        <v>9</v>
      </c>
      <c r="H305" s="74">
        <v>7</v>
      </c>
      <c r="I305" s="76">
        <v>98000</v>
      </c>
      <c r="K305" s="74">
        <v>7</v>
      </c>
      <c r="L305" s="76">
        <v>98000</v>
      </c>
      <c r="N305" s="74">
        <v>7</v>
      </c>
      <c r="O305" s="76">
        <v>98000</v>
      </c>
      <c r="Q305" s="74">
        <v>7</v>
      </c>
      <c r="R305" s="76">
        <v>98000</v>
      </c>
      <c r="T305" s="74">
        <v>7</v>
      </c>
      <c r="U305" s="76">
        <v>98000</v>
      </c>
      <c r="W305" s="48"/>
      <c r="X305" s="48"/>
    </row>
    <row r="306" spans="2:30" ht="38.25" customHeight="1" x14ac:dyDescent="0.25">
      <c r="F306" s="73" t="s">
        <v>128</v>
      </c>
      <c r="H306" s="74">
        <v>47</v>
      </c>
      <c r="I306" s="76">
        <v>955374.34</v>
      </c>
      <c r="J306" s="75">
        <v>955374.34</v>
      </c>
      <c r="K306" s="74">
        <v>41</v>
      </c>
      <c r="L306" s="76">
        <v>835584.68</v>
      </c>
      <c r="M306" s="75">
        <v>835584.68</v>
      </c>
      <c r="N306" s="74">
        <v>41</v>
      </c>
      <c r="O306" s="76">
        <v>835584.68</v>
      </c>
      <c r="P306" s="75">
        <v>835584.68</v>
      </c>
      <c r="Q306" s="74">
        <v>0</v>
      </c>
      <c r="R306" s="76">
        <v>0</v>
      </c>
      <c r="S306" s="75">
        <v>0</v>
      </c>
      <c r="T306" s="74">
        <v>0</v>
      </c>
      <c r="U306" s="76">
        <v>0</v>
      </c>
      <c r="V306" s="75">
        <v>0</v>
      </c>
      <c r="W306" s="48"/>
      <c r="X306" s="69">
        <f>+I306+L306+O306+R306+U306</f>
        <v>2626543.7000000002</v>
      </c>
      <c r="Y306" s="145">
        <f>+J306+M306+P306+S306+V306</f>
        <v>2626543.7000000002</v>
      </c>
      <c r="Z306" s="146"/>
      <c r="AA306" s="145">
        <f>+X306-Y306</f>
        <v>0</v>
      </c>
      <c r="AB306" s="146"/>
      <c r="AC306" s="146"/>
      <c r="AD306" s="53" t="s">
        <v>122</v>
      </c>
    </row>
    <row r="307" spans="2:30" ht="24.75" customHeight="1" x14ac:dyDescent="0.25">
      <c r="G307" s="73" t="s">
        <v>5</v>
      </c>
      <c r="H307" s="74">
        <v>16</v>
      </c>
      <c r="I307" s="76">
        <v>201600</v>
      </c>
      <c r="K307" s="74">
        <v>14</v>
      </c>
      <c r="L307" s="76">
        <v>176400</v>
      </c>
      <c r="N307" s="74">
        <v>14</v>
      </c>
      <c r="O307" s="76">
        <v>176400</v>
      </c>
      <c r="Q307" s="74">
        <v>0</v>
      </c>
      <c r="R307" s="76">
        <v>0</v>
      </c>
      <c r="T307" s="74">
        <v>0</v>
      </c>
      <c r="U307" s="76">
        <v>0</v>
      </c>
      <c r="W307" s="48"/>
      <c r="X307" s="48"/>
    </row>
    <row r="308" spans="2:30" ht="24.75" customHeight="1" x14ac:dyDescent="0.25">
      <c r="G308" s="73" t="s">
        <v>6</v>
      </c>
      <c r="H308" s="74">
        <v>7</v>
      </c>
      <c r="I308" s="76">
        <v>154623</v>
      </c>
      <c r="K308" s="74">
        <v>7</v>
      </c>
      <c r="L308" s="76">
        <v>154623</v>
      </c>
      <c r="N308" s="74">
        <v>7</v>
      </c>
      <c r="O308" s="76">
        <v>154623</v>
      </c>
      <c r="Q308" s="74">
        <v>0</v>
      </c>
      <c r="R308" s="76">
        <v>0</v>
      </c>
      <c r="T308" s="74">
        <v>0</v>
      </c>
      <c r="U308" s="76">
        <v>0</v>
      </c>
      <c r="W308" s="48"/>
      <c r="X308" s="48"/>
    </row>
    <row r="309" spans="2:30" ht="24.75" customHeight="1" x14ac:dyDescent="0.25">
      <c r="G309" s="73" t="s">
        <v>7</v>
      </c>
      <c r="H309" s="74">
        <v>14</v>
      </c>
      <c r="I309" s="76">
        <v>417293.66</v>
      </c>
      <c r="K309" s="74">
        <v>12</v>
      </c>
      <c r="L309" s="76">
        <v>357680.28</v>
      </c>
      <c r="N309" s="74">
        <v>12</v>
      </c>
      <c r="O309" s="76">
        <v>357680.28</v>
      </c>
      <c r="Q309" s="74">
        <v>0</v>
      </c>
      <c r="R309" s="76">
        <v>0</v>
      </c>
      <c r="T309" s="74">
        <v>0</v>
      </c>
      <c r="U309" s="76">
        <v>0</v>
      </c>
      <c r="W309" s="48"/>
      <c r="X309" s="48"/>
    </row>
    <row r="310" spans="2:30" ht="24.75" customHeight="1" x14ac:dyDescent="0.25">
      <c r="G310" s="73" t="s">
        <v>8</v>
      </c>
      <c r="H310" s="74">
        <v>6</v>
      </c>
      <c r="I310" s="76">
        <v>125857.68</v>
      </c>
      <c r="K310" s="74">
        <v>5</v>
      </c>
      <c r="L310" s="76">
        <v>104881.4</v>
      </c>
      <c r="N310" s="74">
        <v>5</v>
      </c>
      <c r="O310" s="76">
        <v>104881.4</v>
      </c>
      <c r="Q310" s="74">
        <v>0</v>
      </c>
      <c r="R310" s="76">
        <v>0</v>
      </c>
      <c r="T310" s="74">
        <v>0</v>
      </c>
      <c r="U310" s="76">
        <v>0</v>
      </c>
      <c r="W310" s="48"/>
      <c r="X310" s="48"/>
    </row>
    <row r="311" spans="2:30" ht="24.75" customHeight="1" x14ac:dyDescent="0.25">
      <c r="G311" s="73" t="s">
        <v>9</v>
      </c>
      <c r="H311" s="74">
        <v>4</v>
      </c>
      <c r="I311" s="76">
        <v>56000</v>
      </c>
      <c r="K311" s="74">
        <v>3</v>
      </c>
      <c r="L311" s="76">
        <v>42000</v>
      </c>
      <c r="N311" s="74">
        <v>3</v>
      </c>
      <c r="O311" s="76">
        <v>42000</v>
      </c>
      <c r="Q311" s="74">
        <v>0</v>
      </c>
      <c r="R311" s="76">
        <v>0</v>
      </c>
      <c r="T311" s="74">
        <v>0</v>
      </c>
      <c r="U311" s="76">
        <v>0</v>
      </c>
      <c r="W311" s="48"/>
      <c r="X311" s="48"/>
    </row>
    <row r="312" spans="2:30" ht="30" customHeight="1" x14ac:dyDescent="0.25">
      <c r="B312" s="149"/>
      <c r="C312" s="149"/>
      <c r="D312" s="51" t="s">
        <v>78</v>
      </c>
      <c r="E312" s="91"/>
      <c r="F312" s="91"/>
      <c r="G312" s="91"/>
      <c r="H312" s="150" t="s">
        <v>132</v>
      </c>
      <c r="I312" s="150"/>
      <c r="J312" s="150"/>
      <c r="K312" s="150" t="s">
        <v>133</v>
      </c>
      <c r="L312" s="150"/>
      <c r="M312" s="150"/>
      <c r="N312" s="150" t="s">
        <v>137</v>
      </c>
      <c r="O312" s="150"/>
      <c r="P312" s="150"/>
      <c r="Q312" s="150" t="s">
        <v>138</v>
      </c>
      <c r="R312" s="150"/>
      <c r="S312" s="150"/>
      <c r="T312" s="150" t="s">
        <v>139</v>
      </c>
      <c r="U312" s="150"/>
      <c r="V312" s="150"/>
      <c r="W312" s="150" t="s">
        <v>134</v>
      </c>
      <c r="X312" s="150"/>
      <c r="Y312" s="150" t="s">
        <v>136</v>
      </c>
      <c r="Z312" s="150"/>
      <c r="AA312" s="150" t="s">
        <v>131</v>
      </c>
      <c r="AB312" s="150"/>
      <c r="AC312" s="150"/>
    </row>
    <row r="313" spans="2:30" ht="24.75" customHeight="1" x14ac:dyDescent="0.25">
      <c r="E313" s="72" t="s">
        <v>78</v>
      </c>
      <c r="W313" s="48"/>
      <c r="X313" s="48"/>
    </row>
    <row r="314" spans="2:30" ht="38.25" customHeight="1" x14ac:dyDescent="0.25">
      <c r="F314" s="73" t="s">
        <v>79</v>
      </c>
      <c r="H314" s="74">
        <v>26</v>
      </c>
      <c r="I314" s="76">
        <v>496987.1</v>
      </c>
      <c r="J314" s="75">
        <v>496987.1</v>
      </c>
      <c r="K314" s="74">
        <v>26</v>
      </c>
      <c r="L314" s="76">
        <v>571921.47</v>
      </c>
      <c r="M314" s="75">
        <v>571921.47</v>
      </c>
      <c r="N314" s="74">
        <v>26</v>
      </c>
      <c r="O314" s="76">
        <v>620577.65</v>
      </c>
      <c r="P314" s="75">
        <v>620577.65</v>
      </c>
      <c r="Q314" s="74">
        <v>26</v>
      </c>
      <c r="R314" s="76">
        <v>620577.65</v>
      </c>
      <c r="S314" s="75">
        <v>620577.65</v>
      </c>
      <c r="T314" s="74">
        <v>24</v>
      </c>
      <c r="U314" s="76">
        <f>SUM(U315:U320)</f>
        <v>573203.17999999993</v>
      </c>
      <c r="V314" s="75">
        <v>573203.18000000005</v>
      </c>
      <c r="W314" s="48"/>
      <c r="X314" s="69">
        <f>+I314+L314+O314+R314+U314</f>
        <v>2883267.05</v>
      </c>
      <c r="Y314" s="145">
        <f>+J314+M314+P314+S314+V314</f>
        <v>2883267.05</v>
      </c>
      <c r="Z314" s="146"/>
      <c r="AA314" s="145">
        <f>+X314-Y314</f>
        <v>0</v>
      </c>
      <c r="AB314" s="146"/>
      <c r="AC314" s="146"/>
      <c r="AD314" s="53" t="s">
        <v>122</v>
      </c>
    </row>
    <row r="315" spans="2:30" ht="24.75" customHeight="1" x14ac:dyDescent="0.25">
      <c r="G315" s="73" t="s">
        <v>5</v>
      </c>
      <c r="H315" s="74">
        <v>5</v>
      </c>
      <c r="I315" s="76">
        <v>42000</v>
      </c>
      <c r="K315" s="74">
        <v>5</v>
      </c>
      <c r="L315" s="76">
        <v>60000</v>
      </c>
      <c r="N315" s="74">
        <v>5</v>
      </c>
      <c r="O315" s="76">
        <v>63000</v>
      </c>
      <c r="Q315" s="74">
        <v>5</v>
      </c>
      <c r="R315" s="76">
        <v>63000</v>
      </c>
      <c r="T315" s="74">
        <v>4</v>
      </c>
      <c r="U315" s="76">
        <v>50400</v>
      </c>
      <c r="W315" s="48"/>
      <c r="X315" s="48"/>
    </row>
    <row r="316" spans="2:30" ht="24.75" customHeight="1" x14ac:dyDescent="0.25">
      <c r="G316" s="73" t="s">
        <v>6</v>
      </c>
      <c r="H316" s="74">
        <v>3</v>
      </c>
      <c r="I316" s="76">
        <v>54000</v>
      </c>
      <c r="K316" s="74">
        <v>3</v>
      </c>
      <c r="L316" s="76">
        <v>54000</v>
      </c>
      <c r="N316" s="74">
        <v>3</v>
      </c>
      <c r="O316" s="76">
        <v>66267</v>
      </c>
      <c r="Q316" s="74">
        <v>3</v>
      </c>
      <c r="R316" s="76">
        <v>66267</v>
      </c>
      <c r="T316" s="74">
        <v>3</v>
      </c>
      <c r="U316" s="76">
        <v>66267</v>
      </c>
      <c r="W316" s="48"/>
      <c r="X316" s="48"/>
    </row>
    <row r="317" spans="2:30" ht="24.75" customHeight="1" x14ac:dyDescent="0.25">
      <c r="G317" s="73" t="s">
        <v>14</v>
      </c>
      <c r="H317" s="74">
        <v>4</v>
      </c>
      <c r="I317" s="76">
        <v>123395.08</v>
      </c>
      <c r="K317" s="74">
        <v>4</v>
      </c>
      <c r="L317" s="76">
        <v>131344.53</v>
      </c>
      <c r="N317" s="74">
        <v>4</v>
      </c>
      <c r="O317" s="76">
        <v>139097.88</v>
      </c>
      <c r="Q317" s="74">
        <v>4</v>
      </c>
      <c r="R317" s="76">
        <v>139097.88</v>
      </c>
      <c r="T317" s="74">
        <v>3</v>
      </c>
      <c r="U317" s="76">
        <v>104323.41</v>
      </c>
      <c r="W317" s="48"/>
      <c r="X317" s="48"/>
    </row>
    <row r="318" spans="2:30" ht="24.75" customHeight="1" x14ac:dyDescent="0.25">
      <c r="G318" s="73" t="s">
        <v>7</v>
      </c>
      <c r="H318" s="74">
        <v>9</v>
      </c>
      <c r="I318" s="76">
        <v>213592.03</v>
      </c>
      <c r="K318" s="74">
        <v>9</v>
      </c>
      <c r="L318" s="76">
        <v>248576.94</v>
      </c>
      <c r="N318" s="74">
        <v>9</v>
      </c>
      <c r="O318" s="76">
        <v>268260.21000000002</v>
      </c>
      <c r="Q318" s="74">
        <v>9</v>
      </c>
      <c r="R318" s="76">
        <v>268260.21000000002</v>
      </c>
      <c r="T318" s="74">
        <v>9</v>
      </c>
      <c r="U318" s="76">
        <v>268260.21000000002</v>
      </c>
      <c r="W318" s="48"/>
      <c r="X318" s="48"/>
    </row>
    <row r="319" spans="2:30" ht="25.5" customHeight="1" x14ac:dyDescent="0.25">
      <c r="G319" s="73" t="s">
        <v>8</v>
      </c>
      <c r="H319" s="74">
        <v>2</v>
      </c>
      <c r="I319" s="76">
        <v>36000</v>
      </c>
      <c r="K319" s="74">
        <v>2</v>
      </c>
      <c r="L319" s="76">
        <v>36000</v>
      </c>
      <c r="N319" s="74">
        <v>2</v>
      </c>
      <c r="O319" s="76">
        <v>41952.56</v>
      </c>
      <c r="Q319" s="74">
        <v>2</v>
      </c>
      <c r="R319" s="76">
        <v>41952.56</v>
      </c>
      <c r="T319" s="74">
        <v>2</v>
      </c>
      <c r="U319" s="76">
        <v>41952.56</v>
      </c>
      <c r="W319" s="48"/>
      <c r="X319" s="48"/>
    </row>
    <row r="320" spans="2:30" ht="24.75" customHeight="1" x14ac:dyDescent="0.25">
      <c r="G320" s="73" t="s">
        <v>9</v>
      </c>
      <c r="H320" s="74">
        <v>3</v>
      </c>
      <c r="I320" s="76">
        <v>27999.99</v>
      </c>
      <c r="K320" s="74">
        <v>3</v>
      </c>
      <c r="L320" s="76">
        <v>42000</v>
      </c>
      <c r="N320" s="74">
        <v>3</v>
      </c>
      <c r="O320" s="76">
        <v>42000</v>
      </c>
      <c r="Q320" s="74">
        <v>3</v>
      </c>
      <c r="R320" s="76">
        <v>42000</v>
      </c>
      <c r="T320" s="74">
        <v>3</v>
      </c>
      <c r="U320" s="76">
        <v>42000</v>
      </c>
      <c r="W320" s="48"/>
      <c r="X320" s="48"/>
    </row>
    <row r="321" spans="2:30" ht="38.25" customHeight="1" x14ac:dyDescent="0.25">
      <c r="F321" s="73" t="s">
        <v>129</v>
      </c>
      <c r="H321" s="74">
        <v>26</v>
      </c>
      <c r="I321" s="76">
        <v>578890.84</v>
      </c>
      <c r="J321" s="75">
        <v>578890.84</v>
      </c>
      <c r="K321" s="74">
        <v>26</v>
      </c>
      <c r="L321" s="76">
        <v>621059.6</v>
      </c>
      <c r="M321" s="75">
        <v>621059.6</v>
      </c>
      <c r="N321" s="74">
        <v>25</v>
      </c>
      <c r="O321" s="76">
        <v>600083.31999999995</v>
      </c>
      <c r="P321" s="75">
        <v>600083.31999999995</v>
      </c>
      <c r="Q321" s="74">
        <f>SUM(Q322:Q325)</f>
        <v>25</v>
      </c>
      <c r="R321" s="88">
        <f>SUM(R322:R325)</f>
        <v>600083.32000000007</v>
      </c>
      <c r="S321" s="75">
        <v>600083.31999999995</v>
      </c>
      <c r="T321" s="74">
        <v>0</v>
      </c>
      <c r="U321" s="76">
        <v>0</v>
      </c>
      <c r="V321" s="75">
        <v>0</v>
      </c>
      <c r="W321" s="48"/>
      <c r="X321" s="69">
        <f>+I321+L321+O321+R321+U321</f>
        <v>2400117.08</v>
      </c>
      <c r="Y321" s="145">
        <f>+J321+M321+P321+S321+V321</f>
        <v>2400117.0799999996</v>
      </c>
      <c r="Z321" s="146"/>
      <c r="AA321" s="145">
        <f>+X321-Y321</f>
        <v>0</v>
      </c>
      <c r="AB321" s="146"/>
      <c r="AC321" s="146"/>
      <c r="AD321" s="53" t="s">
        <v>122</v>
      </c>
    </row>
    <row r="322" spans="2:30" ht="24.75" customHeight="1" x14ac:dyDescent="0.25">
      <c r="G322" s="73" t="s">
        <v>5</v>
      </c>
      <c r="H322" s="74">
        <v>7</v>
      </c>
      <c r="I322" s="76">
        <v>84000</v>
      </c>
      <c r="K322" s="74">
        <v>7</v>
      </c>
      <c r="L322" s="76">
        <v>88200</v>
      </c>
      <c r="N322" s="74">
        <v>7</v>
      </c>
      <c r="O322" s="76">
        <v>88200</v>
      </c>
      <c r="Q322" s="74">
        <v>7</v>
      </c>
      <c r="R322" s="76">
        <v>88200</v>
      </c>
      <c r="T322" s="74">
        <v>0</v>
      </c>
      <c r="U322" s="76">
        <v>0</v>
      </c>
      <c r="W322" s="48"/>
      <c r="X322" s="48"/>
    </row>
    <row r="323" spans="2:30" ht="24.75" customHeight="1" x14ac:dyDescent="0.25">
      <c r="G323" s="73" t="s">
        <v>7</v>
      </c>
      <c r="H323" s="74">
        <v>16</v>
      </c>
      <c r="I323" s="76">
        <v>441914.56</v>
      </c>
      <c r="K323" s="74">
        <v>16</v>
      </c>
      <c r="L323" s="76">
        <v>476907.04</v>
      </c>
      <c r="N323" s="74">
        <v>16</v>
      </c>
      <c r="O323" s="76">
        <v>476907.04</v>
      </c>
      <c r="Q323" s="74">
        <v>16</v>
      </c>
      <c r="R323" s="76">
        <v>476907.04</v>
      </c>
      <c r="T323" s="74">
        <v>0</v>
      </c>
      <c r="U323" s="76">
        <v>0</v>
      </c>
      <c r="W323" s="48"/>
      <c r="X323" s="48"/>
    </row>
    <row r="324" spans="2:30" ht="24.75" customHeight="1" x14ac:dyDescent="0.25">
      <c r="G324" s="73" t="s">
        <v>8</v>
      </c>
      <c r="H324" s="74">
        <v>2</v>
      </c>
      <c r="I324" s="76">
        <v>38976.28</v>
      </c>
      <c r="K324" s="74">
        <v>2</v>
      </c>
      <c r="L324" s="76">
        <v>41952.56</v>
      </c>
      <c r="N324" s="74">
        <v>1</v>
      </c>
      <c r="O324" s="76">
        <v>20976.28</v>
      </c>
      <c r="Q324" s="74">
        <v>1</v>
      </c>
      <c r="R324" s="76">
        <v>20976.28</v>
      </c>
      <c r="T324" s="74">
        <v>0</v>
      </c>
      <c r="U324" s="76">
        <v>0</v>
      </c>
      <c r="W324" s="48"/>
      <c r="X324" s="48"/>
    </row>
    <row r="325" spans="2:30" ht="24.75" customHeight="1" x14ac:dyDescent="0.25">
      <c r="G325" s="73" t="s">
        <v>9</v>
      </c>
      <c r="H325" s="74">
        <v>1</v>
      </c>
      <c r="I325" s="76">
        <v>14000</v>
      </c>
      <c r="K325" s="74">
        <v>1</v>
      </c>
      <c r="L325" s="76">
        <v>14000</v>
      </c>
      <c r="N325" s="74">
        <v>1</v>
      </c>
      <c r="O325" s="76">
        <v>14000</v>
      </c>
      <c r="Q325" s="74">
        <v>1</v>
      </c>
      <c r="R325" s="76">
        <v>14000</v>
      </c>
      <c r="T325" s="74">
        <v>0</v>
      </c>
      <c r="U325" s="76">
        <v>0</v>
      </c>
      <c r="W325" s="48"/>
      <c r="X325" s="48"/>
    </row>
    <row r="326" spans="2:30" ht="30" customHeight="1" x14ac:dyDescent="0.25">
      <c r="B326" s="149"/>
      <c r="C326" s="149"/>
      <c r="D326" s="71" t="s">
        <v>80</v>
      </c>
      <c r="E326" s="91"/>
      <c r="F326" s="91"/>
      <c r="G326" s="91"/>
      <c r="H326" s="150" t="s">
        <v>132</v>
      </c>
      <c r="I326" s="150"/>
      <c r="J326" s="150"/>
      <c r="K326" s="150" t="s">
        <v>133</v>
      </c>
      <c r="L326" s="150"/>
      <c r="M326" s="150"/>
      <c r="N326" s="150" t="s">
        <v>137</v>
      </c>
      <c r="O326" s="150"/>
      <c r="P326" s="150"/>
      <c r="Q326" s="150" t="s">
        <v>138</v>
      </c>
      <c r="R326" s="150"/>
      <c r="S326" s="150"/>
      <c r="T326" s="150" t="s">
        <v>139</v>
      </c>
      <c r="U326" s="150"/>
      <c r="V326" s="150"/>
      <c r="W326" s="150" t="s">
        <v>134</v>
      </c>
      <c r="X326" s="150"/>
      <c r="Y326" s="150" t="s">
        <v>136</v>
      </c>
      <c r="Z326" s="150"/>
      <c r="AA326" s="150" t="s">
        <v>131</v>
      </c>
      <c r="AB326" s="150"/>
      <c r="AC326" s="150"/>
    </row>
    <row r="327" spans="2:30" ht="24.75" customHeight="1" x14ac:dyDescent="0.25">
      <c r="E327" s="72" t="s">
        <v>81</v>
      </c>
      <c r="W327" s="48"/>
      <c r="X327" s="48"/>
    </row>
    <row r="328" spans="2:30" ht="38.25" customHeight="1" x14ac:dyDescent="0.25">
      <c r="F328" s="73" t="s">
        <v>82</v>
      </c>
      <c r="H328" s="74">
        <v>27</v>
      </c>
      <c r="I328" s="76">
        <v>515535.63</v>
      </c>
      <c r="J328" s="75">
        <v>515535.63</v>
      </c>
      <c r="K328" s="74">
        <v>27</v>
      </c>
      <c r="L328" s="76">
        <v>562770.99</v>
      </c>
      <c r="M328" s="75">
        <v>562770.99</v>
      </c>
      <c r="N328" s="74">
        <v>27</v>
      </c>
      <c r="O328" s="76">
        <v>571834.05000000005</v>
      </c>
      <c r="P328" s="75">
        <v>571834.05000000005</v>
      </c>
      <c r="Q328" s="74">
        <v>4</v>
      </c>
      <c r="R328" s="76">
        <v>94302.38</v>
      </c>
      <c r="S328" s="75">
        <v>94302.38</v>
      </c>
      <c r="T328" s="74">
        <v>4</v>
      </c>
      <c r="U328" s="76">
        <f>SUM(U329:U333)</f>
        <v>94302.38</v>
      </c>
      <c r="V328" s="75">
        <v>94302.38</v>
      </c>
      <c r="W328" s="48"/>
      <c r="X328" s="69">
        <f>+I328+L328+O328+R328+U328</f>
        <v>1838745.4300000002</v>
      </c>
      <c r="Y328" s="145">
        <f>+J328+M328+P328+S328+V328</f>
        <v>1838745.4300000002</v>
      </c>
      <c r="Z328" s="146"/>
      <c r="AA328" s="145">
        <f>+X328-Y328</f>
        <v>0</v>
      </c>
      <c r="AB328" s="146"/>
      <c r="AC328" s="146"/>
      <c r="AD328" s="53" t="s">
        <v>122</v>
      </c>
    </row>
    <row r="329" spans="2:30" ht="24.75" customHeight="1" x14ac:dyDescent="0.25">
      <c r="G329" s="73" t="s">
        <v>5</v>
      </c>
      <c r="H329" s="74">
        <v>7</v>
      </c>
      <c r="I329" s="76">
        <v>84000</v>
      </c>
      <c r="K329" s="74">
        <v>7</v>
      </c>
      <c r="L329" s="76">
        <v>87600</v>
      </c>
      <c r="N329" s="74">
        <v>7</v>
      </c>
      <c r="O329" s="76">
        <v>88200</v>
      </c>
      <c r="Q329" s="74">
        <v>1</v>
      </c>
      <c r="R329" s="76">
        <v>12600</v>
      </c>
      <c r="T329" s="74">
        <v>1</v>
      </c>
      <c r="U329" s="76">
        <v>12600</v>
      </c>
      <c r="W329" s="48"/>
      <c r="X329" s="48"/>
    </row>
    <row r="330" spans="2:30" ht="24.75" customHeight="1" x14ac:dyDescent="0.25">
      <c r="G330" s="73" t="s">
        <v>6</v>
      </c>
      <c r="H330" s="74">
        <v>5</v>
      </c>
      <c r="I330" s="76">
        <v>90000</v>
      </c>
      <c r="K330" s="74">
        <v>5</v>
      </c>
      <c r="L330" s="76">
        <v>106356</v>
      </c>
      <c r="N330" s="74">
        <v>5</v>
      </c>
      <c r="O330" s="76">
        <v>110445</v>
      </c>
      <c r="Q330" s="74">
        <v>1</v>
      </c>
      <c r="R330" s="76">
        <v>22089</v>
      </c>
      <c r="T330" s="74">
        <v>1</v>
      </c>
      <c r="U330" s="76">
        <v>22089</v>
      </c>
      <c r="W330" s="48"/>
      <c r="X330" s="48"/>
    </row>
    <row r="331" spans="2:30" ht="24.75" customHeight="1" x14ac:dyDescent="0.25">
      <c r="G331" s="73" t="s">
        <v>7</v>
      </c>
      <c r="H331" s="74">
        <v>9</v>
      </c>
      <c r="I331" s="76">
        <v>246735.63</v>
      </c>
      <c r="K331" s="74">
        <v>9</v>
      </c>
      <c r="L331" s="76">
        <v>263886.15000000002</v>
      </c>
      <c r="N331" s="74">
        <v>9</v>
      </c>
      <c r="O331" s="76">
        <v>268260.21000000002</v>
      </c>
      <c r="Q331" s="74">
        <v>2</v>
      </c>
      <c r="R331" s="76">
        <v>59613.38</v>
      </c>
      <c r="T331" s="74">
        <v>2</v>
      </c>
      <c r="U331" s="76">
        <v>59613.38</v>
      </c>
      <c r="W331" s="48"/>
      <c r="X331" s="48"/>
    </row>
    <row r="332" spans="2:30" ht="24.75" customHeight="1" x14ac:dyDescent="0.25">
      <c r="G332" s="73" t="s">
        <v>8</v>
      </c>
      <c r="H332" s="74">
        <v>3</v>
      </c>
      <c r="I332" s="76">
        <v>52800</v>
      </c>
      <c r="K332" s="74">
        <v>3</v>
      </c>
      <c r="L332" s="76">
        <v>62928.84</v>
      </c>
      <c r="N332" s="74">
        <v>3</v>
      </c>
      <c r="O332" s="76">
        <v>62928.84</v>
      </c>
      <c r="Q332" s="74">
        <v>0</v>
      </c>
      <c r="R332" s="76">
        <v>0</v>
      </c>
      <c r="T332" s="74">
        <v>0</v>
      </c>
      <c r="U332" s="76">
        <v>0</v>
      </c>
      <c r="W332" s="48"/>
      <c r="X332" s="48"/>
    </row>
    <row r="333" spans="2:30" ht="24.75" customHeight="1" x14ac:dyDescent="0.25">
      <c r="G333" s="73" t="s">
        <v>9</v>
      </c>
      <c r="H333" s="74">
        <v>3</v>
      </c>
      <c r="I333" s="76">
        <v>42000</v>
      </c>
      <c r="K333" s="74">
        <v>3</v>
      </c>
      <c r="L333" s="76">
        <v>42000</v>
      </c>
      <c r="N333" s="74">
        <v>3</v>
      </c>
      <c r="O333" s="76">
        <v>42000</v>
      </c>
      <c r="Q333" s="74">
        <v>0</v>
      </c>
      <c r="R333" s="76">
        <v>0</v>
      </c>
      <c r="T333" s="74">
        <v>0</v>
      </c>
      <c r="U333" s="76">
        <v>0</v>
      </c>
      <c r="W333" s="48"/>
      <c r="X333" s="48"/>
    </row>
    <row r="334" spans="2:30" ht="24.75" customHeight="1" x14ac:dyDescent="0.25">
      <c r="E334" s="72" t="s">
        <v>83</v>
      </c>
      <c r="W334" s="48"/>
      <c r="X334" s="48"/>
    </row>
    <row r="335" spans="2:30" ht="38.25" customHeight="1" x14ac:dyDescent="0.25">
      <c r="F335" s="73" t="s">
        <v>84</v>
      </c>
      <c r="H335" s="74">
        <v>20</v>
      </c>
      <c r="I335" s="76">
        <v>419244.46</v>
      </c>
      <c r="J335" s="75">
        <v>419244.46</v>
      </c>
      <c r="K335" s="74">
        <v>20</v>
      </c>
      <c r="L335" s="76">
        <v>438792.54</v>
      </c>
      <c r="M335" s="75">
        <v>438792.54</v>
      </c>
      <c r="N335" s="74">
        <v>20</v>
      </c>
      <c r="O335" s="76">
        <v>477004.15</v>
      </c>
      <c r="P335" s="75">
        <v>477004.15</v>
      </c>
      <c r="Q335" s="74">
        <v>19</v>
      </c>
      <c r="R335" s="76">
        <v>456027.87</v>
      </c>
      <c r="S335" s="75">
        <v>456027.87</v>
      </c>
      <c r="T335" s="74">
        <v>19</v>
      </c>
      <c r="U335" s="76">
        <f>SUM(U336:U339)</f>
        <v>456027.87</v>
      </c>
      <c r="V335" s="75">
        <v>456027.87</v>
      </c>
      <c r="W335" s="48"/>
      <c r="X335" s="69">
        <f>+I335+L335+O335+R335+U335</f>
        <v>2247096.89</v>
      </c>
      <c r="Y335" s="145">
        <f>+J335+M335+P335+S335+V335</f>
        <v>2247096.89</v>
      </c>
      <c r="Z335" s="146"/>
      <c r="AA335" s="145">
        <f>+X335-Y335</f>
        <v>0</v>
      </c>
      <c r="AB335" s="146"/>
      <c r="AC335" s="146"/>
      <c r="AD335" s="53" t="s">
        <v>122</v>
      </c>
    </row>
    <row r="336" spans="2:30" ht="24.75" customHeight="1" x14ac:dyDescent="0.25">
      <c r="G336" s="73" t="s">
        <v>5</v>
      </c>
      <c r="H336" s="74">
        <v>5</v>
      </c>
      <c r="I336" s="76">
        <v>60000</v>
      </c>
      <c r="K336" s="74">
        <v>5</v>
      </c>
      <c r="L336" s="76">
        <v>60000</v>
      </c>
      <c r="N336" s="74">
        <v>5</v>
      </c>
      <c r="O336" s="76">
        <v>63000</v>
      </c>
      <c r="Q336" s="74">
        <v>5</v>
      </c>
      <c r="R336" s="76">
        <v>63000</v>
      </c>
      <c r="T336" s="74">
        <v>5</v>
      </c>
      <c r="U336" s="76">
        <v>63000</v>
      </c>
      <c r="W336" s="48"/>
      <c r="X336" s="48"/>
    </row>
    <row r="337" spans="2:30" ht="24.75" customHeight="1" x14ac:dyDescent="0.25">
      <c r="G337" s="73" t="s">
        <v>6</v>
      </c>
      <c r="H337" s="74">
        <v>2</v>
      </c>
      <c r="I337" s="76">
        <v>36000</v>
      </c>
      <c r="K337" s="74">
        <v>2</v>
      </c>
      <c r="L337" s="76">
        <v>36000</v>
      </c>
      <c r="N337" s="74">
        <v>2</v>
      </c>
      <c r="O337" s="76">
        <v>44178</v>
      </c>
      <c r="Q337" s="74">
        <v>2</v>
      </c>
      <c r="R337" s="76">
        <v>44178</v>
      </c>
      <c r="T337" s="74">
        <v>2</v>
      </c>
      <c r="U337" s="76">
        <v>44178</v>
      </c>
      <c r="W337" s="48"/>
      <c r="X337" s="48"/>
    </row>
    <row r="338" spans="2:30" ht="24.75" customHeight="1" x14ac:dyDescent="0.25">
      <c r="G338" s="73" t="s">
        <v>7</v>
      </c>
      <c r="H338" s="74">
        <v>11</v>
      </c>
      <c r="I338" s="76">
        <v>287244.46000000002</v>
      </c>
      <c r="K338" s="74">
        <v>11</v>
      </c>
      <c r="L338" s="76">
        <v>303816.26</v>
      </c>
      <c r="N338" s="74">
        <v>11</v>
      </c>
      <c r="O338" s="76">
        <v>327873.59000000003</v>
      </c>
      <c r="Q338" s="74">
        <v>11</v>
      </c>
      <c r="R338" s="76">
        <v>327873.59000000003</v>
      </c>
      <c r="T338" s="74">
        <v>11</v>
      </c>
      <c r="U338" s="76">
        <v>327873.59000000003</v>
      </c>
      <c r="W338" s="48"/>
      <c r="X338" s="48"/>
    </row>
    <row r="339" spans="2:30" ht="24.75" customHeight="1" x14ac:dyDescent="0.25">
      <c r="G339" s="73" t="s">
        <v>8</v>
      </c>
      <c r="H339" s="74">
        <v>2</v>
      </c>
      <c r="I339" s="76">
        <v>36000</v>
      </c>
      <c r="K339" s="74">
        <v>2</v>
      </c>
      <c r="L339" s="76">
        <v>38976.28</v>
      </c>
      <c r="N339" s="74">
        <v>2</v>
      </c>
      <c r="O339" s="76">
        <v>41952.56</v>
      </c>
      <c r="Q339" s="74">
        <v>1</v>
      </c>
      <c r="R339" s="76">
        <v>20976.28</v>
      </c>
      <c r="T339" s="74">
        <v>1</v>
      </c>
      <c r="U339" s="76">
        <v>20976.28</v>
      </c>
      <c r="W339" s="48"/>
      <c r="X339" s="48"/>
    </row>
    <row r="340" spans="2:30" ht="31.5" customHeight="1" x14ac:dyDescent="0.25">
      <c r="B340" s="149"/>
      <c r="C340" s="149"/>
      <c r="D340" s="71" t="s">
        <v>85</v>
      </c>
      <c r="E340" s="91"/>
      <c r="F340" s="91"/>
      <c r="G340" s="91"/>
      <c r="H340" s="150" t="s">
        <v>132</v>
      </c>
      <c r="I340" s="150"/>
      <c r="J340" s="150"/>
      <c r="K340" s="150" t="s">
        <v>133</v>
      </c>
      <c r="L340" s="150"/>
      <c r="M340" s="150"/>
      <c r="N340" s="150" t="s">
        <v>137</v>
      </c>
      <c r="O340" s="150"/>
      <c r="P340" s="150"/>
      <c r="Q340" s="150" t="s">
        <v>138</v>
      </c>
      <c r="R340" s="150"/>
      <c r="S340" s="150"/>
      <c r="T340" s="150" t="s">
        <v>139</v>
      </c>
      <c r="U340" s="150"/>
      <c r="V340" s="150"/>
      <c r="W340" s="150" t="s">
        <v>134</v>
      </c>
      <c r="X340" s="150"/>
      <c r="Y340" s="150" t="s">
        <v>136</v>
      </c>
      <c r="Z340" s="150"/>
      <c r="AA340" s="150" t="s">
        <v>131</v>
      </c>
      <c r="AB340" s="150"/>
      <c r="AC340" s="150"/>
    </row>
    <row r="341" spans="2:30" ht="24.75" customHeight="1" x14ac:dyDescent="0.25">
      <c r="E341" s="72" t="s">
        <v>86</v>
      </c>
      <c r="W341" s="48"/>
      <c r="X341" s="48"/>
    </row>
    <row r="342" spans="2:30" ht="38.25" customHeight="1" x14ac:dyDescent="0.25">
      <c r="F342" s="73" t="s">
        <v>87</v>
      </c>
      <c r="H342" s="74">
        <f>SUM(H343:H347)</f>
        <v>50</v>
      </c>
      <c r="I342" s="88">
        <f>SUM(I343:I347)</f>
        <v>1124123.6200000001</v>
      </c>
      <c r="J342" s="75">
        <v>1124123.6200000001</v>
      </c>
      <c r="K342" s="74">
        <v>33</v>
      </c>
      <c r="L342" s="76">
        <v>723815.66</v>
      </c>
      <c r="M342" s="75">
        <v>723815.66</v>
      </c>
      <c r="N342" s="74">
        <v>33</v>
      </c>
      <c r="O342" s="76">
        <v>795365.41</v>
      </c>
      <c r="P342" s="75">
        <v>795365.41</v>
      </c>
      <c r="Q342" s="74">
        <v>33</v>
      </c>
      <c r="R342" s="76">
        <v>770331.21</v>
      </c>
      <c r="S342" s="75">
        <v>770331.21</v>
      </c>
      <c r="T342" s="74">
        <v>31</v>
      </c>
      <c r="U342" s="76">
        <f>SUM(U343:U347)</f>
        <v>751187.41</v>
      </c>
      <c r="V342" s="75">
        <v>751187.41</v>
      </c>
      <c r="W342" s="48"/>
      <c r="X342" s="69">
        <f>+I342+L342+O342+R342+U342</f>
        <v>4164823.3100000005</v>
      </c>
      <c r="Y342" s="145">
        <f>+J342+M342+P342+S342+V342</f>
        <v>4164823.3100000005</v>
      </c>
      <c r="Z342" s="146"/>
      <c r="AA342" s="145">
        <f>+X342-Y342</f>
        <v>0</v>
      </c>
      <c r="AB342" s="146"/>
      <c r="AC342" s="146"/>
      <c r="AD342" s="53" t="s">
        <v>122</v>
      </c>
    </row>
    <row r="343" spans="2:30" ht="24.75" customHeight="1" x14ac:dyDescent="0.25">
      <c r="D343" s="67"/>
      <c r="G343" s="73" t="s">
        <v>5</v>
      </c>
      <c r="H343" s="74">
        <v>9</v>
      </c>
      <c r="I343" s="76">
        <v>111000</v>
      </c>
      <c r="K343" s="74">
        <v>4</v>
      </c>
      <c r="L343" s="76">
        <v>48000</v>
      </c>
      <c r="N343" s="74">
        <v>4</v>
      </c>
      <c r="O343" s="76">
        <v>50400</v>
      </c>
      <c r="Q343" s="74">
        <v>4</v>
      </c>
      <c r="R343" s="76">
        <v>50400</v>
      </c>
      <c r="T343" s="74">
        <v>4</v>
      </c>
      <c r="U343" s="76">
        <v>50400</v>
      </c>
      <c r="W343" s="48"/>
      <c r="X343" s="48"/>
    </row>
    <row r="344" spans="2:30" ht="24.75" customHeight="1" x14ac:dyDescent="0.25">
      <c r="D344" s="67"/>
      <c r="G344" s="73" t="s">
        <v>6</v>
      </c>
      <c r="H344" s="74">
        <v>8</v>
      </c>
      <c r="I344" s="76">
        <v>156267</v>
      </c>
      <c r="K344" s="74">
        <v>5</v>
      </c>
      <c r="L344" s="76">
        <v>90000</v>
      </c>
      <c r="N344" s="74">
        <v>5</v>
      </c>
      <c r="O344" s="76">
        <v>110445</v>
      </c>
      <c r="Q344" s="74">
        <v>5</v>
      </c>
      <c r="R344" s="76">
        <v>85410.8</v>
      </c>
      <c r="T344" s="74">
        <v>3</v>
      </c>
      <c r="U344" s="76">
        <v>66267</v>
      </c>
      <c r="W344" s="48"/>
      <c r="X344" s="48"/>
    </row>
    <row r="345" spans="2:30" ht="24.75" customHeight="1" x14ac:dyDescent="0.25">
      <c r="D345" s="87"/>
      <c r="E345" s="87"/>
      <c r="G345" s="73" t="s">
        <v>14</v>
      </c>
      <c r="H345" s="74">
        <v>7</v>
      </c>
      <c r="I345" s="76">
        <v>218773.87</v>
      </c>
      <c r="K345" s="74">
        <v>6</v>
      </c>
      <c r="L345" s="76">
        <v>183999.4</v>
      </c>
      <c r="N345" s="74">
        <v>6</v>
      </c>
      <c r="O345" s="76">
        <v>208646.82</v>
      </c>
      <c r="Q345" s="74">
        <v>6</v>
      </c>
      <c r="R345" s="76">
        <v>208646.82</v>
      </c>
      <c r="T345" s="74">
        <v>6</v>
      </c>
      <c r="U345" s="76">
        <v>208646.82</v>
      </c>
      <c r="W345" s="48"/>
      <c r="X345" s="48"/>
    </row>
    <row r="346" spans="2:30" ht="24.75" customHeight="1" x14ac:dyDescent="0.25">
      <c r="D346" s="67"/>
      <c r="G346" s="73" t="s">
        <v>7</v>
      </c>
      <c r="H346" s="74">
        <v>19</v>
      </c>
      <c r="I346" s="76">
        <v>540082.75</v>
      </c>
      <c r="K346" s="74">
        <v>11</v>
      </c>
      <c r="L346" s="76">
        <v>303816.26</v>
      </c>
      <c r="N346" s="74">
        <v>11</v>
      </c>
      <c r="O346" s="76">
        <v>327873.59000000003</v>
      </c>
      <c r="Q346" s="74">
        <v>11</v>
      </c>
      <c r="R346" s="76">
        <v>327873.59000000003</v>
      </c>
      <c r="T346" s="74">
        <v>11</v>
      </c>
      <c r="U346" s="76">
        <v>327873.59000000003</v>
      </c>
      <c r="W346" s="48"/>
      <c r="X346" s="48"/>
    </row>
    <row r="347" spans="2:30" ht="24.75" customHeight="1" x14ac:dyDescent="0.25">
      <c r="G347" s="73" t="s">
        <v>9</v>
      </c>
      <c r="H347" s="74">
        <v>7</v>
      </c>
      <c r="I347" s="76">
        <v>98000</v>
      </c>
      <c r="K347" s="74">
        <v>7</v>
      </c>
      <c r="L347" s="76">
        <v>98000</v>
      </c>
      <c r="N347" s="74">
        <v>7</v>
      </c>
      <c r="O347" s="76">
        <v>98000</v>
      </c>
      <c r="Q347" s="74">
        <v>7</v>
      </c>
      <c r="R347" s="76">
        <v>98000</v>
      </c>
      <c r="T347" s="74">
        <v>7</v>
      </c>
      <c r="U347" s="76">
        <v>98000</v>
      </c>
      <c r="W347" s="48"/>
      <c r="X347" s="48"/>
    </row>
    <row r="348" spans="2:30" ht="24.75" customHeight="1" x14ac:dyDescent="0.25">
      <c r="E348" s="72" t="s">
        <v>88</v>
      </c>
      <c r="W348" s="48"/>
      <c r="X348" s="48"/>
    </row>
    <row r="349" spans="2:30" ht="38.25" customHeight="1" x14ac:dyDescent="0.25">
      <c r="F349" s="90" t="s">
        <v>89</v>
      </c>
      <c r="H349" s="80">
        <v>39</v>
      </c>
      <c r="I349" s="82">
        <v>769435.62</v>
      </c>
      <c r="J349" s="81">
        <v>769435.62</v>
      </c>
      <c r="K349" s="80">
        <v>39</v>
      </c>
      <c r="L349" s="82">
        <v>769435.62</v>
      </c>
      <c r="M349" s="81">
        <v>769435.62</v>
      </c>
      <c r="N349" s="80">
        <v>39</v>
      </c>
      <c r="O349" s="82">
        <v>839801.25</v>
      </c>
      <c r="P349" s="81">
        <v>839801.25</v>
      </c>
      <c r="Q349" s="80">
        <v>39</v>
      </c>
      <c r="R349" s="82">
        <v>839801.25</v>
      </c>
      <c r="S349" s="81">
        <v>839801.25</v>
      </c>
      <c r="T349" s="80">
        <v>39</v>
      </c>
      <c r="U349" s="82">
        <f>SUM(U350:U355)</f>
        <v>839801.25</v>
      </c>
      <c r="V349" s="81">
        <v>839801.25</v>
      </c>
      <c r="W349" s="48"/>
      <c r="X349" s="69">
        <f>+I349+L349+O349+R349+U349</f>
        <v>4058274.99</v>
      </c>
      <c r="Y349" s="145">
        <f>+J349+M349+P349+S349+V349</f>
        <v>4058274.99</v>
      </c>
      <c r="Z349" s="146"/>
      <c r="AA349" s="145">
        <f>+X349-Y349</f>
        <v>0</v>
      </c>
      <c r="AB349" s="146"/>
      <c r="AC349" s="146"/>
      <c r="AD349" s="53" t="s">
        <v>122</v>
      </c>
    </row>
    <row r="350" spans="2:30" ht="24.75" customHeight="1" x14ac:dyDescent="0.25">
      <c r="G350" s="83" t="s">
        <v>5</v>
      </c>
      <c r="H350" s="80">
        <v>9</v>
      </c>
      <c r="I350" s="82">
        <v>108000</v>
      </c>
      <c r="K350" s="80">
        <v>9</v>
      </c>
      <c r="L350" s="82">
        <v>108000</v>
      </c>
      <c r="N350" s="80">
        <v>9</v>
      </c>
      <c r="O350" s="82">
        <v>113400</v>
      </c>
      <c r="Q350" s="80">
        <v>9</v>
      </c>
      <c r="R350" s="82">
        <v>113400</v>
      </c>
      <c r="T350" s="80">
        <v>9</v>
      </c>
      <c r="U350" s="82">
        <v>113400</v>
      </c>
      <c r="W350" s="48"/>
      <c r="X350" s="48"/>
    </row>
    <row r="351" spans="2:30" ht="24.75" customHeight="1" x14ac:dyDescent="0.25">
      <c r="G351" s="83" t="s">
        <v>6</v>
      </c>
      <c r="H351" s="80">
        <v>5</v>
      </c>
      <c r="I351" s="82">
        <v>90000</v>
      </c>
      <c r="K351" s="80">
        <v>5</v>
      </c>
      <c r="L351" s="82">
        <v>90000</v>
      </c>
      <c r="N351" s="80">
        <v>5</v>
      </c>
      <c r="O351" s="82">
        <v>110445</v>
      </c>
      <c r="Q351" s="80">
        <v>5</v>
      </c>
      <c r="R351" s="82">
        <v>110445</v>
      </c>
      <c r="T351" s="80">
        <v>5</v>
      </c>
      <c r="U351" s="82">
        <v>110445</v>
      </c>
      <c r="W351" s="48"/>
      <c r="X351" s="48"/>
    </row>
    <row r="352" spans="2:30" ht="24.75" customHeight="1" x14ac:dyDescent="0.25">
      <c r="G352" s="83" t="s">
        <v>14</v>
      </c>
      <c r="H352" s="80">
        <v>3</v>
      </c>
      <c r="I352" s="82">
        <v>91999.7</v>
      </c>
      <c r="K352" s="80">
        <v>3</v>
      </c>
      <c r="L352" s="82">
        <v>91999.7</v>
      </c>
      <c r="N352" s="80">
        <v>3</v>
      </c>
      <c r="O352" s="82">
        <v>104323.41</v>
      </c>
      <c r="Q352" s="80">
        <v>3</v>
      </c>
      <c r="R352" s="82">
        <v>104323.41</v>
      </c>
      <c r="T352" s="80">
        <v>3</v>
      </c>
      <c r="U352" s="82">
        <v>104323.41</v>
      </c>
      <c r="W352" s="48"/>
      <c r="X352" s="48"/>
    </row>
    <row r="353" spans="5:30" ht="24.75" customHeight="1" x14ac:dyDescent="0.25">
      <c r="G353" s="83" t="s">
        <v>7</v>
      </c>
      <c r="H353" s="80">
        <v>12</v>
      </c>
      <c r="I353" s="82">
        <v>331435.92</v>
      </c>
      <c r="K353" s="80">
        <v>12</v>
      </c>
      <c r="L353" s="82">
        <v>331435.92</v>
      </c>
      <c r="N353" s="80">
        <v>12</v>
      </c>
      <c r="O353" s="82">
        <v>357680.28</v>
      </c>
      <c r="Q353" s="80">
        <v>12</v>
      </c>
      <c r="R353" s="82">
        <v>357680.28</v>
      </c>
      <c r="T353" s="80">
        <v>12</v>
      </c>
      <c r="U353" s="82">
        <v>357680.28</v>
      </c>
      <c r="W353" s="48"/>
      <c r="X353" s="48"/>
    </row>
    <row r="354" spans="5:30" ht="24.75" customHeight="1" x14ac:dyDescent="0.25">
      <c r="G354" s="83" t="s">
        <v>8</v>
      </c>
      <c r="H354" s="80">
        <v>2</v>
      </c>
      <c r="I354" s="82">
        <v>36000</v>
      </c>
      <c r="K354" s="80">
        <v>2</v>
      </c>
      <c r="L354" s="82">
        <v>36000</v>
      </c>
      <c r="N354" s="80">
        <v>2</v>
      </c>
      <c r="O354" s="82">
        <v>41952.56</v>
      </c>
      <c r="Q354" s="80">
        <v>2</v>
      </c>
      <c r="R354" s="82">
        <v>41952.56</v>
      </c>
      <c r="T354" s="80">
        <v>2</v>
      </c>
      <c r="U354" s="82">
        <v>41952.56</v>
      </c>
      <c r="W354" s="48"/>
      <c r="X354" s="48"/>
    </row>
    <row r="355" spans="5:30" ht="24.75" customHeight="1" x14ac:dyDescent="0.25">
      <c r="G355" s="83" t="s">
        <v>9</v>
      </c>
      <c r="H355" s="80">
        <v>8</v>
      </c>
      <c r="I355" s="82">
        <v>112000</v>
      </c>
      <c r="K355" s="80">
        <v>8</v>
      </c>
      <c r="L355" s="82">
        <v>112000</v>
      </c>
      <c r="N355" s="80">
        <v>8</v>
      </c>
      <c r="O355" s="82">
        <v>112000</v>
      </c>
      <c r="Q355" s="80">
        <v>8</v>
      </c>
      <c r="R355" s="82">
        <v>112000</v>
      </c>
      <c r="T355" s="80">
        <v>8</v>
      </c>
      <c r="U355" s="82">
        <v>112000</v>
      </c>
      <c r="W355" s="48"/>
      <c r="X355" s="48"/>
    </row>
    <row r="356" spans="5:30" ht="24.75" customHeight="1" x14ac:dyDescent="0.25">
      <c r="E356" s="72" t="s">
        <v>85</v>
      </c>
      <c r="W356" s="48"/>
      <c r="X356" s="48"/>
    </row>
    <row r="357" spans="5:30" ht="38.25" customHeight="1" x14ac:dyDescent="0.25">
      <c r="F357" s="73" t="s">
        <v>90</v>
      </c>
      <c r="H357" s="74">
        <v>33</v>
      </c>
      <c r="I357" s="76">
        <v>667815.96</v>
      </c>
      <c r="J357" s="75">
        <v>667815.96</v>
      </c>
      <c r="K357" s="74">
        <v>33</v>
      </c>
      <c r="L357" s="76">
        <v>667815.96</v>
      </c>
      <c r="M357" s="75">
        <v>667815.96</v>
      </c>
      <c r="N357" s="74">
        <v>33</v>
      </c>
      <c r="O357" s="76">
        <v>721477.78</v>
      </c>
      <c r="P357" s="75">
        <v>721477.78</v>
      </c>
      <c r="Q357" s="74">
        <v>32</v>
      </c>
      <c r="R357" s="76">
        <v>714337.78</v>
      </c>
      <c r="S357" s="75">
        <v>714337.78</v>
      </c>
      <c r="T357" s="74">
        <v>32</v>
      </c>
      <c r="U357" s="76">
        <f>SUM(U358:U363)</f>
        <v>714337.78</v>
      </c>
      <c r="V357" s="75">
        <v>714337.78</v>
      </c>
      <c r="W357" s="48"/>
      <c r="X357" s="69">
        <f>+I357+L357+O357+R357+U357</f>
        <v>3485785.26</v>
      </c>
      <c r="Y357" s="145">
        <f>+J357+M357+P357+S357+V357</f>
        <v>3485785.26</v>
      </c>
      <c r="Z357" s="146"/>
      <c r="AA357" s="145">
        <f>+X357-Y357</f>
        <v>0</v>
      </c>
      <c r="AB357" s="146"/>
      <c r="AC357" s="146"/>
      <c r="AD357" s="53" t="s">
        <v>122</v>
      </c>
    </row>
    <row r="358" spans="5:30" ht="24.75" customHeight="1" x14ac:dyDescent="0.25">
      <c r="G358" s="73" t="s">
        <v>5</v>
      </c>
      <c r="H358" s="74">
        <v>9</v>
      </c>
      <c r="I358" s="76">
        <v>108000</v>
      </c>
      <c r="K358" s="74">
        <v>9</v>
      </c>
      <c r="L358" s="76">
        <v>108000</v>
      </c>
      <c r="N358" s="74">
        <v>9</v>
      </c>
      <c r="O358" s="76">
        <v>107940</v>
      </c>
      <c r="Q358" s="74">
        <v>8</v>
      </c>
      <c r="R358" s="76">
        <v>100800</v>
      </c>
      <c r="T358" s="74">
        <v>8</v>
      </c>
      <c r="U358" s="76">
        <v>100800</v>
      </c>
      <c r="W358" s="48"/>
      <c r="X358" s="48"/>
    </row>
    <row r="359" spans="5:30" ht="24.75" customHeight="1" x14ac:dyDescent="0.25">
      <c r="G359" s="73" t="s">
        <v>6</v>
      </c>
      <c r="H359" s="74">
        <v>4</v>
      </c>
      <c r="I359" s="76">
        <v>72000</v>
      </c>
      <c r="K359" s="74">
        <v>4</v>
      </c>
      <c r="L359" s="76">
        <v>72000</v>
      </c>
      <c r="N359" s="74">
        <v>4</v>
      </c>
      <c r="O359" s="76">
        <v>88356</v>
      </c>
      <c r="Q359" s="74">
        <v>4</v>
      </c>
      <c r="R359" s="76">
        <v>88356</v>
      </c>
      <c r="T359" s="74">
        <v>4</v>
      </c>
      <c r="U359" s="76">
        <v>88356</v>
      </c>
      <c r="W359" s="48"/>
      <c r="X359" s="48"/>
    </row>
    <row r="360" spans="5:30" ht="24.75" customHeight="1" x14ac:dyDescent="0.25">
      <c r="G360" s="73" t="s">
        <v>14</v>
      </c>
      <c r="H360" s="74">
        <v>2</v>
      </c>
      <c r="I360" s="76">
        <v>64380.04</v>
      </c>
      <c r="K360" s="74">
        <v>2</v>
      </c>
      <c r="L360" s="76">
        <v>64380.04</v>
      </c>
      <c r="N360" s="74">
        <v>2</v>
      </c>
      <c r="O360" s="76">
        <v>69548.94</v>
      </c>
      <c r="Q360" s="74">
        <v>2</v>
      </c>
      <c r="R360" s="76">
        <v>69548.94</v>
      </c>
      <c r="T360" s="74">
        <v>2</v>
      </c>
      <c r="U360" s="76">
        <v>69548.94</v>
      </c>
      <c r="W360" s="48"/>
      <c r="X360" s="48"/>
    </row>
    <row r="361" spans="5:30" ht="25.5" customHeight="1" x14ac:dyDescent="0.25">
      <c r="G361" s="73" t="s">
        <v>7</v>
      </c>
      <c r="H361" s="74">
        <v>12</v>
      </c>
      <c r="I361" s="76">
        <v>331435.92</v>
      </c>
      <c r="K361" s="74">
        <v>12</v>
      </c>
      <c r="L361" s="76">
        <v>331435.92</v>
      </c>
      <c r="N361" s="74">
        <v>12</v>
      </c>
      <c r="O361" s="76">
        <v>357680.28</v>
      </c>
      <c r="Q361" s="74">
        <v>12</v>
      </c>
      <c r="R361" s="76">
        <v>357680.28</v>
      </c>
      <c r="T361" s="74">
        <v>12</v>
      </c>
      <c r="U361" s="76">
        <v>357680.28</v>
      </c>
      <c r="W361" s="48"/>
      <c r="X361" s="48"/>
    </row>
    <row r="362" spans="5:30" ht="24.75" customHeight="1" x14ac:dyDescent="0.25">
      <c r="G362" s="73" t="s">
        <v>8</v>
      </c>
      <c r="H362" s="74">
        <v>2</v>
      </c>
      <c r="I362" s="76">
        <v>36000</v>
      </c>
      <c r="K362" s="74">
        <v>2</v>
      </c>
      <c r="L362" s="76">
        <v>36000</v>
      </c>
      <c r="N362" s="74">
        <v>2</v>
      </c>
      <c r="O362" s="76">
        <v>41952.56</v>
      </c>
      <c r="Q362" s="74">
        <v>2</v>
      </c>
      <c r="R362" s="76">
        <v>41952.56</v>
      </c>
      <c r="T362" s="74">
        <v>2</v>
      </c>
      <c r="U362" s="76">
        <v>41952.56</v>
      </c>
      <c r="W362" s="48"/>
      <c r="X362" s="48"/>
    </row>
    <row r="363" spans="5:30" ht="24.75" customHeight="1" x14ac:dyDescent="0.25">
      <c r="G363" s="73" t="s">
        <v>9</v>
      </c>
      <c r="H363" s="74">
        <v>4</v>
      </c>
      <c r="I363" s="76">
        <v>56000</v>
      </c>
      <c r="K363" s="74">
        <v>4</v>
      </c>
      <c r="L363" s="76">
        <v>56000</v>
      </c>
      <c r="N363" s="74">
        <v>4</v>
      </c>
      <c r="O363" s="76">
        <v>56000</v>
      </c>
      <c r="Q363" s="74">
        <v>4</v>
      </c>
      <c r="R363" s="76">
        <v>56000</v>
      </c>
      <c r="T363" s="74">
        <v>4</v>
      </c>
      <c r="U363" s="76">
        <v>56000</v>
      </c>
      <c r="W363" s="48"/>
      <c r="X363" s="48"/>
    </row>
    <row r="364" spans="5:30" ht="38.25" customHeight="1" x14ac:dyDescent="0.25">
      <c r="F364" s="73" t="s">
        <v>91</v>
      </c>
      <c r="H364" s="74">
        <v>50</v>
      </c>
      <c r="I364" s="76">
        <v>1033252.18</v>
      </c>
      <c r="J364" s="75">
        <v>1033252.18</v>
      </c>
      <c r="K364" s="74">
        <v>50</v>
      </c>
      <c r="L364" s="76">
        <v>1029052.18</v>
      </c>
      <c r="M364" s="75">
        <v>1029052.18</v>
      </c>
      <c r="N364" s="74">
        <v>48</v>
      </c>
      <c r="O364" s="76">
        <v>1085991.27</v>
      </c>
      <c r="P364" s="75">
        <v>1085991.27</v>
      </c>
      <c r="Q364" s="74">
        <v>48</v>
      </c>
      <c r="R364" s="76">
        <v>1085991.27</v>
      </c>
      <c r="S364" s="75">
        <v>1085991.27</v>
      </c>
      <c r="T364" s="74">
        <v>0</v>
      </c>
      <c r="U364" s="76">
        <v>0</v>
      </c>
      <c r="V364" s="75">
        <v>0</v>
      </c>
      <c r="W364" s="48"/>
      <c r="X364" s="69">
        <f>+I364+L364+O364+R364+U364</f>
        <v>4234286.9000000004</v>
      </c>
      <c r="Y364" s="145">
        <f>+J364+M364+P364+S364+V364</f>
        <v>4234286.9000000004</v>
      </c>
      <c r="Z364" s="146"/>
      <c r="AA364" s="145">
        <f>+X364-Y364</f>
        <v>0</v>
      </c>
      <c r="AB364" s="146"/>
      <c r="AC364" s="146"/>
      <c r="AD364" s="53" t="s">
        <v>122</v>
      </c>
    </row>
    <row r="365" spans="5:30" ht="24.75" customHeight="1" x14ac:dyDescent="0.25">
      <c r="G365" s="73" t="s">
        <v>5</v>
      </c>
      <c r="H365" s="74">
        <v>12</v>
      </c>
      <c r="I365" s="76">
        <v>144000</v>
      </c>
      <c r="K365" s="74">
        <v>12</v>
      </c>
      <c r="L365" s="76">
        <v>144000</v>
      </c>
      <c r="N365" s="74">
        <v>12</v>
      </c>
      <c r="O365" s="76">
        <v>151200</v>
      </c>
      <c r="Q365" s="74">
        <v>12</v>
      </c>
      <c r="R365" s="76">
        <v>151200</v>
      </c>
      <c r="T365" s="74">
        <v>0</v>
      </c>
      <c r="U365" s="76">
        <v>0</v>
      </c>
      <c r="W365" s="48"/>
      <c r="X365" s="48"/>
    </row>
    <row r="366" spans="5:30" ht="24.75" customHeight="1" x14ac:dyDescent="0.25">
      <c r="G366" s="73" t="s">
        <v>6</v>
      </c>
      <c r="H366" s="74">
        <v>5</v>
      </c>
      <c r="I366" s="76">
        <v>90000</v>
      </c>
      <c r="K366" s="74">
        <v>5</v>
      </c>
      <c r="L366" s="76">
        <v>90000</v>
      </c>
      <c r="N366" s="74">
        <v>4</v>
      </c>
      <c r="O366" s="76">
        <v>88356</v>
      </c>
      <c r="Q366" s="74">
        <v>4</v>
      </c>
      <c r="R366" s="76">
        <v>88356</v>
      </c>
      <c r="T366" s="74">
        <v>0</v>
      </c>
      <c r="U366" s="76">
        <v>0</v>
      </c>
      <c r="W366" s="48"/>
      <c r="X366" s="48"/>
    </row>
    <row r="367" spans="5:30" ht="24.75" customHeight="1" x14ac:dyDescent="0.25">
      <c r="G367" s="73" t="s">
        <v>7</v>
      </c>
      <c r="H367" s="74">
        <v>23</v>
      </c>
      <c r="I367" s="76">
        <v>635252.18000000005</v>
      </c>
      <c r="K367" s="74">
        <v>23</v>
      </c>
      <c r="L367" s="76">
        <v>635252.18000000005</v>
      </c>
      <c r="N367" s="74">
        <v>23</v>
      </c>
      <c r="O367" s="76">
        <v>685553.87</v>
      </c>
      <c r="Q367" s="74">
        <v>23</v>
      </c>
      <c r="R367" s="76">
        <v>685553.87</v>
      </c>
      <c r="T367" s="74">
        <v>0</v>
      </c>
      <c r="U367" s="76">
        <v>0</v>
      </c>
      <c r="W367" s="48"/>
      <c r="X367" s="48"/>
    </row>
    <row r="368" spans="5:30" ht="24.75" customHeight="1" x14ac:dyDescent="0.25">
      <c r="G368" s="73" t="s">
        <v>8</v>
      </c>
      <c r="H368" s="74">
        <v>6</v>
      </c>
      <c r="I368" s="76">
        <v>108000</v>
      </c>
      <c r="K368" s="74">
        <v>6</v>
      </c>
      <c r="L368" s="76">
        <v>103800</v>
      </c>
      <c r="N368" s="74">
        <v>5</v>
      </c>
      <c r="O368" s="76">
        <v>104881.4</v>
      </c>
      <c r="Q368" s="74">
        <v>5</v>
      </c>
      <c r="R368" s="76">
        <v>104881.4</v>
      </c>
      <c r="T368" s="74">
        <v>0</v>
      </c>
      <c r="U368" s="76">
        <v>0</v>
      </c>
      <c r="W368" s="48"/>
      <c r="X368" s="48"/>
    </row>
    <row r="369" spans="1:24" ht="25.5" customHeight="1" x14ac:dyDescent="0.25">
      <c r="G369" s="73" t="s">
        <v>9</v>
      </c>
      <c r="H369" s="74">
        <v>4</v>
      </c>
      <c r="I369" s="76">
        <v>56000</v>
      </c>
      <c r="K369" s="74">
        <v>4</v>
      </c>
      <c r="L369" s="76">
        <v>56000</v>
      </c>
      <c r="N369" s="74">
        <v>4</v>
      </c>
      <c r="O369" s="76">
        <v>56000</v>
      </c>
      <c r="Q369" s="74">
        <v>4</v>
      </c>
      <c r="R369" s="76">
        <v>56000</v>
      </c>
      <c r="T369" s="74">
        <v>0</v>
      </c>
      <c r="U369" s="76">
        <v>0</v>
      </c>
      <c r="W369" s="48"/>
      <c r="X369" s="48"/>
    </row>
    <row r="370" spans="1:24" ht="11.25" customHeight="1" x14ac:dyDescent="0.25"/>
    <row r="371" spans="1:24" ht="13.2" x14ac:dyDescent="0.25">
      <c r="A371" s="148">
        <v>44091</v>
      </c>
      <c r="B371" s="148"/>
    </row>
    <row r="372" spans="1:24" ht="11.25" customHeight="1" x14ac:dyDescent="0.25"/>
    <row r="373" spans="1:24" ht="292.5" customHeight="1" x14ac:dyDescent="0.25"/>
    <row r="374" spans="1:24" ht="21.75" customHeight="1" x14ac:dyDescent="0.25"/>
    <row r="375" spans="1:24" ht="13.2" x14ac:dyDescent="0.25">
      <c r="A375" s="147">
        <v>18</v>
      </c>
      <c r="B375" s="147"/>
    </row>
  </sheetData>
  <mergeCells count="282">
    <mergeCell ref="H2:J2"/>
    <mergeCell ref="K2:M2"/>
    <mergeCell ref="N2:P2"/>
    <mergeCell ref="Q2:S2"/>
    <mergeCell ref="T2:V2"/>
    <mergeCell ref="B3:G3"/>
    <mergeCell ref="H4:J4"/>
    <mergeCell ref="K4:M4"/>
    <mergeCell ref="N4:P4"/>
    <mergeCell ref="Q4:S4"/>
    <mergeCell ref="T4:V4"/>
    <mergeCell ref="B4:C4"/>
    <mergeCell ref="Y6:Z6"/>
    <mergeCell ref="AA6:AC6"/>
    <mergeCell ref="Y13:Z13"/>
    <mergeCell ref="AA13:AC13"/>
    <mergeCell ref="Y19:Z19"/>
    <mergeCell ref="AA19:AC19"/>
    <mergeCell ref="B26:C26"/>
    <mergeCell ref="H26:J26"/>
    <mergeCell ref="K26:M26"/>
    <mergeCell ref="N26:P26"/>
    <mergeCell ref="Q26:S26"/>
    <mergeCell ref="T26:V26"/>
    <mergeCell ref="W26:X26"/>
    <mergeCell ref="Y26:Z26"/>
    <mergeCell ref="AA26:AC26"/>
    <mergeCell ref="W2:X2"/>
    <mergeCell ref="Y2:Z2"/>
    <mergeCell ref="AA2:AC2"/>
    <mergeCell ref="Y3:Z3"/>
    <mergeCell ref="AA3:AC3"/>
    <mergeCell ref="W4:X4"/>
    <mergeCell ref="Y4:Z4"/>
    <mergeCell ref="AA4:AC4"/>
    <mergeCell ref="AA5:AC5"/>
    <mergeCell ref="Y28:Z28"/>
    <mergeCell ref="AA28:AC28"/>
    <mergeCell ref="Y35:Z35"/>
    <mergeCell ref="AA35:AC35"/>
    <mergeCell ref="B41:C41"/>
    <mergeCell ref="H41:J41"/>
    <mergeCell ref="K41:M41"/>
    <mergeCell ref="N41:P41"/>
    <mergeCell ref="Q41:S41"/>
    <mergeCell ref="T41:V41"/>
    <mergeCell ref="W41:X41"/>
    <mergeCell ref="Y41:Z41"/>
    <mergeCell ref="AA41:AC41"/>
    <mergeCell ref="Y43:Z43"/>
    <mergeCell ref="AA43:AC43"/>
    <mergeCell ref="Y51:Z51"/>
    <mergeCell ref="AA51:AC51"/>
    <mergeCell ref="Y58:Z58"/>
    <mergeCell ref="AA58:AC58"/>
    <mergeCell ref="B64:C64"/>
    <mergeCell ref="H64:J64"/>
    <mergeCell ref="K64:M64"/>
    <mergeCell ref="N64:P64"/>
    <mergeCell ref="Q64:S64"/>
    <mergeCell ref="T64:V64"/>
    <mergeCell ref="W64:X64"/>
    <mergeCell ref="Y64:Z64"/>
    <mergeCell ref="AA64:AC64"/>
    <mergeCell ref="Y66:Z66"/>
    <mergeCell ref="AA66:AC66"/>
    <mergeCell ref="Y73:Z73"/>
    <mergeCell ref="AA73:AC73"/>
    <mergeCell ref="B79:C79"/>
    <mergeCell ref="H79:J79"/>
    <mergeCell ref="K79:M79"/>
    <mergeCell ref="N79:P79"/>
    <mergeCell ref="Q79:S79"/>
    <mergeCell ref="T79:V79"/>
    <mergeCell ref="W79:X79"/>
    <mergeCell ref="Y79:Z79"/>
    <mergeCell ref="AA79:AC79"/>
    <mergeCell ref="Y81:Z81"/>
    <mergeCell ref="AA81:AC81"/>
    <mergeCell ref="Y87:Z87"/>
    <mergeCell ref="AA87:AC87"/>
    <mergeCell ref="B93:C93"/>
    <mergeCell ref="H93:J93"/>
    <mergeCell ref="K93:M93"/>
    <mergeCell ref="N93:P93"/>
    <mergeCell ref="Q93:S93"/>
    <mergeCell ref="T93:V93"/>
    <mergeCell ref="W93:X93"/>
    <mergeCell ref="Y93:Z93"/>
    <mergeCell ref="AA93:AC93"/>
    <mergeCell ref="Y95:Z95"/>
    <mergeCell ref="AA95:AC95"/>
    <mergeCell ref="Y103:Z103"/>
    <mergeCell ref="AA103:AC103"/>
    <mergeCell ref="Y110:Z110"/>
    <mergeCell ref="AA110:AC110"/>
    <mergeCell ref="Y117:Z117"/>
    <mergeCell ref="AA117:AC117"/>
    <mergeCell ref="Y118:Z118"/>
    <mergeCell ref="AA118:AC118"/>
    <mergeCell ref="Y124:Z124"/>
    <mergeCell ref="AA124:AC124"/>
    <mergeCell ref="B129:C129"/>
    <mergeCell ref="H129:J129"/>
    <mergeCell ref="K129:M129"/>
    <mergeCell ref="N129:P129"/>
    <mergeCell ref="Q129:S129"/>
    <mergeCell ref="T129:V129"/>
    <mergeCell ref="W129:X129"/>
    <mergeCell ref="Y129:Z129"/>
    <mergeCell ref="AA129:AC129"/>
    <mergeCell ref="Y131:Z131"/>
    <mergeCell ref="AA131:AC131"/>
    <mergeCell ref="Y138:Z138"/>
    <mergeCell ref="AA138:AC138"/>
    <mergeCell ref="B143:C143"/>
    <mergeCell ref="H143:J143"/>
    <mergeCell ref="K143:M143"/>
    <mergeCell ref="N143:P143"/>
    <mergeCell ref="Q143:S143"/>
    <mergeCell ref="T143:V143"/>
    <mergeCell ref="W143:X143"/>
    <mergeCell ref="Y143:Z143"/>
    <mergeCell ref="AA143:AC143"/>
    <mergeCell ref="Y145:Z145"/>
    <mergeCell ref="AA145:AC145"/>
    <mergeCell ref="Y149:Z149"/>
    <mergeCell ref="AA149:AC149"/>
    <mergeCell ref="Y157:Z157"/>
    <mergeCell ref="AA157:AC157"/>
    <mergeCell ref="Y164:Z164"/>
    <mergeCell ref="AA164:AC164"/>
    <mergeCell ref="Y171:Z171"/>
    <mergeCell ref="AA171:AC171"/>
    <mergeCell ref="Y180:Z180"/>
    <mergeCell ref="AA180:AC180"/>
    <mergeCell ref="Y187:Z187"/>
    <mergeCell ref="AA187:AC187"/>
    <mergeCell ref="Y191:Z191"/>
    <mergeCell ref="AA191:AC191"/>
    <mergeCell ref="Y197:Z197"/>
    <mergeCell ref="AA197:AC197"/>
    <mergeCell ref="Y201:Z201"/>
    <mergeCell ref="AA201:AC201"/>
    <mergeCell ref="W203:X203"/>
    <mergeCell ref="Y203:Z203"/>
    <mergeCell ref="AA203:AC203"/>
    <mergeCell ref="Y205:Z205"/>
    <mergeCell ref="AA205:AC205"/>
    <mergeCell ref="Y209:Z209"/>
    <mergeCell ref="AA209:AC209"/>
    <mergeCell ref="B215:C215"/>
    <mergeCell ref="H215:J215"/>
    <mergeCell ref="K215:M215"/>
    <mergeCell ref="N215:P215"/>
    <mergeCell ref="Q215:S215"/>
    <mergeCell ref="T215:V215"/>
    <mergeCell ref="W215:X215"/>
    <mergeCell ref="Y215:Z215"/>
    <mergeCell ref="AA215:AC215"/>
    <mergeCell ref="B203:C203"/>
    <mergeCell ref="H203:J203"/>
    <mergeCell ref="K203:M203"/>
    <mergeCell ref="N203:P203"/>
    <mergeCell ref="Q203:S203"/>
    <mergeCell ref="T203:V203"/>
    <mergeCell ref="Y217:Z217"/>
    <mergeCell ref="AA217:AC217"/>
    <mergeCell ref="Y224:Z224"/>
    <mergeCell ref="AA224:AC224"/>
    <mergeCell ref="B229:C229"/>
    <mergeCell ref="H229:J229"/>
    <mergeCell ref="K229:M229"/>
    <mergeCell ref="N229:P229"/>
    <mergeCell ref="Q229:S229"/>
    <mergeCell ref="T229:V229"/>
    <mergeCell ref="W229:X229"/>
    <mergeCell ref="Y229:Z229"/>
    <mergeCell ref="AA229:AC229"/>
    <mergeCell ref="Y231:Z231"/>
    <mergeCell ref="AA231:AC231"/>
    <mergeCell ref="Y238:Z238"/>
    <mergeCell ref="AA238:AC238"/>
    <mergeCell ref="B244:C244"/>
    <mergeCell ref="H244:J244"/>
    <mergeCell ref="K244:M244"/>
    <mergeCell ref="N244:P244"/>
    <mergeCell ref="Q244:S244"/>
    <mergeCell ref="T244:V244"/>
    <mergeCell ref="W244:X244"/>
    <mergeCell ref="Y244:Z244"/>
    <mergeCell ref="AA244:AC244"/>
    <mergeCell ref="Y246:Z246"/>
    <mergeCell ref="AA246:AC246"/>
    <mergeCell ref="Y254:Z254"/>
    <mergeCell ref="AA254:AC254"/>
    <mergeCell ref="B260:C260"/>
    <mergeCell ref="H260:J260"/>
    <mergeCell ref="K260:M260"/>
    <mergeCell ref="N260:P260"/>
    <mergeCell ref="Q260:S260"/>
    <mergeCell ref="T260:V260"/>
    <mergeCell ref="W260:X260"/>
    <mergeCell ref="Y260:Z260"/>
    <mergeCell ref="AA260:AC260"/>
    <mergeCell ref="Y262:Z262"/>
    <mergeCell ref="AA262:AC262"/>
    <mergeCell ref="Y268:Z268"/>
    <mergeCell ref="AA268:AC268"/>
    <mergeCell ref="B272:C272"/>
    <mergeCell ref="H272:J272"/>
    <mergeCell ref="K272:M272"/>
    <mergeCell ref="N272:P272"/>
    <mergeCell ref="Q272:S272"/>
    <mergeCell ref="T272:V272"/>
    <mergeCell ref="W272:X272"/>
    <mergeCell ref="Y272:Z272"/>
    <mergeCell ref="AA272:AC272"/>
    <mergeCell ref="Y274:Z274"/>
    <mergeCell ref="AA274:AC274"/>
    <mergeCell ref="Y282:Z282"/>
    <mergeCell ref="AA282:AC282"/>
    <mergeCell ref="B289:C289"/>
    <mergeCell ref="H289:J289"/>
    <mergeCell ref="K289:M289"/>
    <mergeCell ref="N289:P289"/>
    <mergeCell ref="Q289:S289"/>
    <mergeCell ref="T289:V289"/>
    <mergeCell ref="W289:X289"/>
    <mergeCell ref="Y289:Z289"/>
    <mergeCell ref="AA289:AC289"/>
    <mergeCell ref="Y291:Z291"/>
    <mergeCell ref="AA291:AC291"/>
    <mergeCell ref="Y299:Z299"/>
    <mergeCell ref="AA299:AC299"/>
    <mergeCell ref="Y306:Z306"/>
    <mergeCell ref="AA306:AC306"/>
    <mergeCell ref="B312:C312"/>
    <mergeCell ref="H312:J312"/>
    <mergeCell ref="K312:M312"/>
    <mergeCell ref="N312:P312"/>
    <mergeCell ref="Q312:S312"/>
    <mergeCell ref="T312:V312"/>
    <mergeCell ref="W312:X312"/>
    <mergeCell ref="Y312:Z312"/>
    <mergeCell ref="AA312:AC312"/>
    <mergeCell ref="Y314:Z314"/>
    <mergeCell ref="AA314:AC314"/>
    <mergeCell ref="Y321:Z321"/>
    <mergeCell ref="AA321:AC321"/>
    <mergeCell ref="B326:C326"/>
    <mergeCell ref="H326:J326"/>
    <mergeCell ref="K326:M326"/>
    <mergeCell ref="N326:P326"/>
    <mergeCell ref="Q326:S326"/>
    <mergeCell ref="T326:V326"/>
    <mergeCell ref="W326:X326"/>
    <mergeCell ref="Y326:Z326"/>
    <mergeCell ref="AA326:AC326"/>
    <mergeCell ref="Y328:Z328"/>
    <mergeCell ref="AA328:AC328"/>
    <mergeCell ref="Y335:Z335"/>
    <mergeCell ref="AA335:AC335"/>
    <mergeCell ref="B340:C340"/>
    <mergeCell ref="H340:J340"/>
    <mergeCell ref="K340:M340"/>
    <mergeCell ref="N340:P340"/>
    <mergeCell ref="Q340:S340"/>
    <mergeCell ref="T340:V340"/>
    <mergeCell ref="W340:X340"/>
    <mergeCell ref="Y340:Z340"/>
    <mergeCell ref="AA340:AC340"/>
    <mergeCell ref="Y342:Z342"/>
    <mergeCell ref="AA342:AC342"/>
    <mergeCell ref="Y349:Z349"/>
    <mergeCell ref="AA349:AC349"/>
    <mergeCell ref="Y357:Z357"/>
    <mergeCell ref="AA357:AC357"/>
    <mergeCell ref="Y364:Z364"/>
    <mergeCell ref="AA364:AC364"/>
    <mergeCell ref="A375:B375"/>
    <mergeCell ref="A371:B371"/>
  </mergeCells>
  <pageMargins left="0.25" right="0.25" top="0.25" bottom="0.25" header="0" footer="0"/>
  <pageSetup paperSize="5" fitToWidth="0" fitToHeight="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24"/>
  <sheetViews>
    <sheetView workbookViewId="0">
      <selection activeCell="A15" sqref="A15"/>
    </sheetView>
  </sheetViews>
  <sheetFormatPr baseColWidth="10" defaultColWidth="11.44140625" defaultRowHeight="13.2" x14ac:dyDescent="0.25"/>
  <cols>
    <col min="1" max="1" width="5" style="1" bestFit="1" customWidth="1"/>
    <col min="2" max="2" width="30.5546875" style="1" bestFit="1" customWidth="1"/>
    <col min="3" max="7" width="15.6640625" style="1" customWidth="1"/>
    <col min="8" max="16384" width="11.44140625" style="1"/>
  </cols>
  <sheetData>
    <row r="1" spans="1:8" ht="13.8" x14ac:dyDescent="0.25">
      <c r="A1" s="160" t="s">
        <v>92</v>
      </c>
      <c r="B1" s="160"/>
      <c r="C1" s="160"/>
      <c r="D1" s="160"/>
      <c r="E1" s="160"/>
      <c r="F1" s="160"/>
      <c r="G1" s="160"/>
    </row>
    <row r="2" spans="1:8" ht="13.8" x14ac:dyDescent="0.25">
      <c r="A2" s="160" t="s">
        <v>93</v>
      </c>
      <c r="B2" s="160"/>
      <c r="C2" s="160"/>
      <c r="D2" s="160"/>
      <c r="E2" s="160"/>
      <c r="F2" s="160"/>
      <c r="G2" s="160"/>
    </row>
    <row r="3" spans="1:8" ht="13.8" x14ac:dyDescent="0.25">
      <c r="A3" s="160" t="s">
        <v>94</v>
      </c>
      <c r="B3" s="160"/>
      <c r="C3" s="160"/>
      <c r="D3" s="160"/>
      <c r="E3" s="160"/>
      <c r="F3" s="160"/>
      <c r="G3" s="160"/>
    </row>
    <row r="4" spans="1:8" ht="13.8" thickBot="1" x14ac:dyDescent="0.3">
      <c r="E4" s="2"/>
      <c r="F4" s="3"/>
    </row>
    <row r="5" spans="1:8" ht="24.9" customHeight="1" thickBot="1" x14ac:dyDescent="0.3">
      <c r="A5" s="4" t="s">
        <v>95</v>
      </c>
      <c r="B5" s="4" t="s">
        <v>96</v>
      </c>
      <c r="C5" s="4" t="s">
        <v>97</v>
      </c>
      <c r="D5" s="5" t="s">
        <v>98</v>
      </c>
      <c r="E5" s="6" t="s">
        <v>99</v>
      </c>
      <c r="F5" s="6" t="s">
        <v>100</v>
      </c>
      <c r="G5" s="7" t="s">
        <v>10</v>
      </c>
    </row>
    <row r="6" spans="1:8" ht="18" customHeight="1" x14ac:dyDescent="0.3">
      <c r="A6" s="8">
        <v>1</v>
      </c>
      <c r="B6" s="9" t="s">
        <v>101</v>
      </c>
      <c r="C6" s="10">
        <v>43922</v>
      </c>
      <c r="D6" s="11">
        <v>34774.47</v>
      </c>
      <c r="E6" s="12">
        <v>34774.47</v>
      </c>
      <c r="F6" s="12">
        <v>34774.47</v>
      </c>
      <c r="G6" s="13">
        <f t="shared" ref="G6:G23" si="0">SUM(E6:F6)</f>
        <v>69548.94</v>
      </c>
    </row>
    <row r="7" spans="1:8" ht="18" customHeight="1" x14ac:dyDescent="0.3">
      <c r="A7" s="14">
        <v>2</v>
      </c>
      <c r="B7" s="15" t="s">
        <v>101</v>
      </c>
      <c r="C7" s="16">
        <v>43922</v>
      </c>
      <c r="D7" s="17">
        <v>34774.47</v>
      </c>
      <c r="E7" s="18">
        <v>34774.47</v>
      </c>
      <c r="F7" s="18">
        <v>34774.47</v>
      </c>
      <c r="G7" s="19">
        <f t="shared" si="0"/>
        <v>69548.94</v>
      </c>
    </row>
    <row r="8" spans="1:8" ht="18" customHeight="1" x14ac:dyDescent="0.3">
      <c r="A8" s="14">
        <v>3</v>
      </c>
      <c r="B8" s="15" t="s">
        <v>102</v>
      </c>
      <c r="C8" s="16">
        <v>43925</v>
      </c>
      <c r="D8" s="17">
        <v>34774.47</v>
      </c>
      <c r="E8" s="18">
        <f>D8/30*27</f>
        <v>31297.023000000005</v>
      </c>
      <c r="F8" s="18">
        <v>34774.47</v>
      </c>
      <c r="G8" s="19">
        <f t="shared" si="0"/>
        <v>66071.493000000002</v>
      </c>
    </row>
    <row r="9" spans="1:8" ht="18" customHeight="1" x14ac:dyDescent="0.3">
      <c r="A9" s="14">
        <v>4</v>
      </c>
      <c r="B9" s="15" t="s">
        <v>102</v>
      </c>
      <c r="C9" s="16">
        <v>43925</v>
      </c>
      <c r="D9" s="17">
        <v>34774.47</v>
      </c>
      <c r="E9" s="18">
        <f>D9/30*27</f>
        <v>31297.023000000005</v>
      </c>
      <c r="F9" s="18">
        <v>34774.47</v>
      </c>
      <c r="G9" s="19">
        <f t="shared" si="0"/>
        <v>66071.493000000002</v>
      </c>
    </row>
    <row r="10" spans="1:8" ht="18" customHeight="1" x14ac:dyDescent="0.3">
      <c r="A10" s="14">
        <v>5</v>
      </c>
      <c r="B10" s="15" t="s">
        <v>102</v>
      </c>
      <c r="C10" s="16">
        <v>43925</v>
      </c>
      <c r="D10" s="17">
        <v>34774.47</v>
      </c>
      <c r="E10" s="18">
        <f>D10/30*27</f>
        <v>31297.023000000005</v>
      </c>
      <c r="F10" s="18">
        <v>34774.47</v>
      </c>
      <c r="G10" s="19">
        <f t="shared" si="0"/>
        <v>66071.493000000002</v>
      </c>
    </row>
    <row r="11" spans="1:8" ht="18" customHeight="1" x14ac:dyDescent="0.3">
      <c r="A11" s="14">
        <v>6</v>
      </c>
      <c r="B11" s="15" t="s">
        <v>103</v>
      </c>
      <c r="C11" s="16">
        <v>43978</v>
      </c>
      <c r="D11" s="17">
        <v>11450.43</v>
      </c>
      <c r="E11" s="18">
        <v>0</v>
      </c>
      <c r="F11" s="18">
        <f>D11/30*4</f>
        <v>1526.7239999999999</v>
      </c>
      <c r="G11" s="19">
        <f t="shared" si="0"/>
        <v>1526.7239999999999</v>
      </c>
      <c r="H11" s="20"/>
    </row>
    <row r="12" spans="1:8" ht="18" customHeight="1" x14ac:dyDescent="0.3">
      <c r="A12" s="14">
        <v>7</v>
      </c>
      <c r="B12" s="15" t="s">
        <v>103</v>
      </c>
      <c r="C12" s="16">
        <v>43978</v>
      </c>
      <c r="D12" s="17">
        <v>11450.43</v>
      </c>
      <c r="E12" s="18">
        <v>0</v>
      </c>
      <c r="F12" s="18">
        <f t="shared" ref="F12:F23" si="1">D12/30*4</f>
        <v>1526.7239999999999</v>
      </c>
      <c r="G12" s="19">
        <f t="shared" si="0"/>
        <v>1526.7239999999999</v>
      </c>
    </row>
    <row r="13" spans="1:8" ht="18" customHeight="1" x14ac:dyDescent="0.3">
      <c r="A13" s="14">
        <v>8</v>
      </c>
      <c r="B13" s="15" t="s">
        <v>103</v>
      </c>
      <c r="C13" s="16">
        <v>43978</v>
      </c>
      <c r="D13" s="17">
        <v>11450.43</v>
      </c>
      <c r="E13" s="18">
        <v>0</v>
      </c>
      <c r="F13" s="18">
        <f t="shared" si="1"/>
        <v>1526.7239999999999</v>
      </c>
      <c r="G13" s="19">
        <f t="shared" si="0"/>
        <v>1526.7239999999999</v>
      </c>
    </row>
    <row r="14" spans="1:8" ht="18" customHeight="1" x14ac:dyDescent="0.3">
      <c r="A14" s="14">
        <v>9</v>
      </c>
      <c r="B14" s="15" t="s">
        <v>103</v>
      </c>
      <c r="C14" s="16">
        <v>43978</v>
      </c>
      <c r="D14" s="17">
        <v>11450.43</v>
      </c>
      <c r="E14" s="18">
        <v>0</v>
      </c>
      <c r="F14" s="18">
        <f t="shared" si="1"/>
        <v>1526.7239999999999</v>
      </c>
      <c r="G14" s="19">
        <f t="shared" si="0"/>
        <v>1526.7239999999999</v>
      </c>
    </row>
    <row r="15" spans="1:8" ht="18" customHeight="1" x14ac:dyDescent="0.3">
      <c r="A15" s="14">
        <v>10</v>
      </c>
      <c r="B15" s="15" t="s">
        <v>103</v>
      </c>
      <c r="C15" s="16">
        <v>43978</v>
      </c>
      <c r="D15" s="17">
        <v>11450.43</v>
      </c>
      <c r="E15" s="18">
        <v>0</v>
      </c>
      <c r="F15" s="18">
        <f t="shared" si="1"/>
        <v>1526.7239999999999</v>
      </c>
      <c r="G15" s="19">
        <f t="shared" si="0"/>
        <v>1526.7239999999999</v>
      </c>
    </row>
    <row r="16" spans="1:8" ht="18" customHeight="1" x14ac:dyDescent="0.3">
      <c r="A16" s="14">
        <v>11</v>
      </c>
      <c r="B16" s="15" t="s">
        <v>103</v>
      </c>
      <c r="C16" s="16">
        <v>43978</v>
      </c>
      <c r="D16" s="17">
        <v>11450.43</v>
      </c>
      <c r="E16" s="18">
        <v>0</v>
      </c>
      <c r="F16" s="18">
        <f t="shared" si="1"/>
        <v>1526.7239999999999</v>
      </c>
      <c r="G16" s="19">
        <f t="shared" si="0"/>
        <v>1526.7239999999999</v>
      </c>
    </row>
    <row r="17" spans="1:7" ht="18" customHeight="1" x14ac:dyDescent="0.3">
      <c r="A17" s="14">
        <v>12</v>
      </c>
      <c r="B17" s="15" t="s">
        <v>103</v>
      </c>
      <c r="C17" s="16">
        <v>43978</v>
      </c>
      <c r="D17" s="17">
        <v>11450.43</v>
      </c>
      <c r="E17" s="18">
        <v>0</v>
      </c>
      <c r="F17" s="18">
        <f t="shared" si="1"/>
        <v>1526.7239999999999</v>
      </c>
      <c r="G17" s="19">
        <f t="shared" si="0"/>
        <v>1526.7239999999999</v>
      </c>
    </row>
    <row r="18" spans="1:7" ht="18" customHeight="1" x14ac:dyDescent="0.3">
      <c r="A18" s="14">
        <v>13</v>
      </c>
      <c r="B18" s="15" t="s">
        <v>103</v>
      </c>
      <c r="C18" s="16">
        <v>43978</v>
      </c>
      <c r="D18" s="17">
        <v>11450.43</v>
      </c>
      <c r="E18" s="18">
        <v>0</v>
      </c>
      <c r="F18" s="18">
        <f t="shared" si="1"/>
        <v>1526.7239999999999</v>
      </c>
      <c r="G18" s="19">
        <f t="shared" si="0"/>
        <v>1526.7239999999999</v>
      </c>
    </row>
    <row r="19" spans="1:7" ht="18" customHeight="1" x14ac:dyDescent="0.3">
      <c r="A19" s="14">
        <v>14</v>
      </c>
      <c r="B19" s="15" t="s">
        <v>103</v>
      </c>
      <c r="C19" s="16">
        <v>43978</v>
      </c>
      <c r="D19" s="17">
        <v>11450.43</v>
      </c>
      <c r="E19" s="18">
        <v>0</v>
      </c>
      <c r="F19" s="18">
        <f t="shared" si="1"/>
        <v>1526.7239999999999</v>
      </c>
      <c r="G19" s="19">
        <f t="shared" si="0"/>
        <v>1526.7239999999999</v>
      </c>
    </row>
    <row r="20" spans="1:7" ht="18" customHeight="1" x14ac:dyDescent="0.3">
      <c r="A20" s="14">
        <v>15</v>
      </c>
      <c r="B20" s="15" t="s">
        <v>103</v>
      </c>
      <c r="C20" s="16">
        <v>43978</v>
      </c>
      <c r="D20" s="17">
        <v>11450.43</v>
      </c>
      <c r="E20" s="18">
        <v>0</v>
      </c>
      <c r="F20" s="18">
        <f t="shared" si="1"/>
        <v>1526.7239999999999</v>
      </c>
      <c r="G20" s="19">
        <f t="shared" si="0"/>
        <v>1526.7239999999999</v>
      </c>
    </row>
    <row r="21" spans="1:7" ht="18" customHeight="1" x14ac:dyDescent="0.3">
      <c r="A21" s="14">
        <v>16</v>
      </c>
      <c r="B21" s="15" t="s">
        <v>104</v>
      </c>
      <c r="C21" s="16">
        <v>43978</v>
      </c>
      <c r="D21" s="17">
        <v>11450.43</v>
      </c>
      <c r="E21" s="18">
        <v>0</v>
      </c>
      <c r="F21" s="18">
        <f t="shared" si="1"/>
        <v>1526.7239999999999</v>
      </c>
      <c r="G21" s="19">
        <f t="shared" si="0"/>
        <v>1526.7239999999999</v>
      </c>
    </row>
    <row r="22" spans="1:7" ht="18" customHeight="1" x14ac:dyDescent="0.3">
      <c r="A22" s="14">
        <v>17</v>
      </c>
      <c r="B22" s="15" t="s">
        <v>104</v>
      </c>
      <c r="C22" s="16">
        <v>43978</v>
      </c>
      <c r="D22" s="17">
        <v>11450.43</v>
      </c>
      <c r="E22" s="18">
        <v>0</v>
      </c>
      <c r="F22" s="18">
        <f t="shared" si="1"/>
        <v>1526.7239999999999</v>
      </c>
      <c r="G22" s="19">
        <f t="shared" si="0"/>
        <v>1526.7239999999999</v>
      </c>
    </row>
    <row r="23" spans="1:7" ht="18" customHeight="1" thickBot="1" x14ac:dyDescent="0.35">
      <c r="A23" s="21">
        <v>18</v>
      </c>
      <c r="B23" s="22" t="s">
        <v>104</v>
      </c>
      <c r="C23" s="23">
        <v>43978</v>
      </c>
      <c r="D23" s="24">
        <v>11450.43</v>
      </c>
      <c r="E23" s="25">
        <v>0</v>
      </c>
      <c r="F23" s="25">
        <f t="shared" si="1"/>
        <v>1526.7239999999999</v>
      </c>
      <c r="G23" s="26">
        <f t="shared" si="0"/>
        <v>1526.7239999999999</v>
      </c>
    </row>
    <row r="24" spans="1:7" ht="18" customHeight="1" thickBot="1" x14ac:dyDescent="0.3">
      <c r="A24" s="27" t="s">
        <v>10</v>
      </c>
      <c r="B24" s="28"/>
      <c r="C24" s="28"/>
      <c r="D24" s="29"/>
      <c r="E24" s="5">
        <f>SUM(E6:E23)</f>
        <v>163440.00900000002</v>
      </c>
      <c r="F24" s="30">
        <f>SUM(F6:F23)</f>
        <v>193719.76199999984</v>
      </c>
      <c r="G24" s="5">
        <f>SUM(G6:G23)</f>
        <v>357159.77099999989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103"/>
  <sheetViews>
    <sheetView workbookViewId="0">
      <selection activeCell="B17" sqref="B17"/>
    </sheetView>
  </sheetViews>
  <sheetFormatPr baseColWidth="10" defaultRowHeight="13.2" x14ac:dyDescent="0.25"/>
  <cols>
    <col min="1" max="1" width="23.109375" customWidth="1"/>
    <col min="2" max="2" width="43" customWidth="1"/>
  </cols>
  <sheetData>
    <row r="1" spans="1:7" ht="13.8" x14ac:dyDescent="0.25">
      <c r="A1" s="160" t="s">
        <v>92</v>
      </c>
      <c r="B1" s="160"/>
      <c r="C1" s="160"/>
      <c r="D1" s="160"/>
      <c r="E1" s="160"/>
      <c r="F1" s="160"/>
      <c r="G1" s="160"/>
    </row>
    <row r="2" spans="1:7" ht="13.8" x14ac:dyDescent="0.25">
      <c r="A2" s="160" t="s">
        <v>93</v>
      </c>
      <c r="B2" s="160"/>
      <c r="C2" s="160"/>
      <c r="D2" s="160"/>
      <c r="E2" s="160"/>
      <c r="F2" s="160"/>
      <c r="G2" s="160"/>
    </row>
    <row r="3" spans="1:7" ht="13.8" x14ac:dyDescent="0.25">
      <c r="A3" s="160" t="s">
        <v>114</v>
      </c>
      <c r="B3" s="160"/>
      <c r="C3" s="160"/>
      <c r="D3" s="160"/>
      <c r="E3" s="160"/>
      <c r="F3" s="160"/>
      <c r="G3" s="160"/>
    </row>
    <row r="5" spans="1:7" x14ac:dyDescent="0.25">
      <c r="A5" s="33" t="s">
        <v>96</v>
      </c>
      <c r="B5" s="33" t="s">
        <v>109</v>
      </c>
      <c r="C5" s="32" t="s">
        <v>98</v>
      </c>
      <c r="D5" s="33" t="s">
        <v>97</v>
      </c>
    </row>
    <row r="6" spans="1:7" x14ac:dyDescent="0.25">
      <c r="A6" s="31" t="s">
        <v>105</v>
      </c>
      <c r="B6" s="31" t="s">
        <v>110</v>
      </c>
      <c r="C6" s="34">
        <v>1908.4</v>
      </c>
      <c r="D6" s="35">
        <v>44008</v>
      </c>
    </row>
    <row r="7" spans="1:7" x14ac:dyDescent="0.25">
      <c r="A7" s="31" t="s">
        <v>105</v>
      </c>
      <c r="B7" s="31" t="s">
        <v>110</v>
      </c>
      <c r="C7" s="34">
        <v>1908.4</v>
      </c>
      <c r="D7" s="35">
        <v>44008</v>
      </c>
    </row>
    <row r="8" spans="1:7" x14ac:dyDescent="0.25">
      <c r="A8" s="31" t="s">
        <v>103</v>
      </c>
      <c r="B8" s="31" t="s">
        <v>110</v>
      </c>
      <c r="C8" s="34">
        <v>5725.22</v>
      </c>
      <c r="D8" s="35">
        <v>43998</v>
      </c>
    </row>
    <row r="9" spans="1:7" x14ac:dyDescent="0.25">
      <c r="A9" s="31" t="s">
        <v>103</v>
      </c>
      <c r="B9" s="31" t="s">
        <v>110</v>
      </c>
      <c r="C9" s="34">
        <v>5725.22</v>
      </c>
      <c r="D9" s="35">
        <v>43998</v>
      </c>
    </row>
    <row r="10" spans="1:7" x14ac:dyDescent="0.25">
      <c r="A10" s="31" t="s">
        <v>103</v>
      </c>
      <c r="B10" s="31" t="s">
        <v>110</v>
      </c>
      <c r="C10" s="34">
        <v>5725.22</v>
      </c>
      <c r="D10" s="35">
        <v>43998</v>
      </c>
    </row>
    <row r="11" spans="1:7" x14ac:dyDescent="0.25">
      <c r="A11" s="31" t="s">
        <v>103</v>
      </c>
      <c r="B11" s="31" t="s">
        <v>110</v>
      </c>
      <c r="C11" s="34">
        <v>5343.53</v>
      </c>
      <c r="D11" s="35">
        <v>43999</v>
      </c>
    </row>
    <row r="12" spans="1:7" x14ac:dyDescent="0.25">
      <c r="A12" s="31" t="s">
        <v>103</v>
      </c>
      <c r="B12" s="31" t="s">
        <v>110</v>
      </c>
      <c r="C12" s="34">
        <v>5343.53</v>
      </c>
      <c r="D12" s="35">
        <v>43999</v>
      </c>
    </row>
    <row r="13" spans="1:7" x14ac:dyDescent="0.25">
      <c r="A13" s="31" t="s">
        <v>103</v>
      </c>
      <c r="B13" s="31" t="s">
        <v>110</v>
      </c>
      <c r="C13" s="34">
        <v>5725.22</v>
      </c>
      <c r="D13" s="35">
        <v>43998</v>
      </c>
    </row>
    <row r="14" spans="1:7" x14ac:dyDescent="0.25">
      <c r="A14" s="31" t="s">
        <v>103</v>
      </c>
      <c r="B14" s="31" t="s">
        <v>110</v>
      </c>
      <c r="C14" s="34">
        <v>5725.22</v>
      </c>
      <c r="D14" s="35">
        <v>43998</v>
      </c>
    </row>
    <row r="15" spans="1:7" x14ac:dyDescent="0.25">
      <c r="A15" s="31" t="s">
        <v>103</v>
      </c>
      <c r="B15" s="31" t="s">
        <v>110</v>
      </c>
      <c r="C15" s="34">
        <v>5725.22</v>
      </c>
      <c r="D15" s="35">
        <v>43998</v>
      </c>
    </row>
    <row r="16" spans="1:7" x14ac:dyDescent="0.25">
      <c r="A16" s="31" t="s">
        <v>103</v>
      </c>
      <c r="B16" s="31" t="s">
        <v>110</v>
      </c>
      <c r="C16" s="34">
        <v>5725.22</v>
      </c>
      <c r="D16" s="35">
        <v>43998</v>
      </c>
    </row>
    <row r="17" spans="1:4" x14ac:dyDescent="0.25">
      <c r="A17" s="31" t="s">
        <v>103</v>
      </c>
      <c r="B17" s="31" t="s">
        <v>110</v>
      </c>
      <c r="C17" s="34">
        <v>5725.22</v>
      </c>
      <c r="D17" s="35">
        <v>43998</v>
      </c>
    </row>
    <row r="18" spans="1:4" x14ac:dyDescent="0.25">
      <c r="A18" s="31" t="s">
        <v>103</v>
      </c>
      <c r="B18" s="31" t="s">
        <v>110</v>
      </c>
      <c r="C18" s="34">
        <v>5725.22</v>
      </c>
      <c r="D18" s="35">
        <v>43998</v>
      </c>
    </row>
    <row r="19" spans="1:4" x14ac:dyDescent="0.25">
      <c r="A19" s="31" t="s">
        <v>103</v>
      </c>
      <c r="B19" s="31" t="s">
        <v>110</v>
      </c>
      <c r="C19" s="34">
        <v>5725.22</v>
      </c>
      <c r="D19" s="35">
        <v>43998</v>
      </c>
    </row>
    <row r="20" spans="1:4" x14ac:dyDescent="0.25">
      <c r="A20" s="31" t="s">
        <v>104</v>
      </c>
      <c r="B20" s="31" t="s">
        <v>110</v>
      </c>
      <c r="C20" s="34">
        <v>4198.49</v>
      </c>
      <c r="D20" s="35">
        <v>44002</v>
      </c>
    </row>
    <row r="21" spans="1:4" x14ac:dyDescent="0.25">
      <c r="A21" s="31" t="s">
        <v>104</v>
      </c>
      <c r="B21" s="31" t="s">
        <v>110</v>
      </c>
      <c r="C21" s="34">
        <v>4580.17</v>
      </c>
      <c r="D21" s="35">
        <v>44001</v>
      </c>
    </row>
    <row r="22" spans="1:4" x14ac:dyDescent="0.25">
      <c r="A22" s="31" t="s">
        <v>106</v>
      </c>
      <c r="B22" s="31" t="s">
        <v>110</v>
      </c>
      <c r="C22" s="34">
        <v>7251.94</v>
      </c>
      <c r="D22" s="35">
        <v>43994</v>
      </c>
    </row>
    <row r="23" spans="1:4" x14ac:dyDescent="0.25">
      <c r="A23" s="31" t="s">
        <v>106</v>
      </c>
      <c r="B23" s="31" t="s">
        <v>110</v>
      </c>
      <c r="C23" s="34">
        <v>7251.94</v>
      </c>
      <c r="D23" s="35">
        <v>43994</v>
      </c>
    </row>
    <row r="24" spans="1:4" x14ac:dyDescent="0.25">
      <c r="A24" s="31" t="s">
        <v>101</v>
      </c>
      <c r="B24" s="31" t="s">
        <v>110</v>
      </c>
      <c r="C24" s="34">
        <v>18546.38</v>
      </c>
      <c r="D24" s="35">
        <v>43997</v>
      </c>
    </row>
    <row r="25" spans="1:4" x14ac:dyDescent="0.25">
      <c r="A25" s="31" t="s">
        <v>102</v>
      </c>
      <c r="B25" s="31" t="s">
        <v>110</v>
      </c>
      <c r="C25" s="34">
        <v>15068.94</v>
      </c>
      <c r="D25" s="35">
        <v>43983</v>
      </c>
    </row>
    <row r="26" spans="1:4" x14ac:dyDescent="0.25">
      <c r="A26" s="31" t="s">
        <v>102</v>
      </c>
      <c r="B26" s="31" t="s">
        <v>110</v>
      </c>
      <c r="C26" s="34">
        <v>34774.47</v>
      </c>
      <c r="D26" s="35">
        <v>43983</v>
      </c>
    </row>
    <row r="27" spans="1:4" x14ac:dyDescent="0.25">
      <c r="A27" s="31" t="s">
        <v>102</v>
      </c>
      <c r="B27" s="31" t="s">
        <v>110</v>
      </c>
      <c r="C27" s="34">
        <v>34774.47</v>
      </c>
      <c r="D27" s="35">
        <v>43983</v>
      </c>
    </row>
    <row r="28" spans="1:4" x14ac:dyDescent="0.25">
      <c r="A28" s="31" t="s">
        <v>102</v>
      </c>
      <c r="B28" s="31" t="s">
        <v>110</v>
      </c>
      <c r="C28" s="34">
        <v>34774.47</v>
      </c>
      <c r="D28" s="35">
        <v>43983</v>
      </c>
    </row>
    <row r="29" spans="1:4" x14ac:dyDescent="0.25">
      <c r="A29" s="31" t="s">
        <v>102</v>
      </c>
      <c r="B29" s="31" t="s">
        <v>110</v>
      </c>
      <c r="C29" s="34">
        <v>34774.47</v>
      </c>
      <c r="D29" s="35">
        <v>43983</v>
      </c>
    </row>
    <row r="30" spans="1:4" x14ac:dyDescent="0.25">
      <c r="A30" s="31" t="s">
        <v>102</v>
      </c>
      <c r="B30" s="31" t="s">
        <v>110</v>
      </c>
      <c r="C30" s="34">
        <v>34774.47</v>
      </c>
      <c r="D30" s="35">
        <v>43983</v>
      </c>
    </row>
    <row r="31" spans="1:4" x14ac:dyDescent="0.25">
      <c r="A31" s="31" t="s">
        <v>102</v>
      </c>
      <c r="B31" s="31" t="s">
        <v>110</v>
      </c>
      <c r="C31" s="34">
        <v>34774.47</v>
      </c>
      <c r="D31" s="35">
        <v>43983</v>
      </c>
    </row>
    <row r="32" spans="1:4" x14ac:dyDescent="0.25">
      <c r="A32" s="31" t="s">
        <v>102</v>
      </c>
      <c r="B32" s="31" t="s">
        <v>110</v>
      </c>
      <c r="C32" s="34">
        <v>11591.49</v>
      </c>
      <c r="D32" s="35">
        <v>44003</v>
      </c>
    </row>
    <row r="33" spans="1:4" x14ac:dyDescent="0.25">
      <c r="A33" s="31" t="s">
        <v>102</v>
      </c>
      <c r="B33" s="31" t="s">
        <v>110</v>
      </c>
      <c r="C33" s="34">
        <v>34774.47</v>
      </c>
      <c r="D33" s="35">
        <v>43983</v>
      </c>
    </row>
    <row r="34" spans="1:4" x14ac:dyDescent="0.25">
      <c r="A34" s="31" t="s">
        <v>102</v>
      </c>
      <c r="B34" s="31" t="s">
        <v>110</v>
      </c>
      <c r="C34" s="34">
        <v>34774.47</v>
      </c>
      <c r="D34" s="35">
        <v>43983</v>
      </c>
    </row>
    <row r="35" spans="1:4" x14ac:dyDescent="0.25">
      <c r="A35" s="31" t="s">
        <v>102</v>
      </c>
      <c r="B35" s="31" t="s">
        <v>110</v>
      </c>
      <c r="C35" s="34">
        <v>34774.47</v>
      </c>
      <c r="D35" s="35">
        <v>43983</v>
      </c>
    </row>
    <row r="36" spans="1:4" x14ac:dyDescent="0.25">
      <c r="A36" s="31" t="s">
        <v>102</v>
      </c>
      <c r="B36" s="31" t="s">
        <v>110</v>
      </c>
      <c r="C36" s="34">
        <v>34774.47</v>
      </c>
      <c r="D36" s="35">
        <v>43983</v>
      </c>
    </row>
    <row r="37" spans="1:4" x14ac:dyDescent="0.25">
      <c r="A37" s="31" t="s">
        <v>102</v>
      </c>
      <c r="B37" s="31" t="s">
        <v>110</v>
      </c>
      <c r="C37" s="34">
        <v>34774.47</v>
      </c>
      <c r="D37" s="35">
        <v>43983</v>
      </c>
    </row>
    <row r="38" spans="1:4" x14ac:dyDescent="0.25">
      <c r="A38" s="31" t="s">
        <v>102</v>
      </c>
      <c r="B38" s="31" t="s">
        <v>110</v>
      </c>
      <c r="C38" s="34">
        <v>34774.47</v>
      </c>
      <c r="D38" s="35">
        <v>43983</v>
      </c>
    </row>
    <row r="39" spans="1:4" x14ac:dyDescent="0.25">
      <c r="A39" s="31" t="s">
        <v>107</v>
      </c>
      <c r="B39" s="31" t="s">
        <v>110</v>
      </c>
      <c r="C39" s="34">
        <v>3359.06</v>
      </c>
      <c r="D39" s="35">
        <v>44008</v>
      </c>
    </row>
    <row r="40" spans="1:4" x14ac:dyDescent="0.25">
      <c r="A40" s="31" t="s">
        <v>108</v>
      </c>
      <c r="B40" s="31" t="s">
        <v>110</v>
      </c>
      <c r="C40" s="34">
        <v>1908.4</v>
      </c>
      <c r="D40" s="35">
        <v>44008</v>
      </c>
    </row>
    <row r="41" spans="1:4" x14ac:dyDescent="0.25">
      <c r="A41" s="31" t="s">
        <v>108</v>
      </c>
      <c r="B41" s="31" t="s">
        <v>110</v>
      </c>
      <c r="C41" s="34">
        <v>1908.4</v>
      </c>
      <c r="D41" s="35">
        <v>44008</v>
      </c>
    </row>
    <row r="42" spans="1:4" x14ac:dyDescent="0.25">
      <c r="A42" s="31" t="s">
        <v>111</v>
      </c>
      <c r="B42" s="31" t="s">
        <v>113</v>
      </c>
      <c r="C42" s="34">
        <v>4961.8500000000004</v>
      </c>
      <c r="D42" s="35">
        <v>44030</v>
      </c>
    </row>
    <row r="43" spans="1:4" x14ac:dyDescent="0.25">
      <c r="A43" s="31" t="s">
        <v>111</v>
      </c>
      <c r="B43" s="31" t="s">
        <v>113</v>
      </c>
      <c r="C43" s="34">
        <v>4961.8500000000004</v>
      </c>
      <c r="D43" s="35">
        <v>44030</v>
      </c>
    </row>
    <row r="44" spans="1:4" x14ac:dyDescent="0.25">
      <c r="A44" s="31" t="s">
        <v>105</v>
      </c>
      <c r="B44" s="31" t="s">
        <v>113</v>
      </c>
      <c r="C44" s="34">
        <v>11450.43</v>
      </c>
      <c r="D44" s="35">
        <v>44008</v>
      </c>
    </row>
    <row r="45" spans="1:4" x14ac:dyDescent="0.25">
      <c r="A45" s="31" t="s">
        <v>105</v>
      </c>
      <c r="B45" s="31" t="s">
        <v>113</v>
      </c>
      <c r="C45" s="34">
        <v>11450.43</v>
      </c>
      <c r="D45" s="35">
        <v>44008</v>
      </c>
    </row>
    <row r="46" spans="1:4" x14ac:dyDescent="0.25">
      <c r="A46" s="31" t="s">
        <v>103</v>
      </c>
      <c r="B46" s="31" t="s">
        <v>113</v>
      </c>
      <c r="C46" s="34">
        <v>11450.43</v>
      </c>
      <c r="D46" s="35">
        <v>43998</v>
      </c>
    </row>
    <row r="47" spans="1:4" x14ac:dyDescent="0.25">
      <c r="A47" s="31" t="s">
        <v>103</v>
      </c>
      <c r="B47" s="31" t="s">
        <v>113</v>
      </c>
      <c r="C47" s="34">
        <v>11450.43</v>
      </c>
      <c r="D47" s="35">
        <v>43978</v>
      </c>
    </row>
    <row r="48" spans="1:4" x14ac:dyDescent="0.25">
      <c r="A48" s="31" t="s">
        <v>103</v>
      </c>
      <c r="B48" s="31" t="s">
        <v>113</v>
      </c>
      <c r="C48" s="34">
        <v>11450.43</v>
      </c>
      <c r="D48" s="35">
        <v>43978</v>
      </c>
    </row>
    <row r="49" spans="1:4" x14ac:dyDescent="0.25">
      <c r="A49" s="31" t="s">
        <v>103</v>
      </c>
      <c r="B49" s="31" t="s">
        <v>113</v>
      </c>
      <c r="C49" s="34">
        <v>11450.43</v>
      </c>
      <c r="D49" s="35">
        <v>43978</v>
      </c>
    </row>
    <row r="50" spans="1:4" x14ac:dyDescent="0.25">
      <c r="A50" s="31" t="s">
        <v>103</v>
      </c>
      <c r="B50" s="31" t="s">
        <v>113</v>
      </c>
      <c r="C50" s="34">
        <v>11450.43</v>
      </c>
      <c r="D50" s="35">
        <v>43978</v>
      </c>
    </row>
    <row r="51" spans="1:4" x14ac:dyDescent="0.25">
      <c r="A51" s="31" t="s">
        <v>103</v>
      </c>
      <c r="B51" s="31" t="s">
        <v>113</v>
      </c>
      <c r="C51" s="34">
        <v>11450.43</v>
      </c>
      <c r="D51" s="35">
        <v>43978</v>
      </c>
    </row>
    <row r="52" spans="1:4" x14ac:dyDescent="0.25">
      <c r="A52" s="31" t="s">
        <v>103</v>
      </c>
      <c r="B52" s="31" t="s">
        <v>113</v>
      </c>
      <c r="C52" s="34">
        <v>11450.43</v>
      </c>
      <c r="D52" s="35">
        <v>43978</v>
      </c>
    </row>
    <row r="53" spans="1:4" x14ac:dyDescent="0.25">
      <c r="A53" s="31" t="s">
        <v>103</v>
      </c>
      <c r="B53" s="31" t="s">
        <v>113</v>
      </c>
      <c r="C53" s="34">
        <v>11450.43</v>
      </c>
      <c r="D53" s="35">
        <v>43978</v>
      </c>
    </row>
    <row r="54" spans="1:4" x14ac:dyDescent="0.25">
      <c r="A54" s="31" t="s">
        <v>103</v>
      </c>
      <c r="B54" s="31" t="s">
        <v>113</v>
      </c>
      <c r="C54" s="34">
        <v>11450.43</v>
      </c>
      <c r="D54" s="35">
        <v>43978</v>
      </c>
    </row>
    <row r="55" spans="1:4" x14ac:dyDescent="0.25">
      <c r="A55" s="31" t="s">
        <v>103</v>
      </c>
      <c r="B55" s="31" t="s">
        <v>113</v>
      </c>
      <c r="C55" s="34">
        <v>11450.43</v>
      </c>
      <c r="D55" s="35">
        <v>43978</v>
      </c>
    </row>
    <row r="56" spans="1:4" x14ac:dyDescent="0.25">
      <c r="A56" s="31" t="s">
        <v>103</v>
      </c>
      <c r="B56" s="31" t="s">
        <v>113</v>
      </c>
      <c r="C56" s="34">
        <v>11450.43</v>
      </c>
      <c r="D56" s="35">
        <v>43978</v>
      </c>
    </row>
    <row r="57" spans="1:4" x14ac:dyDescent="0.25">
      <c r="A57" s="31" t="s">
        <v>103</v>
      </c>
      <c r="B57" s="31" t="s">
        <v>113</v>
      </c>
      <c r="C57" s="34">
        <v>11450.43</v>
      </c>
      <c r="D57" s="35">
        <v>43998</v>
      </c>
    </row>
    <row r="58" spans="1:4" x14ac:dyDescent="0.25">
      <c r="A58" s="31" t="s">
        <v>103</v>
      </c>
      <c r="B58" s="31" t="s">
        <v>113</v>
      </c>
      <c r="C58" s="34">
        <v>11450.43</v>
      </c>
      <c r="D58" s="35">
        <v>43998</v>
      </c>
    </row>
    <row r="59" spans="1:4" x14ac:dyDescent="0.25">
      <c r="A59" s="31" t="s">
        <v>103</v>
      </c>
      <c r="B59" s="31" t="s">
        <v>113</v>
      </c>
      <c r="C59" s="34">
        <v>11450.43</v>
      </c>
      <c r="D59" s="35">
        <v>43999</v>
      </c>
    </row>
    <row r="60" spans="1:4" x14ac:dyDescent="0.25">
      <c r="A60" s="31" t="s">
        <v>103</v>
      </c>
      <c r="B60" s="31" t="s">
        <v>113</v>
      </c>
      <c r="C60" s="34">
        <v>11450.43</v>
      </c>
      <c r="D60" s="35">
        <v>43999</v>
      </c>
    </row>
    <row r="61" spans="1:4" x14ac:dyDescent="0.25">
      <c r="A61" s="31" t="s">
        <v>103</v>
      </c>
      <c r="B61" s="31" t="s">
        <v>113</v>
      </c>
      <c r="C61" s="34">
        <v>11450.43</v>
      </c>
      <c r="D61" s="35">
        <v>43998</v>
      </c>
    </row>
    <row r="62" spans="1:4" x14ac:dyDescent="0.25">
      <c r="A62" s="31" t="s">
        <v>103</v>
      </c>
      <c r="B62" s="31" t="s">
        <v>113</v>
      </c>
      <c r="C62" s="34">
        <v>11450.43</v>
      </c>
      <c r="D62" s="35">
        <v>43998</v>
      </c>
    </row>
    <row r="63" spans="1:4" x14ac:dyDescent="0.25">
      <c r="A63" s="31" t="s">
        <v>103</v>
      </c>
      <c r="B63" s="31" t="s">
        <v>113</v>
      </c>
      <c r="C63" s="34">
        <v>11450.43</v>
      </c>
      <c r="D63" s="35">
        <v>43998</v>
      </c>
    </row>
    <row r="64" spans="1:4" x14ac:dyDescent="0.25">
      <c r="A64" s="31" t="s">
        <v>103</v>
      </c>
      <c r="B64" s="31" t="s">
        <v>113</v>
      </c>
      <c r="C64" s="34">
        <v>11450.43</v>
      </c>
      <c r="D64" s="35">
        <v>43998</v>
      </c>
    </row>
    <row r="65" spans="1:4" x14ac:dyDescent="0.25">
      <c r="A65" s="31" t="s">
        <v>103</v>
      </c>
      <c r="B65" s="31" t="s">
        <v>113</v>
      </c>
      <c r="C65" s="34">
        <v>11450.43</v>
      </c>
      <c r="D65" s="35">
        <v>43998</v>
      </c>
    </row>
    <row r="66" spans="1:4" x14ac:dyDescent="0.25">
      <c r="A66" s="31" t="s">
        <v>103</v>
      </c>
      <c r="B66" s="31" t="s">
        <v>113</v>
      </c>
      <c r="C66" s="34">
        <v>11450.43</v>
      </c>
      <c r="D66" s="35">
        <v>43998</v>
      </c>
    </row>
    <row r="67" spans="1:4" x14ac:dyDescent="0.25">
      <c r="A67" s="31" t="s">
        <v>103</v>
      </c>
      <c r="B67" s="31" t="s">
        <v>113</v>
      </c>
      <c r="C67" s="34">
        <v>11450.43</v>
      </c>
      <c r="D67" s="35">
        <v>43998</v>
      </c>
    </row>
    <row r="68" spans="1:4" x14ac:dyDescent="0.25">
      <c r="A68" s="31" t="s">
        <v>104</v>
      </c>
      <c r="B68" s="31" t="s">
        <v>113</v>
      </c>
      <c r="C68" s="34">
        <v>11450.43</v>
      </c>
      <c r="D68" s="35">
        <v>43978</v>
      </c>
    </row>
    <row r="69" spans="1:4" x14ac:dyDescent="0.25">
      <c r="A69" s="31" t="s">
        <v>104</v>
      </c>
      <c r="B69" s="31" t="s">
        <v>113</v>
      </c>
      <c r="C69" s="34">
        <v>11450.43</v>
      </c>
      <c r="D69" s="35">
        <v>43978</v>
      </c>
    </row>
    <row r="70" spans="1:4" x14ac:dyDescent="0.25">
      <c r="A70" s="31" t="s">
        <v>104</v>
      </c>
      <c r="B70" s="31" t="s">
        <v>113</v>
      </c>
      <c r="C70" s="34">
        <v>11450.43</v>
      </c>
      <c r="D70" s="35">
        <v>43978</v>
      </c>
    </row>
    <row r="71" spans="1:4" x14ac:dyDescent="0.25">
      <c r="A71" s="31" t="s">
        <v>104</v>
      </c>
      <c r="B71" s="31" t="s">
        <v>113</v>
      </c>
      <c r="C71" s="34">
        <v>11450.43</v>
      </c>
      <c r="D71" s="35">
        <v>44002</v>
      </c>
    </row>
    <row r="72" spans="1:4" x14ac:dyDescent="0.25">
      <c r="A72" s="31" t="s">
        <v>104</v>
      </c>
      <c r="B72" s="31" t="s">
        <v>113</v>
      </c>
      <c r="C72" s="34">
        <v>11450.43</v>
      </c>
      <c r="D72" s="35">
        <v>44001</v>
      </c>
    </row>
    <row r="73" spans="1:4" x14ac:dyDescent="0.25">
      <c r="A73" s="31" t="s">
        <v>104</v>
      </c>
      <c r="B73" s="31" t="s">
        <v>113</v>
      </c>
      <c r="C73" s="34">
        <v>10687.07</v>
      </c>
      <c r="D73" s="35">
        <v>44015</v>
      </c>
    </row>
    <row r="74" spans="1:4" x14ac:dyDescent="0.25">
      <c r="A74" s="31" t="s">
        <v>104</v>
      </c>
      <c r="B74" s="31" t="s">
        <v>113</v>
      </c>
      <c r="C74" s="34">
        <v>9160.34</v>
      </c>
      <c r="D74" s="35">
        <v>44019</v>
      </c>
    </row>
    <row r="75" spans="1:4" x14ac:dyDescent="0.25">
      <c r="A75" s="31" t="s">
        <v>104</v>
      </c>
      <c r="B75" s="31" t="s">
        <v>113</v>
      </c>
      <c r="C75" s="34">
        <v>10687.07</v>
      </c>
      <c r="D75" s="35">
        <v>44015</v>
      </c>
    </row>
    <row r="76" spans="1:4" x14ac:dyDescent="0.25">
      <c r="A76" s="31" t="s">
        <v>104</v>
      </c>
      <c r="B76" s="31" t="s">
        <v>113</v>
      </c>
      <c r="C76" s="34">
        <v>10687.07</v>
      </c>
      <c r="D76" s="35">
        <v>44015</v>
      </c>
    </row>
    <row r="77" spans="1:4" x14ac:dyDescent="0.25">
      <c r="A77" s="31" t="s">
        <v>106</v>
      </c>
      <c r="B77" s="31" t="s">
        <v>113</v>
      </c>
      <c r="C77" s="34">
        <v>11450.43</v>
      </c>
      <c r="D77" s="35">
        <v>43994</v>
      </c>
    </row>
    <row r="78" spans="1:4" x14ac:dyDescent="0.25">
      <c r="A78" s="31" t="s">
        <v>106</v>
      </c>
      <c r="B78" s="31" t="s">
        <v>113</v>
      </c>
      <c r="C78" s="34">
        <v>11450.43</v>
      </c>
      <c r="D78" s="35">
        <v>43991</v>
      </c>
    </row>
    <row r="79" spans="1:4" x14ac:dyDescent="0.25">
      <c r="A79" s="31" t="s">
        <v>106</v>
      </c>
      <c r="B79" s="31" t="s">
        <v>113</v>
      </c>
      <c r="C79" s="34">
        <v>11450.43</v>
      </c>
      <c r="D79" s="35">
        <v>43991</v>
      </c>
    </row>
    <row r="80" spans="1:4" x14ac:dyDescent="0.25">
      <c r="A80" s="31" t="s">
        <v>106</v>
      </c>
      <c r="B80" s="31" t="s">
        <v>113</v>
      </c>
      <c r="C80" s="34">
        <v>11450.43</v>
      </c>
      <c r="D80" s="35">
        <v>43994</v>
      </c>
    </row>
    <row r="81" spans="1:4" x14ac:dyDescent="0.25">
      <c r="A81" s="31" t="s">
        <v>112</v>
      </c>
      <c r="B81" s="31" t="s">
        <v>113</v>
      </c>
      <c r="C81" s="34">
        <v>11450.43</v>
      </c>
      <c r="D81" s="35">
        <v>44013</v>
      </c>
    </row>
    <row r="82" spans="1:4" x14ac:dyDescent="0.25">
      <c r="A82" s="31" t="s">
        <v>102</v>
      </c>
      <c r="B82" s="31" t="s">
        <v>113</v>
      </c>
      <c r="C82" s="34">
        <v>34774.47</v>
      </c>
      <c r="D82" s="35">
        <v>44013</v>
      </c>
    </row>
    <row r="83" spans="1:4" x14ac:dyDescent="0.25">
      <c r="A83" s="31" t="s">
        <v>101</v>
      </c>
      <c r="B83" s="31" t="s">
        <v>113</v>
      </c>
      <c r="C83" s="34">
        <v>34774.47</v>
      </c>
      <c r="D83" s="35">
        <v>43997</v>
      </c>
    </row>
    <row r="84" spans="1:4" x14ac:dyDescent="0.25">
      <c r="A84" s="31" t="s">
        <v>102</v>
      </c>
      <c r="B84" s="31" t="s">
        <v>113</v>
      </c>
      <c r="C84" s="34">
        <v>34774.47</v>
      </c>
      <c r="D84" s="35">
        <v>43983</v>
      </c>
    </row>
    <row r="85" spans="1:4" x14ac:dyDescent="0.25">
      <c r="A85" s="31" t="s">
        <v>102</v>
      </c>
      <c r="B85" s="31" t="s">
        <v>113</v>
      </c>
      <c r="C85" s="34">
        <v>34774.47</v>
      </c>
      <c r="D85" s="35">
        <v>43983</v>
      </c>
    </row>
    <row r="86" spans="1:4" x14ac:dyDescent="0.25">
      <c r="A86" s="31" t="s">
        <v>102</v>
      </c>
      <c r="B86" s="31" t="s">
        <v>113</v>
      </c>
      <c r="C86" s="34">
        <v>34774.47</v>
      </c>
      <c r="D86" s="35">
        <v>43983</v>
      </c>
    </row>
    <row r="87" spans="1:4" x14ac:dyDescent="0.25">
      <c r="A87" s="31" t="s">
        <v>102</v>
      </c>
      <c r="B87" s="31" t="s">
        <v>113</v>
      </c>
      <c r="C87" s="34">
        <v>34774.47</v>
      </c>
      <c r="D87" s="35">
        <v>43925</v>
      </c>
    </row>
    <row r="88" spans="1:4" x14ac:dyDescent="0.25">
      <c r="A88" s="31" t="s">
        <v>102</v>
      </c>
      <c r="B88" s="31" t="s">
        <v>113</v>
      </c>
      <c r="C88" s="34">
        <v>34774.47</v>
      </c>
      <c r="D88" s="35">
        <v>44003</v>
      </c>
    </row>
    <row r="89" spans="1:4" x14ac:dyDescent="0.25">
      <c r="A89" s="31" t="s">
        <v>102</v>
      </c>
      <c r="B89" s="31" t="s">
        <v>113</v>
      </c>
      <c r="C89" s="34">
        <v>34774.47</v>
      </c>
      <c r="D89" s="35">
        <v>43983</v>
      </c>
    </row>
    <row r="90" spans="1:4" x14ac:dyDescent="0.25">
      <c r="A90" s="31" t="s">
        <v>102</v>
      </c>
      <c r="B90" s="31" t="s">
        <v>113</v>
      </c>
      <c r="C90" s="34">
        <v>34774.47</v>
      </c>
      <c r="D90" s="35">
        <v>43983</v>
      </c>
    </row>
    <row r="91" spans="1:4" x14ac:dyDescent="0.25">
      <c r="A91" s="31" t="s">
        <v>102</v>
      </c>
      <c r="B91" s="31" t="s">
        <v>113</v>
      </c>
      <c r="C91" s="34">
        <v>34774.47</v>
      </c>
      <c r="D91" s="35">
        <v>43983</v>
      </c>
    </row>
    <row r="92" spans="1:4" x14ac:dyDescent="0.25">
      <c r="A92" s="31" t="s">
        <v>102</v>
      </c>
      <c r="B92" s="31" t="s">
        <v>113</v>
      </c>
      <c r="C92" s="34">
        <v>34774.47</v>
      </c>
      <c r="D92" s="35">
        <v>43983</v>
      </c>
    </row>
    <row r="93" spans="1:4" x14ac:dyDescent="0.25">
      <c r="A93" s="31" t="s">
        <v>102</v>
      </c>
      <c r="B93" s="31" t="s">
        <v>113</v>
      </c>
      <c r="C93" s="34">
        <v>34774.47</v>
      </c>
      <c r="D93" s="35">
        <v>43983</v>
      </c>
    </row>
    <row r="94" spans="1:4" x14ac:dyDescent="0.25">
      <c r="A94" s="31" t="s">
        <v>102</v>
      </c>
      <c r="B94" s="31" t="s">
        <v>113</v>
      </c>
      <c r="C94" s="34">
        <v>34774.47</v>
      </c>
      <c r="D94" s="35">
        <v>43983</v>
      </c>
    </row>
    <row r="95" spans="1:4" x14ac:dyDescent="0.25">
      <c r="A95" s="31" t="s">
        <v>102</v>
      </c>
      <c r="B95" s="31" t="s">
        <v>113</v>
      </c>
      <c r="C95" s="34">
        <v>34774.47</v>
      </c>
      <c r="D95" s="35">
        <v>43925</v>
      </c>
    </row>
    <row r="96" spans="1:4" x14ac:dyDescent="0.25">
      <c r="A96" s="31" t="s">
        <v>102</v>
      </c>
      <c r="B96" s="31" t="s">
        <v>113</v>
      </c>
      <c r="C96" s="34">
        <v>34774.47</v>
      </c>
      <c r="D96" s="35">
        <v>43983</v>
      </c>
    </row>
    <row r="97" spans="1:4" x14ac:dyDescent="0.25">
      <c r="A97" s="31" t="s">
        <v>102</v>
      </c>
      <c r="B97" s="31" t="s">
        <v>113</v>
      </c>
      <c r="C97" s="34">
        <v>34774.47</v>
      </c>
      <c r="D97" s="35">
        <v>43925</v>
      </c>
    </row>
    <row r="98" spans="1:4" x14ac:dyDescent="0.25">
      <c r="A98" s="31" t="s">
        <v>102</v>
      </c>
      <c r="B98" s="31" t="s">
        <v>113</v>
      </c>
      <c r="C98" s="34">
        <v>34774.47</v>
      </c>
      <c r="D98" s="35">
        <v>43983</v>
      </c>
    </row>
    <row r="99" spans="1:4" x14ac:dyDescent="0.25">
      <c r="A99" s="31" t="s">
        <v>102</v>
      </c>
      <c r="B99" s="31" t="s">
        <v>113</v>
      </c>
      <c r="C99" s="34">
        <v>34774.47</v>
      </c>
      <c r="D99" s="35">
        <v>43983</v>
      </c>
    </row>
    <row r="100" spans="1:4" x14ac:dyDescent="0.25">
      <c r="A100" s="31" t="s">
        <v>102</v>
      </c>
      <c r="B100" s="31" t="s">
        <v>113</v>
      </c>
      <c r="C100" s="34">
        <v>34774.47</v>
      </c>
      <c r="D100" s="35">
        <v>43983</v>
      </c>
    </row>
    <row r="101" spans="1:4" x14ac:dyDescent="0.25">
      <c r="A101" s="31" t="s">
        <v>107</v>
      </c>
      <c r="B101" s="31" t="s">
        <v>113</v>
      </c>
      <c r="C101" s="34">
        <v>20154.36</v>
      </c>
      <c r="D101" s="35">
        <v>44008</v>
      </c>
    </row>
    <row r="102" spans="1:4" x14ac:dyDescent="0.25">
      <c r="A102" s="31" t="s">
        <v>108</v>
      </c>
      <c r="B102" s="31" t="s">
        <v>113</v>
      </c>
      <c r="C102" s="34">
        <v>11450.43</v>
      </c>
      <c r="D102" s="35">
        <v>44008</v>
      </c>
    </row>
    <row r="103" spans="1:4" x14ac:dyDescent="0.25">
      <c r="A103" s="31" t="s">
        <v>108</v>
      </c>
      <c r="B103" s="31" t="s">
        <v>113</v>
      </c>
      <c r="C103" s="34">
        <v>11450.43</v>
      </c>
      <c r="D103" s="35">
        <v>44008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15"/>
  <sheetViews>
    <sheetView workbookViewId="0">
      <selection activeCell="B18" sqref="B18"/>
    </sheetView>
  </sheetViews>
  <sheetFormatPr baseColWidth="10" defaultRowHeight="13.2" x14ac:dyDescent="0.25"/>
  <cols>
    <col min="2" max="2" width="33.109375" customWidth="1"/>
    <col min="4" max="4" width="24.77734375" customWidth="1"/>
    <col min="5" max="5" width="49.77734375" bestFit="1" customWidth="1"/>
    <col min="6" max="6" width="17.88671875" customWidth="1"/>
  </cols>
  <sheetData>
    <row r="1" spans="1:6" s="1" customFormat="1" ht="13.8" x14ac:dyDescent="0.25">
      <c r="A1" s="161" t="s">
        <v>92</v>
      </c>
      <c r="B1" s="161"/>
      <c r="C1" s="161"/>
      <c r="D1" s="161"/>
      <c r="E1" s="161"/>
      <c r="F1" s="161"/>
    </row>
    <row r="2" spans="1:6" s="1" customFormat="1" ht="13.8" x14ac:dyDescent="0.25">
      <c r="A2" s="161" t="s">
        <v>93</v>
      </c>
      <c r="B2" s="161"/>
      <c r="C2" s="161"/>
      <c r="D2" s="161"/>
      <c r="E2" s="161"/>
      <c r="F2" s="161"/>
    </row>
    <row r="3" spans="1:6" s="1" customFormat="1" ht="14.4" thickBot="1" x14ac:dyDescent="0.3">
      <c r="A3" s="162" t="s">
        <v>119</v>
      </c>
      <c r="B3" s="163"/>
      <c r="C3" s="163"/>
      <c r="D3" s="163"/>
      <c r="E3" s="163"/>
      <c r="F3" s="163"/>
    </row>
    <row r="4" spans="1:6" s="1" customFormat="1" ht="13.8" thickBot="1" x14ac:dyDescent="0.3">
      <c r="A4" s="36" t="s">
        <v>96</v>
      </c>
      <c r="B4" s="36" t="s">
        <v>109</v>
      </c>
      <c r="C4" s="37" t="s">
        <v>98</v>
      </c>
      <c r="D4" s="36" t="s">
        <v>96</v>
      </c>
      <c r="E4" s="36" t="s">
        <v>109</v>
      </c>
      <c r="F4" s="38" t="s">
        <v>97</v>
      </c>
    </row>
    <row r="5" spans="1:6" x14ac:dyDescent="0.25">
      <c r="A5" s="39" t="s">
        <v>102</v>
      </c>
      <c r="B5" s="39" t="s">
        <v>116</v>
      </c>
      <c r="C5" s="40">
        <v>34774.47</v>
      </c>
      <c r="D5" s="39" t="s">
        <v>102</v>
      </c>
      <c r="E5" s="39" t="s">
        <v>116</v>
      </c>
      <c r="F5" s="41">
        <v>44013</v>
      </c>
    </row>
    <row r="6" spans="1:6" x14ac:dyDescent="0.25">
      <c r="A6" s="42" t="s">
        <v>117</v>
      </c>
      <c r="B6" s="42" t="s">
        <v>116</v>
      </c>
      <c r="C6" s="43">
        <v>20515.57</v>
      </c>
      <c r="D6" s="42" t="s">
        <v>117</v>
      </c>
      <c r="E6" s="42" t="s">
        <v>116</v>
      </c>
      <c r="F6" s="44">
        <v>44014</v>
      </c>
    </row>
    <row r="7" spans="1:6" x14ac:dyDescent="0.25">
      <c r="A7" s="42" t="s">
        <v>117</v>
      </c>
      <c r="B7" s="42" t="s">
        <v>116</v>
      </c>
      <c r="C7" s="43">
        <v>20515.57</v>
      </c>
      <c r="D7" s="42" t="s">
        <v>117</v>
      </c>
      <c r="E7" s="42" t="s">
        <v>116</v>
      </c>
      <c r="F7" s="44">
        <v>44014</v>
      </c>
    </row>
    <row r="8" spans="1:6" x14ac:dyDescent="0.25">
      <c r="A8" s="42" t="s">
        <v>117</v>
      </c>
      <c r="B8" s="42" t="s">
        <v>116</v>
      </c>
      <c r="C8" s="43">
        <v>20515.57</v>
      </c>
      <c r="D8" s="42" t="s">
        <v>117</v>
      </c>
      <c r="E8" s="42" t="s">
        <v>116</v>
      </c>
      <c r="F8" s="44">
        <v>44014</v>
      </c>
    </row>
    <row r="9" spans="1:6" x14ac:dyDescent="0.25">
      <c r="A9" s="42" t="s">
        <v>117</v>
      </c>
      <c r="B9" s="42" t="s">
        <v>116</v>
      </c>
      <c r="C9" s="43">
        <v>20515.57</v>
      </c>
      <c r="D9" s="42" t="s">
        <v>117</v>
      </c>
      <c r="E9" s="42" t="s">
        <v>116</v>
      </c>
      <c r="F9" s="44">
        <v>44014</v>
      </c>
    </row>
    <row r="10" spans="1:6" x14ac:dyDescent="0.25">
      <c r="A10" s="42" t="s">
        <v>117</v>
      </c>
      <c r="B10" s="42" t="s">
        <v>116</v>
      </c>
      <c r="C10" s="43">
        <v>20515.57</v>
      </c>
      <c r="D10" s="42" t="s">
        <v>117</v>
      </c>
      <c r="E10" s="42" t="s">
        <v>116</v>
      </c>
      <c r="F10" s="44">
        <v>44014</v>
      </c>
    </row>
    <row r="11" spans="1:6" x14ac:dyDescent="0.25">
      <c r="A11" s="42" t="s">
        <v>117</v>
      </c>
      <c r="B11" s="42" t="s">
        <v>116</v>
      </c>
      <c r="C11" s="43">
        <v>20515.57</v>
      </c>
      <c r="D11" s="42" t="s">
        <v>117</v>
      </c>
      <c r="E11" s="42" t="s">
        <v>116</v>
      </c>
      <c r="F11" s="44">
        <v>44014</v>
      </c>
    </row>
    <row r="12" spans="1:6" x14ac:dyDescent="0.25">
      <c r="A12" s="42" t="s">
        <v>117</v>
      </c>
      <c r="B12" s="42" t="s">
        <v>116</v>
      </c>
      <c r="C12" s="43">
        <v>20515.57</v>
      </c>
      <c r="D12" s="42" t="s">
        <v>117</v>
      </c>
      <c r="E12" s="42" t="s">
        <v>116</v>
      </c>
      <c r="F12" s="44">
        <v>44014</v>
      </c>
    </row>
    <row r="13" spans="1:6" x14ac:dyDescent="0.25">
      <c r="A13" s="42" t="s">
        <v>117</v>
      </c>
      <c r="B13" s="42" t="s">
        <v>116</v>
      </c>
      <c r="C13" s="43">
        <v>20515.57</v>
      </c>
      <c r="D13" s="42" t="s">
        <v>117</v>
      </c>
      <c r="E13" s="42" t="s">
        <v>116</v>
      </c>
      <c r="F13" s="44">
        <v>44014</v>
      </c>
    </row>
    <row r="14" spans="1:6" x14ac:dyDescent="0.25">
      <c r="A14" s="42" t="s">
        <v>117</v>
      </c>
      <c r="B14" s="42" t="s">
        <v>116</v>
      </c>
      <c r="C14" s="43">
        <v>20515.57</v>
      </c>
      <c r="D14" s="42" t="s">
        <v>117</v>
      </c>
      <c r="E14" s="42" t="s">
        <v>116</v>
      </c>
      <c r="F14" s="44">
        <v>44014</v>
      </c>
    </row>
    <row r="15" spans="1:6" x14ac:dyDescent="0.25">
      <c r="A15" s="42" t="s">
        <v>117</v>
      </c>
      <c r="B15" s="42" t="s">
        <v>116</v>
      </c>
      <c r="C15" s="43">
        <v>20515.57</v>
      </c>
      <c r="D15" s="42" t="s">
        <v>117</v>
      </c>
      <c r="E15" s="42" t="s">
        <v>116</v>
      </c>
      <c r="F15" s="44">
        <v>44014</v>
      </c>
    </row>
    <row r="16" spans="1:6" x14ac:dyDescent="0.25">
      <c r="A16" s="42" t="s">
        <v>117</v>
      </c>
      <c r="B16" s="42" t="s">
        <v>116</v>
      </c>
      <c r="C16" s="43">
        <v>20515.57</v>
      </c>
      <c r="D16" s="42" t="s">
        <v>117</v>
      </c>
      <c r="E16" s="42" t="s">
        <v>116</v>
      </c>
      <c r="F16" s="44">
        <v>44014</v>
      </c>
    </row>
    <row r="17" spans="1:6" x14ac:dyDescent="0.25">
      <c r="A17" s="42" t="s">
        <v>117</v>
      </c>
      <c r="B17" s="42" t="s">
        <v>116</v>
      </c>
      <c r="C17" s="43">
        <v>20515.57</v>
      </c>
      <c r="D17" s="42" t="s">
        <v>117</v>
      </c>
      <c r="E17" s="42" t="s">
        <v>116</v>
      </c>
      <c r="F17" s="44">
        <v>44014</v>
      </c>
    </row>
    <row r="18" spans="1:6" x14ac:dyDescent="0.25">
      <c r="A18" s="42" t="s">
        <v>105</v>
      </c>
      <c r="B18" s="42" t="s">
        <v>116</v>
      </c>
      <c r="C18" s="43">
        <v>11068.75</v>
      </c>
      <c r="D18" s="42" t="s">
        <v>105</v>
      </c>
      <c r="E18" s="42" t="s">
        <v>116</v>
      </c>
      <c r="F18" s="44">
        <v>44014</v>
      </c>
    </row>
    <row r="19" spans="1:6" x14ac:dyDescent="0.25">
      <c r="A19" s="42" t="s">
        <v>105</v>
      </c>
      <c r="B19" s="42" t="s">
        <v>116</v>
      </c>
      <c r="C19" s="43">
        <v>11068.75</v>
      </c>
      <c r="D19" s="42" t="s">
        <v>105</v>
      </c>
      <c r="E19" s="42" t="s">
        <v>116</v>
      </c>
      <c r="F19" s="44">
        <v>44014</v>
      </c>
    </row>
    <row r="20" spans="1:6" x14ac:dyDescent="0.25">
      <c r="A20" s="42" t="s">
        <v>105</v>
      </c>
      <c r="B20" s="42" t="s">
        <v>116</v>
      </c>
      <c r="C20" s="43">
        <v>11068.75</v>
      </c>
      <c r="D20" s="42" t="s">
        <v>105</v>
      </c>
      <c r="E20" s="42" t="s">
        <v>116</v>
      </c>
      <c r="F20" s="44">
        <v>44014</v>
      </c>
    </row>
    <row r="21" spans="1:6" x14ac:dyDescent="0.25">
      <c r="A21" s="42" t="s">
        <v>105</v>
      </c>
      <c r="B21" s="42" t="s">
        <v>116</v>
      </c>
      <c r="C21" s="43">
        <v>11068.75</v>
      </c>
      <c r="D21" s="42" t="s">
        <v>105</v>
      </c>
      <c r="E21" s="42" t="s">
        <v>116</v>
      </c>
      <c r="F21" s="44">
        <v>44014</v>
      </c>
    </row>
    <row r="22" spans="1:6" x14ac:dyDescent="0.25">
      <c r="A22" s="42" t="s">
        <v>105</v>
      </c>
      <c r="B22" s="42" t="s">
        <v>116</v>
      </c>
      <c r="C22" s="43">
        <v>11068.75</v>
      </c>
      <c r="D22" s="42" t="s">
        <v>105</v>
      </c>
      <c r="E22" s="42" t="s">
        <v>116</v>
      </c>
      <c r="F22" s="44">
        <v>44014</v>
      </c>
    </row>
    <row r="23" spans="1:6" x14ac:dyDescent="0.25">
      <c r="A23" s="42" t="s">
        <v>105</v>
      </c>
      <c r="B23" s="42" t="s">
        <v>116</v>
      </c>
      <c r="C23" s="43">
        <v>11068.75</v>
      </c>
      <c r="D23" s="42" t="s">
        <v>105</v>
      </c>
      <c r="E23" s="42" t="s">
        <v>116</v>
      </c>
      <c r="F23" s="44">
        <v>44014</v>
      </c>
    </row>
    <row r="24" spans="1:6" x14ac:dyDescent="0.25">
      <c r="A24" s="42" t="s">
        <v>105</v>
      </c>
      <c r="B24" s="42" t="s">
        <v>116</v>
      </c>
      <c r="C24" s="43">
        <v>11068.75</v>
      </c>
      <c r="D24" s="42" t="s">
        <v>105</v>
      </c>
      <c r="E24" s="42" t="s">
        <v>116</v>
      </c>
      <c r="F24" s="44">
        <v>44014</v>
      </c>
    </row>
    <row r="25" spans="1:6" x14ac:dyDescent="0.25">
      <c r="A25" s="42" t="s">
        <v>105</v>
      </c>
      <c r="B25" s="42" t="s">
        <v>116</v>
      </c>
      <c r="C25" s="43">
        <v>11068.75</v>
      </c>
      <c r="D25" s="42" t="s">
        <v>105</v>
      </c>
      <c r="E25" s="42" t="s">
        <v>116</v>
      </c>
      <c r="F25" s="44">
        <v>44014</v>
      </c>
    </row>
    <row r="26" spans="1:6" x14ac:dyDescent="0.25">
      <c r="A26" s="42" t="s">
        <v>105</v>
      </c>
      <c r="B26" s="42" t="s">
        <v>116</v>
      </c>
      <c r="C26" s="43">
        <v>11068.75</v>
      </c>
      <c r="D26" s="42" t="s">
        <v>105</v>
      </c>
      <c r="E26" s="42" t="s">
        <v>116</v>
      </c>
      <c r="F26" s="44">
        <v>44014</v>
      </c>
    </row>
    <row r="27" spans="1:6" x14ac:dyDescent="0.25">
      <c r="A27" s="42" t="s">
        <v>105</v>
      </c>
      <c r="B27" s="42" t="s">
        <v>116</v>
      </c>
      <c r="C27" s="43">
        <v>11068.75</v>
      </c>
      <c r="D27" s="42" t="s">
        <v>105</v>
      </c>
      <c r="E27" s="42" t="s">
        <v>116</v>
      </c>
      <c r="F27" s="44">
        <v>44014</v>
      </c>
    </row>
    <row r="28" spans="1:6" x14ac:dyDescent="0.25">
      <c r="A28" s="42" t="s">
        <v>105</v>
      </c>
      <c r="B28" s="42" t="s">
        <v>116</v>
      </c>
      <c r="C28" s="43">
        <v>11068.75</v>
      </c>
      <c r="D28" s="42" t="s">
        <v>105</v>
      </c>
      <c r="E28" s="42" t="s">
        <v>116</v>
      </c>
      <c r="F28" s="44">
        <v>44014</v>
      </c>
    </row>
    <row r="29" spans="1:6" x14ac:dyDescent="0.25">
      <c r="A29" s="42" t="s">
        <v>105</v>
      </c>
      <c r="B29" s="42" t="s">
        <v>116</v>
      </c>
      <c r="C29" s="43">
        <v>11068.75</v>
      </c>
      <c r="D29" s="42" t="s">
        <v>105</v>
      </c>
      <c r="E29" s="42" t="s">
        <v>116</v>
      </c>
      <c r="F29" s="44">
        <v>44014</v>
      </c>
    </row>
    <row r="30" spans="1:6" x14ac:dyDescent="0.25">
      <c r="A30" s="42" t="s">
        <v>105</v>
      </c>
      <c r="B30" s="42" t="s">
        <v>116</v>
      </c>
      <c r="C30" s="43">
        <v>11068.75</v>
      </c>
      <c r="D30" s="42" t="s">
        <v>105</v>
      </c>
      <c r="E30" s="42" t="s">
        <v>116</v>
      </c>
      <c r="F30" s="44">
        <v>44014</v>
      </c>
    </row>
    <row r="31" spans="1:6" x14ac:dyDescent="0.25">
      <c r="A31" s="42" t="s">
        <v>105</v>
      </c>
      <c r="B31" s="42" t="s">
        <v>116</v>
      </c>
      <c r="C31" s="43">
        <v>11068.75</v>
      </c>
      <c r="D31" s="42" t="s">
        <v>105</v>
      </c>
      <c r="E31" s="42" t="s">
        <v>116</v>
      </c>
      <c r="F31" s="44">
        <v>44014</v>
      </c>
    </row>
    <row r="32" spans="1:6" x14ac:dyDescent="0.25">
      <c r="A32" s="42" t="s">
        <v>105</v>
      </c>
      <c r="B32" s="42" t="s">
        <v>116</v>
      </c>
      <c r="C32" s="43">
        <v>11068.75</v>
      </c>
      <c r="D32" s="42" t="s">
        <v>105</v>
      </c>
      <c r="E32" s="42" t="s">
        <v>116</v>
      </c>
      <c r="F32" s="44">
        <v>44014</v>
      </c>
    </row>
    <row r="33" spans="1:6" x14ac:dyDescent="0.25">
      <c r="A33" s="42" t="s">
        <v>105</v>
      </c>
      <c r="B33" s="42" t="s">
        <v>116</v>
      </c>
      <c r="C33" s="43">
        <v>11068.75</v>
      </c>
      <c r="D33" s="42" t="s">
        <v>105</v>
      </c>
      <c r="E33" s="42" t="s">
        <v>116</v>
      </c>
      <c r="F33" s="44">
        <v>44014</v>
      </c>
    </row>
    <row r="34" spans="1:6" x14ac:dyDescent="0.25">
      <c r="A34" s="42" t="s">
        <v>105</v>
      </c>
      <c r="B34" s="42" t="s">
        <v>116</v>
      </c>
      <c r="C34" s="43">
        <v>11068.75</v>
      </c>
      <c r="D34" s="42" t="s">
        <v>105</v>
      </c>
      <c r="E34" s="42" t="s">
        <v>116</v>
      </c>
      <c r="F34" s="44">
        <v>44014</v>
      </c>
    </row>
    <row r="35" spans="1:6" x14ac:dyDescent="0.25">
      <c r="A35" s="42" t="s">
        <v>105</v>
      </c>
      <c r="B35" s="42" t="s">
        <v>116</v>
      </c>
      <c r="C35" s="43">
        <v>11068.75</v>
      </c>
      <c r="D35" s="42" t="s">
        <v>105</v>
      </c>
      <c r="E35" s="42" t="s">
        <v>116</v>
      </c>
      <c r="F35" s="44">
        <v>44014</v>
      </c>
    </row>
    <row r="36" spans="1:6" x14ac:dyDescent="0.25">
      <c r="A36" s="42" t="s">
        <v>105</v>
      </c>
      <c r="B36" s="42" t="s">
        <v>116</v>
      </c>
      <c r="C36" s="43">
        <v>11068.75</v>
      </c>
      <c r="D36" s="42" t="s">
        <v>105</v>
      </c>
      <c r="E36" s="42" t="s">
        <v>116</v>
      </c>
      <c r="F36" s="44">
        <v>44014</v>
      </c>
    </row>
    <row r="37" spans="1:6" x14ac:dyDescent="0.25">
      <c r="A37" s="42" t="s">
        <v>105</v>
      </c>
      <c r="B37" s="42" t="s">
        <v>116</v>
      </c>
      <c r="C37" s="43">
        <v>11068.75</v>
      </c>
      <c r="D37" s="42" t="s">
        <v>105</v>
      </c>
      <c r="E37" s="42" t="s">
        <v>116</v>
      </c>
      <c r="F37" s="44">
        <v>44014</v>
      </c>
    </row>
    <row r="38" spans="1:6" x14ac:dyDescent="0.25">
      <c r="A38" s="42" t="s">
        <v>105</v>
      </c>
      <c r="B38" s="42" t="s">
        <v>116</v>
      </c>
      <c r="C38" s="43">
        <v>11068.75</v>
      </c>
      <c r="D38" s="42" t="s">
        <v>105</v>
      </c>
      <c r="E38" s="42" t="s">
        <v>116</v>
      </c>
      <c r="F38" s="44">
        <v>44014</v>
      </c>
    </row>
    <row r="39" spans="1:6" x14ac:dyDescent="0.25">
      <c r="A39" s="42" t="s">
        <v>105</v>
      </c>
      <c r="B39" s="42" t="s">
        <v>116</v>
      </c>
      <c r="C39" s="43">
        <v>11068.75</v>
      </c>
      <c r="D39" s="42" t="s">
        <v>105</v>
      </c>
      <c r="E39" s="42" t="s">
        <v>116</v>
      </c>
      <c r="F39" s="44">
        <v>44014</v>
      </c>
    </row>
    <row r="40" spans="1:6" x14ac:dyDescent="0.25">
      <c r="A40" s="42" t="s">
        <v>117</v>
      </c>
      <c r="B40" s="42" t="s">
        <v>116</v>
      </c>
      <c r="C40" s="43">
        <v>20515.57</v>
      </c>
      <c r="D40" s="42" t="s">
        <v>117</v>
      </c>
      <c r="E40" s="42" t="s">
        <v>116</v>
      </c>
      <c r="F40" s="44">
        <v>44014</v>
      </c>
    </row>
    <row r="41" spans="1:6" x14ac:dyDescent="0.25">
      <c r="A41" s="42" t="s">
        <v>117</v>
      </c>
      <c r="B41" s="42" t="s">
        <v>116</v>
      </c>
      <c r="C41" s="43">
        <v>20515.57</v>
      </c>
      <c r="D41" s="42" t="s">
        <v>117</v>
      </c>
      <c r="E41" s="42" t="s">
        <v>116</v>
      </c>
      <c r="F41" s="44">
        <v>44014</v>
      </c>
    </row>
    <row r="42" spans="1:6" x14ac:dyDescent="0.25">
      <c r="A42" s="42" t="s">
        <v>117</v>
      </c>
      <c r="B42" s="42" t="s">
        <v>116</v>
      </c>
      <c r="C42" s="43">
        <v>20515.57</v>
      </c>
      <c r="D42" s="42" t="s">
        <v>117</v>
      </c>
      <c r="E42" s="42" t="s">
        <v>116</v>
      </c>
      <c r="F42" s="44">
        <v>44014</v>
      </c>
    </row>
    <row r="43" spans="1:6" x14ac:dyDescent="0.25">
      <c r="A43" s="42" t="s">
        <v>117</v>
      </c>
      <c r="B43" s="42" t="s">
        <v>116</v>
      </c>
      <c r="C43" s="43">
        <v>20515.57</v>
      </c>
      <c r="D43" s="42" t="s">
        <v>117</v>
      </c>
      <c r="E43" s="42" t="s">
        <v>116</v>
      </c>
      <c r="F43" s="44">
        <v>44014</v>
      </c>
    </row>
    <row r="44" spans="1:6" x14ac:dyDescent="0.25">
      <c r="A44" s="42" t="s">
        <v>117</v>
      </c>
      <c r="B44" s="42" t="s">
        <v>116</v>
      </c>
      <c r="C44" s="43">
        <v>20515.57</v>
      </c>
      <c r="D44" s="42" t="s">
        <v>117</v>
      </c>
      <c r="E44" s="42" t="s">
        <v>116</v>
      </c>
      <c r="F44" s="44">
        <v>44014</v>
      </c>
    </row>
    <row r="45" spans="1:6" x14ac:dyDescent="0.25">
      <c r="A45" s="42" t="s">
        <v>117</v>
      </c>
      <c r="B45" s="42" t="s">
        <v>116</v>
      </c>
      <c r="C45" s="43">
        <v>20515.57</v>
      </c>
      <c r="D45" s="42" t="s">
        <v>117</v>
      </c>
      <c r="E45" s="42" t="s">
        <v>116</v>
      </c>
      <c r="F45" s="44">
        <v>44014</v>
      </c>
    </row>
    <row r="46" spans="1:6" x14ac:dyDescent="0.25">
      <c r="A46" s="42" t="s">
        <v>117</v>
      </c>
      <c r="B46" s="42" t="s">
        <v>116</v>
      </c>
      <c r="C46" s="43">
        <v>20515.57</v>
      </c>
      <c r="D46" s="42" t="s">
        <v>117</v>
      </c>
      <c r="E46" s="42" t="s">
        <v>116</v>
      </c>
      <c r="F46" s="44">
        <v>44014</v>
      </c>
    </row>
    <row r="47" spans="1:6" x14ac:dyDescent="0.25">
      <c r="A47" s="42" t="s">
        <v>117</v>
      </c>
      <c r="B47" s="42" t="s">
        <v>116</v>
      </c>
      <c r="C47" s="43">
        <v>20515.57</v>
      </c>
      <c r="D47" s="42" t="s">
        <v>117</v>
      </c>
      <c r="E47" s="42" t="s">
        <v>116</v>
      </c>
      <c r="F47" s="44">
        <v>44014</v>
      </c>
    </row>
    <row r="48" spans="1:6" x14ac:dyDescent="0.25">
      <c r="A48" s="42" t="s">
        <v>117</v>
      </c>
      <c r="B48" s="42" t="s">
        <v>116</v>
      </c>
      <c r="C48" s="43">
        <v>20515.57</v>
      </c>
      <c r="D48" s="42" t="s">
        <v>117</v>
      </c>
      <c r="E48" s="42" t="s">
        <v>116</v>
      </c>
      <c r="F48" s="44">
        <v>44014</v>
      </c>
    </row>
    <row r="49" spans="1:6" x14ac:dyDescent="0.25">
      <c r="A49" s="42" t="s">
        <v>117</v>
      </c>
      <c r="B49" s="42" t="s">
        <v>116</v>
      </c>
      <c r="C49" s="43">
        <v>20515.57</v>
      </c>
      <c r="D49" s="42" t="s">
        <v>117</v>
      </c>
      <c r="E49" s="42" t="s">
        <v>116</v>
      </c>
      <c r="F49" s="44">
        <v>44014</v>
      </c>
    </row>
    <row r="50" spans="1:6" x14ac:dyDescent="0.25">
      <c r="A50" s="42" t="s">
        <v>103</v>
      </c>
      <c r="B50" s="42" t="s">
        <v>116</v>
      </c>
      <c r="C50" s="43">
        <v>11068.75</v>
      </c>
      <c r="D50" s="42" t="s">
        <v>103</v>
      </c>
      <c r="E50" s="42" t="s">
        <v>116</v>
      </c>
      <c r="F50" s="44">
        <v>44014</v>
      </c>
    </row>
    <row r="51" spans="1:6" x14ac:dyDescent="0.25">
      <c r="A51" s="42" t="s">
        <v>103</v>
      </c>
      <c r="B51" s="42" t="s">
        <v>116</v>
      </c>
      <c r="C51" s="43">
        <v>11068.75</v>
      </c>
      <c r="D51" s="42" t="s">
        <v>103</v>
      </c>
      <c r="E51" s="42" t="s">
        <v>116</v>
      </c>
      <c r="F51" s="44">
        <v>44014</v>
      </c>
    </row>
    <row r="52" spans="1:6" x14ac:dyDescent="0.25">
      <c r="A52" s="42" t="s">
        <v>103</v>
      </c>
      <c r="B52" s="42" t="s">
        <v>116</v>
      </c>
      <c r="C52" s="43">
        <v>11068.75</v>
      </c>
      <c r="D52" s="42" t="s">
        <v>103</v>
      </c>
      <c r="E52" s="42" t="s">
        <v>116</v>
      </c>
      <c r="F52" s="44">
        <v>44014</v>
      </c>
    </row>
    <row r="53" spans="1:6" x14ac:dyDescent="0.25">
      <c r="A53" s="42" t="s">
        <v>103</v>
      </c>
      <c r="B53" s="42" t="s">
        <v>116</v>
      </c>
      <c r="C53" s="43">
        <v>11068.75</v>
      </c>
      <c r="D53" s="42" t="s">
        <v>103</v>
      </c>
      <c r="E53" s="42" t="s">
        <v>116</v>
      </c>
      <c r="F53" s="44">
        <v>44014</v>
      </c>
    </row>
    <row r="54" spans="1:6" x14ac:dyDescent="0.25">
      <c r="A54" s="42" t="s">
        <v>103</v>
      </c>
      <c r="B54" s="42" t="s">
        <v>116</v>
      </c>
      <c r="C54" s="43">
        <v>11068.75</v>
      </c>
      <c r="D54" s="42" t="s">
        <v>103</v>
      </c>
      <c r="E54" s="42" t="s">
        <v>116</v>
      </c>
      <c r="F54" s="44">
        <v>44014</v>
      </c>
    </row>
    <row r="55" spans="1:6" x14ac:dyDescent="0.25">
      <c r="A55" s="42" t="s">
        <v>103</v>
      </c>
      <c r="B55" s="42" t="s">
        <v>116</v>
      </c>
      <c r="C55" s="43">
        <v>11068.75</v>
      </c>
      <c r="D55" s="42" t="s">
        <v>103</v>
      </c>
      <c r="E55" s="42" t="s">
        <v>116</v>
      </c>
      <c r="F55" s="44">
        <v>44014</v>
      </c>
    </row>
    <row r="56" spans="1:6" x14ac:dyDescent="0.25">
      <c r="A56" s="42" t="s">
        <v>103</v>
      </c>
      <c r="B56" s="42" t="s">
        <v>116</v>
      </c>
      <c r="C56" s="43">
        <v>11068.75</v>
      </c>
      <c r="D56" s="42" t="s">
        <v>103</v>
      </c>
      <c r="E56" s="42" t="s">
        <v>116</v>
      </c>
      <c r="F56" s="44">
        <v>44014</v>
      </c>
    </row>
    <row r="57" spans="1:6" x14ac:dyDescent="0.25">
      <c r="A57" s="42" t="s">
        <v>103</v>
      </c>
      <c r="B57" s="42" t="s">
        <v>116</v>
      </c>
      <c r="C57" s="43">
        <v>11068.75</v>
      </c>
      <c r="D57" s="42" t="s">
        <v>103</v>
      </c>
      <c r="E57" s="42" t="s">
        <v>116</v>
      </c>
      <c r="F57" s="44">
        <v>44014</v>
      </c>
    </row>
    <row r="58" spans="1:6" x14ac:dyDescent="0.25">
      <c r="A58" s="42" t="s">
        <v>103</v>
      </c>
      <c r="B58" s="42" t="s">
        <v>116</v>
      </c>
      <c r="C58" s="43">
        <v>11068.75</v>
      </c>
      <c r="D58" s="42" t="s">
        <v>103</v>
      </c>
      <c r="E58" s="42" t="s">
        <v>116</v>
      </c>
      <c r="F58" s="44">
        <v>44014</v>
      </c>
    </row>
    <row r="59" spans="1:6" x14ac:dyDescent="0.25">
      <c r="A59" s="42" t="s">
        <v>103</v>
      </c>
      <c r="B59" s="42" t="s">
        <v>116</v>
      </c>
      <c r="C59" s="43">
        <v>11068.75</v>
      </c>
      <c r="D59" s="42" t="s">
        <v>103</v>
      </c>
      <c r="E59" s="42" t="s">
        <v>116</v>
      </c>
      <c r="F59" s="44">
        <v>44014</v>
      </c>
    </row>
    <row r="60" spans="1:6" x14ac:dyDescent="0.25">
      <c r="A60" s="42" t="s">
        <v>103</v>
      </c>
      <c r="B60" s="42" t="s">
        <v>116</v>
      </c>
      <c r="C60" s="43">
        <v>11068.75</v>
      </c>
      <c r="D60" s="42" t="s">
        <v>103</v>
      </c>
      <c r="E60" s="42" t="s">
        <v>116</v>
      </c>
      <c r="F60" s="44">
        <v>44014</v>
      </c>
    </row>
    <row r="61" spans="1:6" x14ac:dyDescent="0.25">
      <c r="A61" s="42" t="s">
        <v>103</v>
      </c>
      <c r="B61" s="42" t="s">
        <v>116</v>
      </c>
      <c r="C61" s="43">
        <v>11068.75</v>
      </c>
      <c r="D61" s="42" t="s">
        <v>103</v>
      </c>
      <c r="E61" s="42" t="s">
        <v>116</v>
      </c>
      <c r="F61" s="44">
        <v>44014</v>
      </c>
    </row>
    <row r="62" spans="1:6" x14ac:dyDescent="0.25">
      <c r="A62" s="42" t="s">
        <v>103</v>
      </c>
      <c r="B62" s="42" t="s">
        <v>116</v>
      </c>
      <c r="C62" s="43">
        <v>11068.75</v>
      </c>
      <c r="D62" s="42" t="s">
        <v>103</v>
      </c>
      <c r="E62" s="42" t="s">
        <v>116</v>
      </c>
      <c r="F62" s="44">
        <v>44014</v>
      </c>
    </row>
    <row r="63" spans="1:6" x14ac:dyDescent="0.25">
      <c r="A63" s="42" t="s">
        <v>103</v>
      </c>
      <c r="B63" s="42" t="s">
        <v>116</v>
      </c>
      <c r="C63" s="43">
        <v>11068.75</v>
      </c>
      <c r="D63" s="42" t="s">
        <v>103</v>
      </c>
      <c r="E63" s="42" t="s">
        <v>116</v>
      </c>
      <c r="F63" s="44">
        <v>44014</v>
      </c>
    </row>
    <row r="64" spans="1:6" x14ac:dyDescent="0.25">
      <c r="A64" s="42" t="s">
        <v>103</v>
      </c>
      <c r="B64" s="42" t="s">
        <v>116</v>
      </c>
      <c r="C64" s="43">
        <v>11068.75</v>
      </c>
      <c r="D64" s="42" t="s">
        <v>103</v>
      </c>
      <c r="E64" s="42" t="s">
        <v>116</v>
      </c>
      <c r="F64" s="44">
        <v>44014</v>
      </c>
    </row>
    <row r="65" spans="1:6" x14ac:dyDescent="0.25">
      <c r="A65" s="42" t="s">
        <v>103</v>
      </c>
      <c r="B65" s="42" t="s">
        <v>116</v>
      </c>
      <c r="C65" s="43">
        <v>11068.75</v>
      </c>
      <c r="D65" s="42" t="s">
        <v>103</v>
      </c>
      <c r="E65" s="42" t="s">
        <v>116</v>
      </c>
      <c r="F65" s="44">
        <v>44014</v>
      </c>
    </row>
    <row r="66" spans="1:6" x14ac:dyDescent="0.25">
      <c r="A66" s="42" t="s">
        <v>103</v>
      </c>
      <c r="B66" s="42" t="s">
        <v>116</v>
      </c>
      <c r="C66" s="43">
        <v>11068.75</v>
      </c>
      <c r="D66" s="42" t="s">
        <v>103</v>
      </c>
      <c r="E66" s="42" t="s">
        <v>116</v>
      </c>
      <c r="F66" s="44">
        <v>44014</v>
      </c>
    </row>
    <row r="67" spans="1:6" x14ac:dyDescent="0.25">
      <c r="A67" s="42" t="s">
        <v>103</v>
      </c>
      <c r="B67" s="42" t="s">
        <v>116</v>
      </c>
      <c r="C67" s="43">
        <v>11068.75</v>
      </c>
      <c r="D67" s="42" t="s">
        <v>103</v>
      </c>
      <c r="E67" s="42" t="s">
        <v>116</v>
      </c>
      <c r="F67" s="44">
        <v>44014</v>
      </c>
    </row>
    <row r="68" spans="1:6" x14ac:dyDescent="0.25">
      <c r="A68" s="42" t="s">
        <v>103</v>
      </c>
      <c r="B68" s="42" t="s">
        <v>116</v>
      </c>
      <c r="C68" s="43">
        <v>11068.75</v>
      </c>
      <c r="D68" s="42" t="s">
        <v>103</v>
      </c>
      <c r="E68" s="42" t="s">
        <v>116</v>
      </c>
      <c r="F68" s="44">
        <v>44014</v>
      </c>
    </row>
    <row r="69" spans="1:6" x14ac:dyDescent="0.25">
      <c r="A69" s="42" t="s">
        <v>103</v>
      </c>
      <c r="B69" s="42" t="s">
        <v>116</v>
      </c>
      <c r="C69" s="43">
        <v>11068.75</v>
      </c>
      <c r="D69" s="42" t="s">
        <v>103</v>
      </c>
      <c r="E69" s="42" t="s">
        <v>116</v>
      </c>
      <c r="F69" s="44">
        <v>44014</v>
      </c>
    </row>
    <row r="70" spans="1:6" x14ac:dyDescent="0.25">
      <c r="A70" s="42" t="s">
        <v>103</v>
      </c>
      <c r="B70" s="42" t="s">
        <v>116</v>
      </c>
      <c r="C70" s="43">
        <v>11068.75</v>
      </c>
      <c r="D70" s="42" t="s">
        <v>103</v>
      </c>
      <c r="E70" s="42" t="s">
        <v>116</v>
      </c>
      <c r="F70" s="44">
        <v>44014</v>
      </c>
    </row>
    <row r="71" spans="1:6" x14ac:dyDescent="0.25">
      <c r="A71" s="42" t="s">
        <v>103</v>
      </c>
      <c r="B71" s="42" t="s">
        <v>116</v>
      </c>
      <c r="C71" s="43">
        <v>11068.75</v>
      </c>
      <c r="D71" s="42" t="s">
        <v>103</v>
      </c>
      <c r="E71" s="42" t="s">
        <v>116</v>
      </c>
      <c r="F71" s="44">
        <v>44014</v>
      </c>
    </row>
    <row r="72" spans="1:6" x14ac:dyDescent="0.25">
      <c r="A72" s="42" t="s">
        <v>105</v>
      </c>
      <c r="B72" s="42" t="s">
        <v>116</v>
      </c>
      <c r="C72" s="43">
        <v>11068.75</v>
      </c>
      <c r="D72" s="42" t="s">
        <v>105</v>
      </c>
      <c r="E72" s="42" t="s">
        <v>116</v>
      </c>
      <c r="F72" s="44">
        <v>44014</v>
      </c>
    </row>
    <row r="73" spans="1:6" x14ac:dyDescent="0.25">
      <c r="A73" s="42" t="s">
        <v>105</v>
      </c>
      <c r="B73" s="42" t="s">
        <v>116</v>
      </c>
      <c r="C73" s="43">
        <v>11068.75</v>
      </c>
      <c r="D73" s="42" t="s">
        <v>105</v>
      </c>
      <c r="E73" s="42" t="s">
        <v>116</v>
      </c>
      <c r="F73" s="44">
        <v>44014</v>
      </c>
    </row>
    <row r="74" spans="1:6" x14ac:dyDescent="0.25">
      <c r="A74" s="42" t="s">
        <v>105</v>
      </c>
      <c r="B74" s="42" t="s">
        <v>116</v>
      </c>
      <c r="C74" s="43">
        <v>11068.75</v>
      </c>
      <c r="D74" s="42" t="s">
        <v>105</v>
      </c>
      <c r="E74" s="42" t="s">
        <v>116</v>
      </c>
      <c r="F74" s="44">
        <v>44014</v>
      </c>
    </row>
    <row r="75" spans="1:6" x14ac:dyDescent="0.25">
      <c r="A75" s="42" t="s">
        <v>105</v>
      </c>
      <c r="B75" s="42" t="s">
        <v>116</v>
      </c>
      <c r="C75" s="43">
        <v>11068.75</v>
      </c>
      <c r="D75" s="42" t="s">
        <v>105</v>
      </c>
      <c r="E75" s="42" t="s">
        <v>116</v>
      </c>
      <c r="F75" s="44">
        <v>44014</v>
      </c>
    </row>
    <row r="76" spans="1:6" x14ac:dyDescent="0.25">
      <c r="A76" s="42" t="s">
        <v>105</v>
      </c>
      <c r="B76" s="42" t="s">
        <v>116</v>
      </c>
      <c r="C76" s="43">
        <v>11068.75</v>
      </c>
      <c r="D76" s="42" t="s">
        <v>105</v>
      </c>
      <c r="E76" s="42" t="s">
        <v>116</v>
      </c>
      <c r="F76" s="44">
        <v>44014</v>
      </c>
    </row>
    <row r="77" spans="1:6" x14ac:dyDescent="0.25">
      <c r="A77" s="42" t="s">
        <v>118</v>
      </c>
      <c r="B77" s="42" t="s">
        <v>116</v>
      </c>
      <c r="C77" s="43">
        <v>3600</v>
      </c>
      <c r="D77" s="42" t="s">
        <v>118</v>
      </c>
      <c r="E77" s="42" t="s">
        <v>116</v>
      </c>
      <c r="F77" s="44">
        <v>44034</v>
      </c>
    </row>
    <row r="78" spans="1:6" x14ac:dyDescent="0.25">
      <c r="A78" s="45" t="s">
        <v>118</v>
      </c>
      <c r="B78" s="45" t="s">
        <v>116</v>
      </c>
      <c r="C78" s="46">
        <v>3600</v>
      </c>
      <c r="D78" s="45" t="s">
        <v>118</v>
      </c>
      <c r="E78" s="45" t="s">
        <v>116</v>
      </c>
      <c r="F78" s="47">
        <v>44034</v>
      </c>
    </row>
    <row r="79" spans="1:6" x14ac:dyDescent="0.25">
      <c r="A79" s="39" t="s">
        <v>107</v>
      </c>
      <c r="B79" s="39" t="s">
        <v>115</v>
      </c>
      <c r="C79" s="40">
        <v>20154.36</v>
      </c>
      <c r="D79" s="39" t="s">
        <v>107</v>
      </c>
      <c r="E79" s="39" t="s">
        <v>115</v>
      </c>
      <c r="F79" s="41">
        <v>44008</v>
      </c>
    </row>
    <row r="80" spans="1:6" x14ac:dyDescent="0.25">
      <c r="A80" s="42" t="s">
        <v>106</v>
      </c>
      <c r="B80" s="42" t="s">
        <v>115</v>
      </c>
      <c r="C80" s="43">
        <v>11450.43</v>
      </c>
      <c r="D80" s="42" t="s">
        <v>106</v>
      </c>
      <c r="E80" s="42" t="s">
        <v>115</v>
      </c>
      <c r="F80" s="44">
        <v>43994</v>
      </c>
    </row>
    <row r="81" spans="1:6" x14ac:dyDescent="0.25">
      <c r="A81" s="42" t="s">
        <v>106</v>
      </c>
      <c r="B81" s="42" t="s">
        <v>115</v>
      </c>
      <c r="C81" s="43">
        <v>11450.43</v>
      </c>
      <c r="D81" s="42" t="s">
        <v>106</v>
      </c>
      <c r="E81" s="42" t="s">
        <v>115</v>
      </c>
      <c r="F81" s="44">
        <v>43991</v>
      </c>
    </row>
    <row r="82" spans="1:6" x14ac:dyDescent="0.25">
      <c r="A82" s="42" t="s">
        <v>106</v>
      </c>
      <c r="B82" s="42" t="s">
        <v>115</v>
      </c>
      <c r="C82" s="43">
        <v>11450.43</v>
      </c>
      <c r="D82" s="42" t="s">
        <v>106</v>
      </c>
      <c r="E82" s="42" t="s">
        <v>115</v>
      </c>
      <c r="F82" s="44">
        <v>43991</v>
      </c>
    </row>
    <row r="83" spans="1:6" x14ac:dyDescent="0.25">
      <c r="A83" s="42" t="s">
        <v>106</v>
      </c>
      <c r="B83" s="42" t="s">
        <v>115</v>
      </c>
      <c r="C83" s="43">
        <v>11450.43</v>
      </c>
      <c r="D83" s="42" t="s">
        <v>106</v>
      </c>
      <c r="E83" s="42" t="s">
        <v>115</v>
      </c>
      <c r="F83" s="44">
        <v>43994</v>
      </c>
    </row>
    <row r="84" spans="1:6" x14ac:dyDescent="0.25">
      <c r="A84" s="42" t="s">
        <v>101</v>
      </c>
      <c r="B84" s="42" t="s">
        <v>115</v>
      </c>
      <c r="C84" s="43">
        <v>34774.47</v>
      </c>
      <c r="D84" s="42" t="s">
        <v>101</v>
      </c>
      <c r="E84" s="42" t="s">
        <v>115</v>
      </c>
      <c r="F84" s="44">
        <v>43997</v>
      </c>
    </row>
    <row r="85" spans="1:6" x14ac:dyDescent="0.25">
      <c r="A85" s="42" t="s">
        <v>111</v>
      </c>
      <c r="B85" s="42" t="s">
        <v>115</v>
      </c>
      <c r="C85" s="43">
        <v>11450.43</v>
      </c>
      <c r="D85" s="42" t="s">
        <v>111</v>
      </c>
      <c r="E85" s="42" t="s">
        <v>115</v>
      </c>
      <c r="F85" s="44">
        <v>44030</v>
      </c>
    </row>
    <row r="86" spans="1:6" x14ac:dyDescent="0.25">
      <c r="A86" s="42" t="s">
        <v>111</v>
      </c>
      <c r="B86" s="42" t="s">
        <v>115</v>
      </c>
      <c r="C86" s="43">
        <v>11450.43</v>
      </c>
      <c r="D86" s="42" t="s">
        <v>111</v>
      </c>
      <c r="E86" s="42" t="s">
        <v>115</v>
      </c>
      <c r="F86" s="44">
        <v>44030</v>
      </c>
    </row>
    <row r="87" spans="1:6" x14ac:dyDescent="0.25">
      <c r="A87" s="42" t="s">
        <v>117</v>
      </c>
      <c r="B87" s="42" t="s">
        <v>115</v>
      </c>
      <c r="C87" s="43">
        <v>21223</v>
      </c>
      <c r="D87" s="42" t="s">
        <v>117</v>
      </c>
      <c r="E87" s="42" t="s">
        <v>115</v>
      </c>
      <c r="F87" s="44">
        <v>44014</v>
      </c>
    </row>
    <row r="88" spans="1:6" x14ac:dyDescent="0.25">
      <c r="A88" s="42" t="s">
        <v>117</v>
      </c>
      <c r="B88" s="42" t="s">
        <v>115</v>
      </c>
      <c r="C88" s="43">
        <v>21223</v>
      </c>
      <c r="D88" s="42" t="s">
        <v>117</v>
      </c>
      <c r="E88" s="42" t="s">
        <v>115</v>
      </c>
      <c r="F88" s="44">
        <v>44014</v>
      </c>
    </row>
    <row r="89" spans="1:6" x14ac:dyDescent="0.25">
      <c r="A89" s="42" t="s">
        <v>117</v>
      </c>
      <c r="B89" s="42" t="s">
        <v>115</v>
      </c>
      <c r="C89" s="43">
        <v>21223</v>
      </c>
      <c r="D89" s="42" t="s">
        <v>117</v>
      </c>
      <c r="E89" s="42" t="s">
        <v>115</v>
      </c>
      <c r="F89" s="44">
        <v>44014</v>
      </c>
    </row>
    <row r="90" spans="1:6" x14ac:dyDescent="0.25">
      <c r="A90" s="42" t="s">
        <v>117</v>
      </c>
      <c r="B90" s="42" t="s">
        <v>115</v>
      </c>
      <c r="C90" s="43">
        <v>21223</v>
      </c>
      <c r="D90" s="42" t="s">
        <v>117</v>
      </c>
      <c r="E90" s="42" t="s">
        <v>115</v>
      </c>
      <c r="F90" s="44">
        <v>44014</v>
      </c>
    </row>
    <row r="91" spans="1:6" x14ac:dyDescent="0.25">
      <c r="A91" s="42" t="s">
        <v>117</v>
      </c>
      <c r="B91" s="42" t="s">
        <v>115</v>
      </c>
      <c r="C91" s="43">
        <v>21223</v>
      </c>
      <c r="D91" s="42" t="s">
        <v>117</v>
      </c>
      <c r="E91" s="42" t="s">
        <v>115</v>
      </c>
      <c r="F91" s="44">
        <v>44014</v>
      </c>
    </row>
    <row r="92" spans="1:6" x14ac:dyDescent="0.25">
      <c r="A92" s="42" t="s">
        <v>117</v>
      </c>
      <c r="B92" s="42" t="s">
        <v>115</v>
      </c>
      <c r="C92" s="43">
        <v>21223</v>
      </c>
      <c r="D92" s="42" t="s">
        <v>117</v>
      </c>
      <c r="E92" s="42" t="s">
        <v>115</v>
      </c>
      <c r="F92" s="44">
        <v>44014</v>
      </c>
    </row>
    <row r="93" spans="1:6" x14ac:dyDescent="0.25">
      <c r="A93" s="42" t="s">
        <v>117</v>
      </c>
      <c r="B93" s="42" t="s">
        <v>115</v>
      </c>
      <c r="C93" s="43">
        <v>21223</v>
      </c>
      <c r="D93" s="42" t="s">
        <v>117</v>
      </c>
      <c r="E93" s="42" t="s">
        <v>115</v>
      </c>
      <c r="F93" s="44">
        <v>44014</v>
      </c>
    </row>
    <row r="94" spans="1:6" x14ac:dyDescent="0.25">
      <c r="A94" s="42" t="s">
        <v>117</v>
      </c>
      <c r="B94" s="42" t="s">
        <v>115</v>
      </c>
      <c r="C94" s="43">
        <v>21223</v>
      </c>
      <c r="D94" s="42" t="s">
        <v>117</v>
      </c>
      <c r="E94" s="42" t="s">
        <v>115</v>
      </c>
      <c r="F94" s="44">
        <v>44014</v>
      </c>
    </row>
    <row r="95" spans="1:6" x14ac:dyDescent="0.25">
      <c r="A95" s="42" t="s">
        <v>117</v>
      </c>
      <c r="B95" s="42" t="s">
        <v>115</v>
      </c>
      <c r="C95" s="43">
        <v>21223</v>
      </c>
      <c r="D95" s="42" t="s">
        <v>117</v>
      </c>
      <c r="E95" s="42" t="s">
        <v>115</v>
      </c>
      <c r="F95" s="44">
        <v>44014</v>
      </c>
    </row>
    <row r="96" spans="1:6" x14ac:dyDescent="0.25">
      <c r="A96" s="42" t="s">
        <v>117</v>
      </c>
      <c r="B96" s="42" t="s">
        <v>115</v>
      </c>
      <c r="C96" s="43">
        <v>21223</v>
      </c>
      <c r="D96" s="42" t="s">
        <v>117</v>
      </c>
      <c r="E96" s="42" t="s">
        <v>115</v>
      </c>
      <c r="F96" s="44">
        <v>44014</v>
      </c>
    </row>
    <row r="97" spans="1:6" x14ac:dyDescent="0.25">
      <c r="A97" s="42" t="s">
        <v>117</v>
      </c>
      <c r="B97" s="42" t="s">
        <v>115</v>
      </c>
      <c r="C97" s="43">
        <v>21223</v>
      </c>
      <c r="D97" s="42" t="s">
        <v>117</v>
      </c>
      <c r="E97" s="42" t="s">
        <v>115</v>
      </c>
      <c r="F97" s="44">
        <v>44014</v>
      </c>
    </row>
    <row r="98" spans="1:6" x14ac:dyDescent="0.25">
      <c r="A98" s="42" t="s">
        <v>117</v>
      </c>
      <c r="B98" s="42" t="s">
        <v>115</v>
      </c>
      <c r="C98" s="43">
        <v>21223</v>
      </c>
      <c r="D98" s="42" t="s">
        <v>117</v>
      </c>
      <c r="E98" s="42" t="s">
        <v>115</v>
      </c>
      <c r="F98" s="44">
        <v>44014</v>
      </c>
    </row>
    <row r="99" spans="1:6" x14ac:dyDescent="0.25">
      <c r="A99" s="42" t="s">
        <v>106</v>
      </c>
      <c r="B99" s="42" t="s">
        <v>115</v>
      </c>
      <c r="C99" s="43">
        <v>11450.43</v>
      </c>
      <c r="D99" s="42" t="s">
        <v>106</v>
      </c>
      <c r="E99" s="42" t="s">
        <v>115</v>
      </c>
      <c r="F99" s="44">
        <v>44013</v>
      </c>
    </row>
    <row r="100" spans="1:6" x14ac:dyDescent="0.25">
      <c r="A100" s="42" t="s">
        <v>108</v>
      </c>
      <c r="B100" s="42" t="s">
        <v>115</v>
      </c>
      <c r="C100" s="43">
        <v>11450.43</v>
      </c>
      <c r="D100" s="42" t="s">
        <v>108</v>
      </c>
      <c r="E100" s="42" t="s">
        <v>115</v>
      </c>
      <c r="F100" s="44">
        <v>44008</v>
      </c>
    </row>
    <row r="101" spans="1:6" x14ac:dyDescent="0.25">
      <c r="A101" s="42" t="s">
        <v>108</v>
      </c>
      <c r="B101" s="42" t="s">
        <v>115</v>
      </c>
      <c r="C101" s="43">
        <v>11450.43</v>
      </c>
      <c r="D101" s="42" t="s">
        <v>108</v>
      </c>
      <c r="E101" s="42" t="s">
        <v>115</v>
      </c>
      <c r="F101" s="44">
        <v>44008</v>
      </c>
    </row>
    <row r="102" spans="1:6" x14ac:dyDescent="0.25">
      <c r="A102" s="42" t="s">
        <v>105</v>
      </c>
      <c r="B102" s="42" t="s">
        <v>115</v>
      </c>
      <c r="C102" s="43">
        <v>10687.07</v>
      </c>
      <c r="D102" s="42" t="s">
        <v>105</v>
      </c>
      <c r="E102" s="42" t="s">
        <v>115</v>
      </c>
      <c r="F102" s="44">
        <v>44046</v>
      </c>
    </row>
    <row r="103" spans="1:6" x14ac:dyDescent="0.25">
      <c r="A103" s="42" t="s">
        <v>104</v>
      </c>
      <c r="B103" s="42" t="s">
        <v>115</v>
      </c>
      <c r="C103" s="43">
        <v>4580.17</v>
      </c>
      <c r="D103" s="42" t="s">
        <v>104</v>
      </c>
      <c r="E103" s="42" t="s">
        <v>115</v>
      </c>
      <c r="F103" s="44">
        <v>43978</v>
      </c>
    </row>
    <row r="104" spans="1:6" x14ac:dyDescent="0.25">
      <c r="A104" s="42" t="s">
        <v>104</v>
      </c>
      <c r="B104" s="42" t="s">
        <v>115</v>
      </c>
      <c r="C104" s="43">
        <v>11450.43</v>
      </c>
      <c r="D104" s="42" t="s">
        <v>104</v>
      </c>
      <c r="E104" s="42" t="s">
        <v>115</v>
      </c>
      <c r="F104" s="44">
        <v>43978</v>
      </c>
    </row>
    <row r="105" spans="1:6" x14ac:dyDescent="0.25">
      <c r="A105" s="42" t="s">
        <v>104</v>
      </c>
      <c r="B105" s="42" t="s">
        <v>115</v>
      </c>
      <c r="C105" s="43">
        <v>11450.43</v>
      </c>
      <c r="D105" s="42" t="s">
        <v>104</v>
      </c>
      <c r="E105" s="42" t="s">
        <v>115</v>
      </c>
      <c r="F105" s="44">
        <v>43978</v>
      </c>
    </row>
    <row r="106" spans="1:6" x14ac:dyDescent="0.25">
      <c r="A106" s="42" t="s">
        <v>104</v>
      </c>
      <c r="B106" s="42" t="s">
        <v>115</v>
      </c>
      <c r="C106" s="43">
        <v>11450.43</v>
      </c>
      <c r="D106" s="42" t="s">
        <v>104</v>
      </c>
      <c r="E106" s="42" t="s">
        <v>115</v>
      </c>
      <c r="F106" s="44">
        <v>44002</v>
      </c>
    </row>
    <row r="107" spans="1:6" x14ac:dyDescent="0.25">
      <c r="A107" s="42" t="s">
        <v>104</v>
      </c>
      <c r="B107" s="42" t="s">
        <v>115</v>
      </c>
      <c r="C107" s="43">
        <v>11450.43</v>
      </c>
      <c r="D107" s="42" t="s">
        <v>104</v>
      </c>
      <c r="E107" s="42" t="s">
        <v>115</v>
      </c>
      <c r="F107" s="44">
        <v>44001</v>
      </c>
    </row>
    <row r="108" spans="1:6" x14ac:dyDescent="0.25">
      <c r="A108" s="42" t="s">
        <v>104</v>
      </c>
      <c r="B108" s="42" t="s">
        <v>115</v>
      </c>
      <c r="C108" s="43">
        <v>11450.43</v>
      </c>
      <c r="D108" s="42" t="s">
        <v>104</v>
      </c>
      <c r="E108" s="42" t="s">
        <v>115</v>
      </c>
      <c r="F108" s="44">
        <v>44015</v>
      </c>
    </row>
    <row r="109" spans="1:6" x14ac:dyDescent="0.25">
      <c r="A109" s="42" t="s">
        <v>104</v>
      </c>
      <c r="B109" s="42" t="s">
        <v>115</v>
      </c>
      <c r="C109" s="43">
        <v>11450.43</v>
      </c>
      <c r="D109" s="42" t="s">
        <v>104</v>
      </c>
      <c r="E109" s="42" t="s">
        <v>115</v>
      </c>
      <c r="F109" s="44">
        <v>44019</v>
      </c>
    </row>
    <row r="110" spans="1:6" x14ac:dyDescent="0.25">
      <c r="A110" s="42" t="s">
        <v>104</v>
      </c>
      <c r="B110" s="42" t="s">
        <v>115</v>
      </c>
      <c r="C110" s="43">
        <v>11450.43</v>
      </c>
      <c r="D110" s="42" t="s">
        <v>104</v>
      </c>
      <c r="E110" s="42" t="s">
        <v>115</v>
      </c>
      <c r="F110" s="44">
        <v>44015</v>
      </c>
    </row>
    <row r="111" spans="1:6" x14ac:dyDescent="0.25">
      <c r="A111" s="42" t="s">
        <v>104</v>
      </c>
      <c r="B111" s="42" t="s">
        <v>115</v>
      </c>
      <c r="C111" s="43">
        <v>11450.43</v>
      </c>
      <c r="D111" s="42" t="s">
        <v>104</v>
      </c>
      <c r="E111" s="42" t="s">
        <v>115</v>
      </c>
      <c r="F111" s="44">
        <v>44015</v>
      </c>
    </row>
    <row r="112" spans="1:6" x14ac:dyDescent="0.25">
      <c r="A112" s="42" t="s">
        <v>102</v>
      </c>
      <c r="B112" s="42" t="s">
        <v>115</v>
      </c>
      <c r="C112" s="43">
        <v>34774.47</v>
      </c>
      <c r="D112" s="42" t="s">
        <v>102</v>
      </c>
      <c r="E112" s="42" t="s">
        <v>115</v>
      </c>
      <c r="F112" s="44">
        <v>44013</v>
      </c>
    </row>
    <row r="113" spans="1:6" x14ac:dyDescent="0.25">
      <c r="A113" s="42" t="s">
        <v>102</v>
      </c>
      <c r="B113" s="42" t="s">
        <v>115</v>
      </c>
      <c r="C113" s="43">
        <v>34774.47</v>
      </c>
      <c r="D113" s="42" t="s">
        <v>102</v>
      </c>
      <c r="E113" s="42" t="s">
        <v>115</v>
      </c>
      <c r="F113" s="44">
        <v>43925</v>
      </c>
    </row>
    <row r="114" spans="1:6" x14ac:dyDescent="0.25">
      <c r="A114" s="42" t="s">
        <v>102</v>
      </c>
      <c r="B114" s="42" t="s">
        <v>115</v>
      </c>
      <c r="C114" s="43">
        <v>34774.47</v>
      </c>
      <c r="D114" s="42" t="s">
        <v>102</v>
      </c>
      <c r="E114" s="42" t="s">
        <v>115</v>
      </c>
      <c r="F114" s="44">
        <v>44003</v>
      </c>
    </row>
    <row r="115" spans="1:6" x14ac:dyDescent="0.25">
      <c r="A115" s="42" t="s">
        <v>102</v>
      </c>
      <c r="B115" s="42" t="s">
        <v>115</v>
      </c>
      <c r="C115" s="43">
        <v>34774.47</v>
      </c>
      <c r="D115" s="42" t="s">
        <v>102</v>
      </c>
      <c r="E115" s="42" t="s">
        <v>115</v>
      </c>
      <c r="F115" s="44">
        <v>43983</v>
      </c>
    </row>
    <row r="116" spans="1:6" x14ac:dyDescent="0.25">
      <c r="A116" s="42" t="s">
        <v>102</v>
      </c>
      <c r="B116" s="42" t="s">
        <v>115</v>
      </c>
      <c r="C116" s="43">
        <v>34774.47</v>
      </c>
      <c r="D116" s="42" t="s">
        <v>102</v>
      </c>
      <c r="E116" s="42" t="s">
        <v>115</v>
      </c>
      <c r="F116" s="44">
        <v>43983</v>
      </c>
    </row>
    <row r="117" spans="1:6" x14ac:dyDescent="0.25">
      <c r="A117" s="42" t="s">
        <v>102</v>
      </c>
      <c r="B117" s="42" t="s">
        <v>115</v>
      </c>
      <c r="C117" s="43">
        <v>34774.47</v>
      </c>
      <c r="D117" s="42" t="s">
        <v>102</v>
      </c>
      <c r="E117" s="42" t="s">
        <v>115</v>
      </c>
      <c r="F117" s="44">
        <v>43983</v>
      </c>
    </row>
    <row r="118" spans="1:6" x14ac:dyDescent="0.25">
      <c r="A118" s="42" t="s">
        <v>102</v>
      </c>
      <c r="B118" s="42" t="s">
        <v>115</v>
      </c>
      <c r="C118" s="43">
        <v>34774.47</v>
      </c>
      <c r="D118" s="42" t="s">
        <v>102</v>
      </c>
      <c r="E118" s="42" t="s">
        <v>115</v>
      </c>
      <c r="F118" s="44">
        <v>43983</v>
      </c>
    </row>
    <row r="119" spans="1:6" x14ac:dyDescent="0.25">
      <c r="A119" s="42" t="s">
        <v>102</v>
      </c>
      <c r="B119" s="42" t="s">
        <v>115</v>
      </c>
      <c r="C119" s="43">
        <v>34774.47</v>
      </c>
      <c r="D119" s="42" t="s">
        <v>102</v>
      </c>
      <c r="E119" s="42" t="s">
        <v>115</v>
      </c>
      <c r="F119" s="44">
        <v>43983</v>
      </c>
    </row>
    <row r="120" spans="1:6" x14ac:dyDescent="0.25">
      <c r="A120" s="42" t="s">
        <v>102</v>
      </c>
      <c r="B120" s="42" t="s">
        <v>115</v>
      </c>
      <c r="C120" s="43">
        <v>34774.47</v>
      </c>
      <c r="D120" s="42" t="s">
        <v>102</v>
      </c>
      <c r="E120" s="42" t="s">
        <v>115</v>
      </c>
      <c r="F120" s="44">
        <v>43983</v>
      </c>
    </row>
    <row r="121" spans="1:6" x14ac:dyDescent="0.25">
      <c r="A121" s="42" t="s">
        <v>102</v>
      </c>
      <c r="B121" s="42" t="s">
        <v>115</v>
      </c>
      <c r="C121" s="43">
        <v>34774.47</v>
      </c>
      <c r="D121" s="42" t="s">
        <v>102</v>
      </c>
      <c r="E121" s="42" t="s">
        <v>115</v>
      </c>
      <c r="F121" s="44">
        <v>43983</v>
      </c>
    </row>
    <row r="122" spans="1:6" x14ac:dyDescent="0.25">
      <c r="A122" s="42" t="s">
        <v>103</v>
      </c>
      <c r="B122" s="42" t="s">
        <v>115</v>
      </c>
      <c r="C122" s="43">
        <v>11450.43</v>
      </c>
      <c r="D122" s="42" t="s">
        <v>103</v>
      </c>
      <c r="E122" s="42" t="s">
        <v>115</v>
      </c>
      <c r="F122" s="44">
        <v>43998</v>
      </c>
    </row>
    <row r="123" spans="1:6" x14ac:dyDescent="0.25">
      <c r="A123" s="42" t="s">
        <v>103</v>
      </c>
      <c r="B123" s="42" t="s">
        <v>115</v>
      </c>
      <c r="C123" s="43">
        <v>11450.43</v>
      </c>
      <c r="D123" s="42" t="s">
        <v>103</v>
      </c>
      <c r="E123" s="42" t="s">
        <v>115</v>
      </c>
      <c r="F123" s="44">
        <v>43978</v>
      </c>
    </row>
    <row r="124" spans="1:6" x14ac:dyDescent="0.25">
      <c r="A124" s="42" t="s">
        <v>103</v>
      </c>
      <c r="B124" s="42" t="s">
        <v>115</v>
      </c>
      <c r="C124" s="43">
        <v>11450.43</v>
      </c>
      <c r="D124" s="42" t="s">
        <v>103</v>
      </c>
      <c r="E124" s="42" t="s">
        <v>115</v>
      </c>
      <c r="F124" s="44">
        <v>43978</v>
      </c>
    </row>
    <row r="125" spans="1:6" x14ac:dyDescent="0.25">
      <c r="A125" s="42" t="s">
        <v>103</v>
      </c>
      <c r="B125" s="42" t="s">
        <v>115</v>
      </c>
      <c r="C125" s="43">
        <v>11450.43</v>
      </c>
      <c r="D125" s="42" t="s">
        <v>103</v>
      </c>
      <c r="E125" s="42" t="s">
        <v>115</v>
      </c>
      <c r="F125" s="44">
        <v>43978</v>
      </c>
    </row>
    <row r="126" spans="1:6" x14ac:dyDescent="0.25">
      <c r="A126" s="42" t="s">
        <v>103</v>
      </c>
      <c r="B126" s="42" t="s">
        <v>115</v>
      </c>
      <c r="C126" s="43">
        <v>11450.43</v>
      </c>
      <c r="D126" s="42" t="s">
        <v>103</v>
      </c>
      <c r="E126" s="42" t="s">
        <v>115</v>
      </c>
      <c r="F126" s="44">
        <v>43978</v>
      </c>
    </row>
    <row r="127" spans="1:6" x14ac:dyDescent="0.25">
      <c r="A127" s="42" t="s">
        <v>103</v>
      </c>
      <c r="B127" s="42" t="s">
        <v>115</v>
      </c>
      <c r="C127" s="43">
        <v>11450.43</v>
      </c>
      <c r="D127" s="42" t="s">
        <v>103</v>
      </c>
      <c r="E127" s="42" t="s">
        <v>115</v>
      </c>
      <c r="F127" s="44">
        <v>43978</v>
      </c>
    </row>
    <row r="128" spans="1:6" x14ac:dyDescent="0.25">
      <c r="A128" s="42" t="s">
        <v>103</v>
      </c>
      <c r="B128" s="42" t="s">
        <v>115</v>
      </c>
      <c r="C128" s="43">
        <v>11450.43</v>
      </c>
      <c r="D128" s="42" t="s">
        <v>103</v>
      </c>
      <c r="E128" s="42" t="s">
        <v>115</v>
      </c>
      <c r="F128" s="44">
        <v>43978</v>
      </c>
    </row>
    <row r="129" spans="1:6" x14ac:dyDescent="0.25">
      <c r="A129" s="42" t="s">
        <v>103</v>
      </c>
      <c r="B129" s="42" t="s">
        <v>115</v>
      </c>
      <c r="C129" s="43">
        <v>11450.43</v>
      </c>
      <c r="D129" s="42" t="s">
        <v>103</v>
      </c>
      <c r="E129" s="42" t="s">
        <v>115</v>
      </c>
      <c r="F129" s="44">
        <v>43978</v>
      </c>
    </row>
    <row r="130" spans="1:6" x14ac:dyDescent="0.25">
      <c r="A130" s="42" t="s">
        <v>103</v>
      </c>
      <c r="B130" s="42" t="s">
        <v>115</v>
      </c>
      <c r="C130" s="43">
        <v>11450.43</v>
      </c>
      <c r="D130" s="42" t="s">
        <v>103</v>
      </c>
      <c r="E130" s="42" t="s">
        <v>115</v>
      </c>
      <c r="F130" s="44">
        <v>43978</v>
      </c>
    </row>
    <row r="131" spans="1:6" x14ac:dyDescent="0.25">
      <c r="A131" s="42" t="s">
        <v>103</v>
      </c>
      <c r="B131" s="42" t="s">
        <v>115</v>
      </c>
      <c r="C131" s="43">
        <v>11450.43</v>
      </c>
      <c r="D131" s="42" t="s">
        <v>103</v>
      </c>
      <c r="E131" s="42" t="s">
        <v>115</v>
      </c>
      <c r="F131" s="44">
        <v>43978</v>
      </c>
    </row>
    <row r="132" spans="1:6" x14ac:dyDescent="0.25">
      <c r="A132" s="42" t="s">
        <v>103</v>
      </c>
      <c r="B132" s="42" t="s">
        <v>115</v>
      </c>
      <c r="C132" s="43">
        <v>11450.43</v>
      </c>
      <c r="D132" s="42" t="s">
        <v>103</v>
      </c>
      <c r="E132" s="42" t="s">
        <v>115</v>
      </c>
      <c r="F132" s="44">
        <v>43978</v>
      </c>
    </row>
    <row r="133" spans="1:6" x14ac:dyDescent="0.25">
      <c r="A133" s="42" t="s">
        <v>103</v>
      </c>
      <c r="B133" s="42" t="s">
        <v>115</v>
      </c>
      <c r="C133" s="43">
        <v>11450.43</v>
      </c>
      <c r="D133" s="42" t="s">
        <v>103</v>
      </c>
      <c r="E133" s="42" t="s">
        <v>115</v>
      </c>
      <c r="F133" s="44">
        <v>43998</v>
      </c>
    </row>
    <row r="134" spans="1:6" x14ac:dyDescent="0.25">
      <c r="A134" s="42" t="s">
        <v>103</v>
      </c>
      <c r="B134" s="42" t="s">
        <v>115</v>
      </c>
      <c r="C134" s="43">
        <v>11450.43</v>
      </c>
      <c r="D134" s="42" t="s">
        <v>103</v>
      </c>
      <c r="E134" s="42" t="s">
        <v>115</v>
      </c>
      <c r="F134" s="44">
        <v>43998</v>
      </c>
    </row>
    <row r="135" spans="1:6" x14ac:dyDescent="0.25">
      <c r="A135" s="42" t="s">
        <v>103</v>
      </c>
      <c r="B135" s="42" t="s">
        <v>115</v>
      </c>
      <c r="C135" s="43">
        <v>11450.43</v>
      </c>
      <c r="D135" s="42" t="s">
        <v>103</v>
      </c>
      <c r="E135" s="42" t="s">
        <v>115</v>
      </c>
      <c r="F135" s="44">
        <v>44014</v>
      </c>
    </row>
    <row r="136" spans="1:6" x14ac:dyDescent="0.25">
      <c r="A136" s="42" t="s">
        <v>103</v>
      </c>
      <c r="B136" s="42" t="s">
        <v>115</v>
      </c>
      <c r="C136" s="43">
        <v>11450.43</v>
      </c>
      <c r="D136" s="42" t="s">
        <v>103</v>
      </c>
      <c r="E136" s="42" t="s">
        <v>115</v>
      </c>
      <c r="F136" s="44">
        <v>44014</v>
      </c>
    </row>
    <row r="137" spans="1:6" x14ac:dyDescent="0.25">
      <c r="A137" s="42" t="s">
        <v>103</v>
      </c>
      <c r="B137" s="42" t="s">
        <v>115</v>
      </c>
      <c r="C137" s="43">
        <v>11450.43</v>
      </c>
      <c r="D137" s="42" t="s">
        <v>103</v>
      </c>
      <c r="E137" s="42" t="s">
        <v>115</v>
      </c>
      <c r="F137" s="44">
        <v>44014</v>
      </c>
    </row>
    <row r="138" spans="1:6" x14ac:dyDescent="0.25">
      <c r="A138" s="42" t="s">
        <v>103</v>
      </c>
      <c r="B138" s="42" t="s">
        <v>115</v>
      </c>
      <c r="C138" s="43">
        <v>11450.43</v>
      </c>
      <c r="D138" s="42" t="s">
        <v>103</v>
      </c>
      <c r="E138" s="42" t="s">
        <v>115</v>
      </c>
      <c r="F138" s="44">
        <v>44014</v>
      </c>
    </row>
    <row r="139" spans="1:6" x14ac:dyDescent="0.25">
      <c r="A139" s="42" t="s">
        <v>103</v>
      </c>
      <c r="B139" s="42" t="s">
        <v>115</v>
      </c>
      <c r="C139" s="43">
        <v>11450.43</v>
      </c>
      <c r="D139" s="42" t="s">
        <v>103</v>
      </c>
      <c r="E139" s="42" t="s">
        <v>115</v>
      </c>
      <c r="F139" s="44">
        <v>44014</v>
      </c>
    </row>
    <row r="140" spans="1:6" x14ac:dyDescent="0.25">
      <c r="A140" s="42" t="s">
        <v>103</v>
      </c>
      <c r="B140" s="42" t="s">
        <v>115</v>
      </c>
      <c r="C140" s="43">
        <v>11450.43</v>
      </c>
      <c r="D140" s="42" t="s">
        <v>103</v>
      </c>
      <c r="E140" s="42" t="s">
        <v>115</v>
      </c>
      <c r="F140" s="44">
        <v>44014</v>
      </c>
    </row>
    <row r="141" spans="1:6" x14ac:dyDescent="0.25">
      <c r="A141" s="42" t="s">
        <v>103</v>
      </c>
      <c r="B141" s="42" t="s">
        <v>115</v>
      </c>
      <c r="C141" s="43">
        <v>11450.43</v>
      </c>
      <c r="D141" s="42" t="s">
        <v>103</v>
      </c>
      <c r="E141" s="42" t="s">
        <v>115</v>
      </c>
      <c r="F141" s="44">
        <v>44014</v>
      </c>
    </row>
    <row r="142" spans="1:6" x14ac:dyDescent="0.25">
      <c r="A142" s="42" t="s">
        <v>103</v>
      </c>
      <c r="B142" s="42" t="s">
        <v>115</v>
      </c>
      <c r="C142" s="43">
        <v>11450.43</v>
      </c>
      <c r="D142" s="42" t="s">
        <v>103</v>
      </c>
      <c r="E142" s="42" t="s">
        <v>115</v>
      </c>
      <c r="F142" s="44">
        <v>44014</v>
      </c>
    </row>
    <row r="143" spans="1:6" x14ac:dyDescent="0.25">
      <c r="A143" s="42" t="s">
        <v>103</v>
      </c>
      <c r="B143" s="42" t="s">
        <v>115</v>
      </c>
      <c r="C143" s="43">
        <v>11450.43</v>
      </c>
      <c r="D143" s="42" t="s">
        <v>103</v>
      </c>
      <c r="E143" s="42" t="s">
        <v>115</v>
      </c>
      <c r="F143" s="44">
        <v>44014</v>
      </c>
    </row>
    <row r="144" spans="1:6" x14ac:dyDescent="0.25">
      <c r="A144" s="42" t="s">
        <v>103</v>
      </c>
      <c r="B144" s="42" t="s">
        <v>115</v>
      </c>
      <c r="C144" s="43">
        <v>11450.43</v>
      </c>
      <c r="D144" s="42" t="s">
        <v>103</v>
      </c>
      <c r="E144" s="42" t="s">
        <v>115</v>
      </c>
      <c r="F144" s="44">
        <v>44014</v>
      </c>
    </row>
    <row r="145" spans="1:6" x14ac:dyDescent="0.25">
      <c r="A145" s="42" t="s">
        <v>103</v>
      </c>
      <c r="B145" s="42" t="s">
        <v>115</v>
      </c>
      <c r="C145" s="43">
        <v>11450.43</v>
      </c>
      <c r="D145" s="42" t="s">
        <v>103</v>
      </c>
      <c r="E145" s="42" t="s">
        <v>115</v>
      </c>
      <c r="F145" s="44">
        <v>44014</v>
      </c>
    </row>
    <row r="146" spans="1:6" x14ac:dyDescent="0.25">
      <c r="A146" s="42" t="s">
        <v>103</v>
      </c>
      <c r="B146" s="42" t="s">
        <v>115</v>
      </c>
      <c r="C146" s="43">
        <v>11450.43</v>
      </c>
      <c r="D146" s="42" t="s">
        <v>103</v>
      </c>
      <c r="E146" s="42" t="s">
        <v>115</v>
      </c>
      <c r="F146" s="44">
        <v>44014</v>
      </c>
    </row>
    <row r="147" spans="1:6" x14ac:dyDescent="0.25">
      <c r="A147" s="42" t="s">
        <v>103</v>
      </c>
      <c r="B147" s="42" t="s">
        <v>115</v>
      </c>
      <c r="C147" s="43">
        <v>11450.43</v>
      </c>
      <c r="D147" s="42" t="s">
        <v>103</v>
      </c>
      <c r="E147" s="42" t="s">
        <v>115</v>
      </c>
      <c r="F147" s="44">
        <v>44014</v>
      </c>
    </row>
    <row r="148" spans="1:6" x14ac:dyDescent="0.25">
      <c r="A148" s="42" t="s">
        <v>103</v>
      </c>
      <c r="B148" s="42" t="s">
        <v>115</v>
      </c>
      <c r="C148" s="43">
        <v>11450.43</v>
      </c>
      <c r="D148" s="42" t="s">
        <v>103</v>
      </c>
      <c r="E148" s="42" t="s">
        <v>115</v>
      </c>
      <c r="F148" s="44">
        <v>43999</v>
      </c>
    </row>
    <row r="149" spans="1:6" x14ac:dyDescent="0.25">
      <c r="A149" s="42" t="s">
        <v>103</v>
      </c>
      <c r="B149" s="42" t="s">
        <v>115</v>
      </c>
      <c r="C149" s="43">
        <v>11450.43</v>
      </c>
      <c r="D149" s="42" t="s">
        <v>103</v>
      </c>
      <c r="E149" s="42" t="s">
        <v>115</v>
      </c>
      <c r="F149" s="44">
        <v>43999</v>
      </c>
    </row>
    <row r="150" spans="1:6" x14ac:dyDescent="0.25">
      <c r="A150" s="42" t="s">
        <v>103</v>
      </c>
      <c r="B150" s="42" t="s">
        <v>115</v>
      </c>
      <c r="C150" s="43">
        <v>11450.43</v>
      </c>
      <c r="D150" s="42" t="s">
        <v>103</v>
      </c>
      <c r="E150" s="42" t="s">
        <v>115</v>
      </c>
      <c r="F150" s="44">
        <v>43998</v>
      </c>
    </row>
    <row r="151" spans="1:6" x14ac:dyDescent="0.25">
      <c r="A151" s="42" t="s">
        <v>103</v>
      </c>
      <c r="B151" s="42" t="s">
        <v>115</v>
      </c>
      <c r="C151" s="43">
        <v>11450.43</v>
      </c>
      <c r="D151" s="42" t="s">
        <v>103</v>
      </c>
      <c r="E151" s="42" t="s">
        <v>115</v>
      </c>
      <c r="F151" s="44">
        <v>43998</v>
      </c>
    </row>
    <row r="152" spans="1:6" x14ac:dyDescent="0.25">
      <c r="A152" s="42" t="s">
        <v>103</v>
      </c>
      <c r="B152" s="42" t="s">
        <v>115</v>
      </c>
      <c r="C152" s="43">
        <v>11450.43</v>
      </c>
      <c r="D152" s="42" t="s">
        <v>103</v>
      </c>
      <c r="E152" s="42" t="s">
        <v>115</v>
      </c>
      <c r="F152" s="44">
        <v>43998</v>
      </c>
    </row>
    <row r="153" spans="1:6" x14ac:dyDescent="0.25">
      <c r="A153" s="42" t="s">
        <v>103</v>
      </c>
      <c r="B153" s="42" t="s">
        <v>115</v>
      </c>
      <c r="C153" s="43">
        <v>11450.43</v>
      </c>
      <c r="D153" s="42" t="s">
        <v>103</v>
      </c>
      <c r="E153" s="42" t="s">
        <v>115</v>
      </c>
      <c r="F153" s="44">
        <v>43998</v>
      </c>
    </row>
    <row r="154" spans="1:6" x14ac:dyDescent="0.25">
      <c r="A154" s="42" t="s">
        <v>103</v>
      </c>
      <c r="B154" s="42" t="s">
        <v>115</v>
      </c>
      <c r="C154" s="43">
        <v>11450.43</v>
      </c>
      <c r="D154" s="42" t="s">
        <v>103</v>
      </c>
      <c r="E154" s="42" t="s">
        <v>115</v>
      </c>
      <c r="F154" s="44">
        <v>43998</v>
      </c>
    </row>
    <row r="155" spans="1:6" x14ac:dyDescent="0.25">
      <c r="A155" s="42" t="s">
        <v>102</v>
      </c>
      <c r="B155" s="42" t="s">
        <v>115</v>
      </c>
      <c r="C155" s="43">
        <v>34774.47</v>
      </c>
      <c r="D155" s="42" t="s">
        <v>102</v>
      </c>
      <c r="E155" s="42" t="s">
        <v>115</v>
      </c>
      <c r="F155" s="44">
        <v>43983</v>
      </c>
    </row>
    <row r="156" spans="1:6" x14ac:dyDescent="0.25">
      <c r="A156" s="42" t="s">
        <v>102</v>
      </c>
      <c r="B156" s="42" t="s">
        <v>115</v>
      </c>
      <c r="C156" s="43">
        <v>34774.47</v>
      </c>
      <c r="D156" s="42" t="s">
        <v>102</v>
      </c>
      <c r="E156" s="42" t="s">
        <v>115</v>
      </c>
      <c r="F156" s="44">
        <v>43925</v>
      </c>
    </row>
    <row r="157" spans="1:6" x14ac:dyDescent="0.25">
      <c r="A157" s="42" t="s">
        <v>102</v>
      </c>
      <c r="B157" s="42" t="s">
        <v>115</v>
      </c>
      <c r="C157" s="43">
        <v>34774.47</v>
      </c>
      <c r="D157" s="42" t="s">
        <v>102</v>
      </c>
      <c r="E157" s="42" t="s">
        <v>115</v>
      </c>
      <c r="F157" s="44">
        <v>43983</v>
      </c>
    </row>
    <row r="158" spans="1:6" x14ac:dyDescent="0.25">
      <c r="A158" s="42" t="s">
        <v>102</v>
      </c>
      <c r="B158" s="42" t="s">
        <v>115</v>
      </c>
      <c r="C158" s="43">
        <v>34774.47</v>
      </c>
      <c r="D158" s="42" t="s">
        <v>102</v>
      </c>
      <c r="E158" s="42" t="s">
        <v>115</v>
      </c>
      <c r="F158" s="44">
        <v>43983</v>
      </c>
    </row>
    <row r="159" spans="1:6" x14ac:dyDescent="0.25">
      <c r="A159" s="42" t="s">
        <v>102</v>
      </c>
      <c r="B159" s="42" t="s">
        <v>115</v>
      </c>
      <c r="C159" s="43">
        <v>34774.47</v>
      </c>
      <c r="D159" s="42" t="s">
        <v>102</v>
      </c>
      <c r="E159" s="42" t="s">
        <v>115</v>
      </c>
      <c r="F159" s="44">
        <v>43983</v>
      </c>
    </row>
    <row r="160" spans="1:6" x14ac:dyDescent="0.25">
      <c r="A160" s="42" t="s">
        <v>102</v>
      </c>
      <c r="B160" s="42" t="s">
        <v>115</v>
      </c>
      <c r="C160" s="43">
        <v>34774.47</v>
      </c>
      <c r="D160" s="42" t="s">
        <v>102</v>
      </c>
      <c r="E160" s="42" t="s">
        <v>115</v>
      </c>
      <c r="F160" s="44">
        <v>43983</v>
      </c>
    </row>
    <row r="161" spans="1:6" x14ac:dyDescent="0.25">
      <c r="A161" s="42" t="s">
        <v>102</v>
      </c>
      <c r="B161" s="42" t="s">
        <v>115</v>
      </c>
      <c r="C161" s="43">
        <v>34774.47</v>
      </c>
      <c r="D161" s="42" t="s">
        <v>102</v>
      </c>
      <c r="E161" s="42" t="s">
        <v>115</v>
      </c>
      <c r="F161" s="44">
        <v>43925</v>
      </c>
    </row>
    <row r="162" spans="1:6" x14ac:dyDescent="0.25">
      <c r="A162" s="42" t="s">
        <v>102</v>
      </c>
      <c r="B162" s="42" t="s">
        <v>115</v>
      </c>
      <c r="C162" s="43">
        <v>34774.47</v>
      </c>
      <c r="D162" s="42" t="s">
        <v>102</v>
      </c>
      <c r="E162" s="42" t="s">
        <v>115</v>
      </c>
      <c r="F162" s="44">
        <v>44013</v>
      </c>
    </row>
    <row r="163" spans="1:6" x14ac:dyDescent="0.25">
      <c r="A163" s="42" t="s">
        <v>102</v>
      </c>
      <c r="B163" s="42" t="s">
        <v>115</v>
      </c>
      <c r="C163" s="43">
        <v>34774.47</v>
      </c>
      <c r="D163" s="42" t="s">
        <v>102</v>
      </c>
      <c r="E163" s="42" t="s">
        <v>115</v>
      </c>
      <c r="F163" s="44">
        <v>43983</v>
      </c>
    </row>
    <row r="164" spans="1:6" x14ac:dyDescent="0.25">
      <c r="A164" s="42" t="s">
        <v>103</v>
      </c>
      <c r="B164" s="42" t="s">
        <v>115</v>
      </c>
      <c r="C164" s="43">
        <v>11450.43</v>
      </c>
      <c r="D164" s="42" t="s">
        <v>103</v>
      </c>
      <c r="E164" s="42" t="s">
        <v>115</v>
      </c>
      <c r="F164" s="44">
        <v>43998</v>
      </c>
    </row>
    <row r="165" spans="1:6" x14ac:dyDescent="0.25">
      <c r="A165" s="42" t="s">
        <v>103</v>
      </c>
      <c r="B165" s="42" t="s">
        <v>115</v>
      </c>
      <c r="C165" s="43">
        <v>11450.43</v>
      </c>
      <c r="D165" s="42" t="s">
        <v>103</v>
      </c>
      <c r="E165" s="42" t="s">
        <v>115</v>
      </c>
      <c r="F165" s="44">
        <v>43998</v>
      </c>
    </row>
    <row r="166" spans="1:6" x14ac:dyDescent="0.25">
      <c r="A166" s="42" t="s">
        <v>103</v>
      </c>
      <c r="B166" s="42" t="s">
        <v>115</v>
      </c>
      <c r="C166" s="43">
        <v>11450.43</v>
      </c>
      <c r="D166" s="42" t="s">
        <v>103</v>
      </c>
      <c r="E166" s="42" t="s">
        <v>115</v>
      </c>
      <c r="F166" s="44">
        <v>44014</v>
      </c>
    </row>
    <row r="167" spans="1:6" x14ac:dyDescent="0.25">
      <c r="A167" s="42" t="s">
        <v>103</v>
      </c>
      <c r="B167" s="42" t="s">
        <v>115</v>
      </c>
      <c r="C167" s="43">
        <v>11450.43</v>
      </c>
      <c r="D167" s="42" t="s">
        <v>103</v>
      </c>
      <c r="E167" s="42" t="s">
        <v>115</v>
      </c>
      <c r="F167" s="44">
        <v>44014</v>
      </c>
    </row>
    <row r="168" spans="1:6" x14ac:dyDescent="0.25">
      <c r="A168" s="42" t="s">
        <v>103</v>
      </c>
      <c r="B168" s="42" t="s">
        <v>115</v>
      </c>
      <c r="C168" s="43">
        <v>11450.43</v>
      </c>
      <c r="D168" s="42" t="s">
        <v>103</v>
      </c>
      <c r="E168" s="42" t="s">
        <v>115</v>
      </c>
      <c r="F168" s="44">
        <v>44014</v>
      </c>
    </row>
    <row r="169" spans="1:6" x14ac:dyDescent="0.25">
      <c r="A169" s="42" t="s">
        <v>103</v>
      </c>
      <c r="B169" s="42" t="s">
        <v>115</v>
      </c>
      <c r="C169" s="43">
        <v>11450.43</v>
      </c>
      <c r="D169" s="42" t="s">
        <v>103</v>
      </c>
      <c r="E169" s="42" t="s">
        <v>115</v>
      </c>
      <c r="F169" s="44">
        <v>44014</v>
      </c>
    </row>
    <row r="170" spans="1:6" x14ac:dyDescent="0.25">
      <c r="A170" s="42" t="s">
        <v>103</v>
      </c>
      <c r="B170" s="42" t="s">
        <v>115</v>
      </c>
      <c r="C170" s="43">
        <v>11450.43</v>
      </c>
      <c r="D170" s="42" t="s">
        <v>103</v>
      </c>
      <c r="E170" s="42" t="s">
        <v>115</v>
      </c>
      <c r="F170" s="44">
        <v>44014</v>
      </c>
    </row>
    <row r="171" spans="1:6" x14ac:dyDescent="0.25">
      <c r="A171" s="42" t="s">
        <v>103</v>
      </c>
      <c r="B171" s="42" t="s">
        <v>115</v>
      </c>
      <c r="C171" s="43">
        <v>11450.43</v>
      </c>
      <c r="D171" s="42" t="s">
        <v>103</v>
      </c>
      <c r="E171" s="42" t="s">
        <v>115</v>
      </c>
      <c r="F171" s="44">
        <v>44014</v>
      </c>
    </row>
    <row r="172" spans="1:6" x14ac:dyDescent="0.25">
      <c r="A172" s="42" t="s">
        <v>103</v>
      </c>
      <c r="B172" s="42" t="s">
        <v>115</v>
      </c>
      <c r="C172" s="43">
        <v>11450.43</v>
      </c>
      <c r="D172" s="42" t="s">
        <v>103</v>
      </c>
      <c r="E172" s="42" t="s">
        <v>115</v>
      </c>
      <c r="F172" s="44">
        <v>44014</v>
      </c>
    </row>
    <row r="173" spans="1:6" x14ac:dyDescent="0.25">
      <c r="A173" s="42" t="s">
        <v>103</v>
      </c>
      <c r="B173" s="42" t="s">
        <v>115</v>
      </c>
      <c r="C173" s="43">
        <v>11450.43</v>
      </c>
      <c r="D173" s="42" t="s">
        <v>103</v>
      </c>
      <c r="E173" s="42" t="s">
        <v>115</v>
      </c>
      <c r="F173" s="44">
        <v>44014</v>
      </c>
    </row>
    <row r="174" spans="1:6" x14ac:dyDescent="0.25">
      <c r="A174" s="42" t="s">
        <v>103</v>
      </c>
      <c r="B174" s="42" t="s">
        <v>115</v>
      </c>
      <c r="C174" s="43">
        <v>11450.43</v>
      </c>
      <c r="D174" s="42" t="s">
        <v>103</v>
      </c>
      <c r="E174" s="42" t="s">
        <v>115</v>
      </c>
      <c r="F174" s="44">
        <v>44014</v>
      </c>
    </row>
    <row r="175" spans="1:6" x14ac:dyDescent="0.25">
      <c r="A175" s="42" t="s">
        <v>117</v>
      </c>
      <c r="B175" s="42" t="s">
        <v>115</v>
      </c>
      <c r="C175" s="43">
        <v>21223</v>
      </c>
      <c r="D175" s="42" t="s">
        <v>117</v>
      </c>
      <c r="E175" s="42" t="s">
        <v>115</v>
      </c>
      <c r="F175" s="44">
        <v>44014</v>
      </c>
    </row>
    <row r="176" spans="1:6" x14ac:dyDescent="0.25">
      <c r="A176" s="42" t="s">
        <v>117</v>
      </c>
      <c r="B176" s="42" t="s">
        <v>115</v>
      </c>
      <c r="C176" s="43">
        <v>21223</v>
      </c>
      <c r="D176" s="42" t="s">
        <v>117</v>
      </c>
      <c r="E176" s="42" t="s">
        <v>115</v>
      </c>
      <c r="F176" s="44">
        <v>44014</v>
      </c>
    </row>
    <row r="177" spans="1:6" x14ac:dyDescent="0.25">
      <c r="A177" s="42" t="s">
        <v>117</v>
      </c>
      <c r="B177" s="42" t="s">
        <v>115</v>
      </c>
      <c r="C177" s="43">
        <v>21223</v>
      </c>
      <c r="D177" s="42" t="s">
        <v>117</v>
      </c>
      <c r="E177" s="42" t="s">
        <v>115</v>
      </c>
      <c r="F177" s="44">
        <v>44014</v>
      </c>
    </row>
    <row r="178" spans="1:6" x14ac:dyDescent="0.25">
      <c r="A178" s="42" t="s">
        <v>117</v>
      </c>
      <c r="B178" s="42" t="s">
        <v>115</v>
      </c>
      <c r="C178" s="43">
        <v>21223</v>
      </c>
      <c r="D178" s="42" t="s">
        <v>117</v>
      </c>
      <c r="E178" s="42" t="s">
        <v>115</v>
      </c>
      <c r="F178" s="44">
        <v>44014</v>
      </c>
    </row>
    <row r="179" spans="1:6" x14ac:dyDescent="0.25">
      <c r="A179" s="42" t="s">
        <v>117</v>
      </c>
      <c r="B179" s="42" t="s">
        <v>115</v>
      </c>
      <c r="C179" s="43">
        <v>21223</v>
      </c>
      <c r="D179" s="42" t="s">
        <v>117</v>
      </c>
      <c r="E179" s="42" t="s">
        <v>115</v>
      </c>
      <c r="F179" s="44">
        <v>44014</v>
      </c>
    </row>
    <row r="180" spans="1:6" x14ac:dyDescent="0.25">
      <c r="A180" s="42" t="s">
        <v>117</v>
      </c>
      <c r="B180" s="42" t="s">
        <v>115</v>
      </c>
      <c r="C180" s="43">
        <v>21223</v>
      </c>
      <c r="D180" s="42" t="s">
        <v>117</v>
      </c>
      <c r="E180" s="42" t="s">
        <v>115</v>
      </c>
      <c r="F180" s="44">
        <v>44014</v>
      </c>
    </row>
    <row r="181" spans="1:6" x14ac:dyDescent="0.25">
      <c r="A181" s="42" t="s">
        <v>117</v>
      </c>
      <c r="B181" s="42" t="s">
        <v>115</v>
      </c>
      <c r="C181" s="43">
        <v>21223</v>
      </c>
      <c r="D181" s="42" t="s">
        <v>117</v>
      </c>
      <c r="E181" s="42" t="s">
        <v>115</v>
      </c>
      <c r="F181" s="44">
        <v>44014</v>
      </c>
    </row>
    <row r="182" spans="1:6" x14ac:dyDescent="0.25">
      <c r="A182" s="42" t="s">
        <v>117</v>
      </c>
      <c r="B182" s="42" t="s">
        <v>115</v>
      </c>
      <c r="C182" s="43">
        <v>21223</v>
      </c>
      <c r="D182" s="42" t="s">
        <v>117</v>
      </c>
      <c r="E182" s="42" t="s">
        <v>115</v>
      </c>
      <c r="F182" s="44">
        <v>44014</v>
      </c>
    </row>
    <row r="183" spans="1:6" x14ac:dyDescent="0.25">
      <c r="A183" s="42" t="s">
        <v>117</v>
      </c>
      <c r="B183" s="42" t="s">
        <v>115</v>
      </c>
      <c r="C183" s="43">
        <v>21223</v>
      </c>
      <c r="D183" s="42" t="s">
        <v>117</v>
      </c>
      <c r="E183" s="42" t="s">
        <v>115</v>
      </c>
      <c r="F183" s="44">
        <v>44014</v>
      </c>
    </row>
    <row r="184" spans="1:6" x14ac:dyDescent="0.25">
      <c r="A184" s="42" t="s">
        <v>117</v>
      </c>
      <c r="B184" s="42" t="s">
        <v>115</v>
      </c>
      <c r="C184" s="43">
        <v>21223</v>
      </c>
      <c r="D184" s="42" t="s">
        <v>117</v>
      </c>
      <c r="E184" s="42" t="s">
        <v>115</v>
      </c>
      <c r="F184" s="44">
        <v>44014</v>
      </c>
    </row>
    <row r="185" spans="1:6" x14ac:dyDescent="0.25">
      <c r="A185" s="42" t="s">
        <v>105</v>
      </c>
      <c r="B185" s="42" t="s">
        <v>115</v>
      </c>
      <c r="C185" s="43">
        <v>11450.43</v>
      </c>
      <c r="D185" s="42" t="s">
        <v>105</v>
      </c>
      <c r="E185" s="42" t="s">
        <v>115</v>
      </c>
      <c r="F185" s="44">
        <v>44014</v>
      </c>
    </row>
    <row r="186" spans="1:6" x14ac:dyDescent="0.25">
      <c r="A186" s="42" t="s">
        <v>105</v>
      </c>
      <c r="B186" s="42" t="s">
        <v>115</v>
      </c>
      <c r="C186" s="43">
        <v>11450.43</v>
      </c>
      <c r="D186" s="42" t="s">
        <v>105</v>
      </c>
      <c r="E186" s="42" t="s">
        <v>115</v>
      </c>
      <c r="F186" s="44">
        <v>44014</v>
      </c>
    </row>
    <row r="187" spans="1:6" x14ac:dyDescent="0.25">
      <c r="A187" s="42" t="s">
        <v>105</v>
      </c>
      <c r="B187" s="42" t="s">
        <v>115</v>
      </c>
      <c r="C187" s="43">
        <v>11450.43</v>
      </c>
      <c r="D187" s="42" t="s">
        <v>105</v>
      </c>
      <c r="E187" s="42" t="s">
        <v>115</v>
      </c>
      <c r="F187" s="44">
        <v>44014</v>
      </c>
    </row>
    <row r="188" spans="1:6" x14ac:dyDescent="0.25">
      <c r="A188" s="42" t="s">
        <v>105</v>
      </c>
      <c r="B188" s="42" t="s">
        <v>115</v>
      </c>
      <c r="C188" s="43">
        <v>11450.43</v>
      </c>
      <c r="D188" s="42" t="s">
        <v>105</v>
      </c>
      <c r="E188" s="42" t="s">
        <v>115</v>
      </c>
      <c r="F188" s="44">
        <v>44008</v>
      </c>
    </row>
    <row r="189" spans="1:6" x14ac:dyDescent="0.25">
      <c r="A189" s="42" t="s">
        <v>105</v>
      </c>
      <c r="B189" s="42" t="s">
        <v>115</v>
      </c>
      <c r="C189" s="43">
        <v>11450.43</v>
      </c>
      <c r="D189" s="42" t="s">
        <v>105</v>
      </c>
      <c r="E189" s="42" t="s">
        <v>115</v>
      </c>
      <c r="F189" s="44">
        <v>44008</v>
      </c>
    </row>
    <row r="190" spans="1:6" x14ac:dyDescent="0.25">
      <c r="A190" s="42" t="s">
        <v>105</v>
      </c>
      <c r="B190" s="42" t="s">
        <v>115</v>
      </c>
      <c r="C190" s="43">
        <v>11450.43</v>
      </c>
      <c r="D190" s="42" t="s">
        <v>105</v>
      </c>
      <c r="E190" s="42" t="s">
        <v>115</v>
      </c>
      <c r="F190" s="44">
        <v>44014</v>
      </c>
    </row>
    <row r="191" spans="1:6" x14ac:dyDescent="0.25">
      <c r="A191" s="42" t="s">
        <v>105</v>
      </c>
      <c r="B191" s="42" t="s">
        <v>115</v>
      </c>
      <c r="C191" s="43">
        <v>11450.43</v>
      </c>
      <c r="D191" s="42" t="s">
        <v>105</v>
      </c>
      <c r="E191" s="42" t="s">
        <v>115</v>
      </c>
      <c r="F191" s="44">
        <v>44014</v>
      </c>
    </row>
    <row r="192" spans="1:6" x14ac:dyDescent="0.25">
      <c r="A192" s="42" t="s">
        <v>105</v>
      </c>
      <c r="B192" s="42" t="s">
        <v>115</v>
      </c>
      <c r="C192" s="43">
        <v>11450.43</v>
      </c>
      <c r="D192" s="42" t="s">
        <v>105</v>
      </c>
      <c r="E192" s="42" t="s">
        <v>115</v>
      </c>
      <c r="F192" s="44">
        <v>44014</v>
      </c>
    </row>
    <row r="193" spans="1:6" x14ac:dyDescent="0.25">
      <c r="A193" s="42" t="s">
        <v>105</v>
      </c>
      <c r="B193" s="42" t="s">
        <v>115</v>
      </c>
      <c r="C193" s="43">
        <v>11450.43</v>
      </c>
      <c r="D193" s="42" t="s">
        <v>105</v>
      </c>
      <c r="E193" s="42" t="s">
        <v>115</v>
      </c>
      <c r="F193" s="44">
        <v>44014</v>
      </c>
    </row>
    <row r="194" spans="1:6" x14ac:dyDescent="0.25">
      <c r="A194" s="42" t="s">
        <v>105</v>
      </c>
      <c r="B194" s="42" t="s">
        <v>115</v>
      </c>
      <c r="C194" s="43">
        <v>11450.43</v>
      </c>
      <c r="D194" s="42" t="s">
        <v>105</v>
      </c>
      <c r="E194" s="42" t="s">
        <v>115</v>
      </c>
      <c r="F194" s="44">
        <v>44014</v>
      </c>
    </row>
    <row r="195" spans="1:6" x14ac:dyDescent="0.25">
      <c r="A195" s="42" t="s">
        <v>105</v>
      </c>
      <c r="B195" s="42" t="s">
        <v>115</v>
      </c>
      <c r="C195" s="43">
        <v>11450.43</v>
      </c>
      <c r="D195" s="42" t="s">
        <v>105</v>
      </c>
      <c r="E195" s="42" t="s">
        <v>115</v>
      </c>
      <c r="F195" s="44">
        <v>44014</v>
      </c>
    </row>
    <row r="196" spans="1:6" x14ac:dyDescent="0.25">
      <c r="A196" s="42" t="s">
        <v>105</v>
      </c>
      <c r="B196" s="42" t="s">
        <v>115</v>
      </c>
      <c r="C196" s="43">
        <v>11450.43</v>
      </c>
      <c r="D196" s="42" t="s">
        <v>105</v>
      </c>
      <c r="E196" s="42" t="s">
        <v>115</v>
      </c>
      <c r="F196" s="44">
        <v>44014</v>
      </c>
    </row>
    <row r="197" spans="1:6" x14ac:dyDescent="0.25">
      <c r="A197" s="42" t="s">
        <v>105</v>
      </c>
      <c r="B197" s="42" t="s">
        <v>115</v>
      </c>
      <c r="C197" s="43">
        <v>11450.43</v>
      </c>
      <c r="D197" s="42" t="s">
        <v>105</v>
      </c>
      <c r="E197" s="42" t="s">
        <v>115</v>
      </c>
      <c r="F197" s="44">
        <v>44014</v>
      </c>
    </row>
    <row r="198" spans="1:6" x14ac:dyDescent="0.25">
      <c r="A198" s="42" t="s">
        <v>105</v>
      </c>
      <c r="B198" s="42" t="s">
        <v>115</v>
      </c>
      <c r="C198" s="43">
        <v>11450.43</v>
      </c>
      <c r="D198" s="42" t="s">
        <v>105</v>
      </c>
      <c r="E198" s="42" t="s">
        <v>115</v>
      </c>
      <c r="F198" s="44">
        <v>44014</v>
      </c>
    </row>
    <row r="199" spans="1:6" x14ac:dyDescent="0.25">
      <c r="A199" s="42" t="s">
        <v>105</v>
      </c>
      <c r="B199" s="42" t="s">
        <v>115</v>
      </c>
      <c r="C199" s="43">
        <v>11450.43</v>
      </c>
      <c r="D199" s="42" t="s">
        <v>105</v>
      </c>
      <c r="E199" s="42" t="s">
        <v>115</v>
      </c>
      <c r="F199" s="44">
        <v>44014</v>
      </c>
    </row>
    <row r="200" spans="1:6" x14ac:dyDescent="0.25">
      <c r="A200" s="42" t="s">
        <v>105</v>
      </c>
      <c r="B200" s="42" t="s">
        <v>115</v>
      </c>
      <c r="C200" s="43">
        <v>11450.43</v>
      </c>
      <c r="D200" s="42" t="s">
        <v>105</v>
      </c>
      <c r="E200" s="42" t="s">
        <v>115</v>
      </c>
      <c r="F200" s="44">
        <v>44014</v>
      </c>
    </row>
    <row r="201" spans="1:6" x14ac:dyDescent="0.25">
      <c r="A201" s="42" t="s">
        <v>105</v>
      </c>
      <c r="B201" s="42" t="s">
        <v>115</v>
      </c>
      <c r="C201" s="43">
        <v>11450.43</v>
      </c>
      <c r="D201" s="42" t="s">
        <v>105</v>
      </c>
      <c r="E201" s="42" t="s">
        <v>115</v>
      </c>
      <c r="F201" s="44">
        <v>44014</v>
      </c>
    </row>
    <row r="202" spans="1:6" x14ac:dyDescent="0.25">
      <c r="A202" s="42" t="s">
        <v>105</v>
      </c>
      <c r="B202" s="42" t="s">
        <v>115</v>
      </c>
      <c r="C202" s="43">
        <v>11450.43</v>
      </c>
      <c r="D202" s="42" t="s">
        <v>105</v>
      </c>
      <c r="E202" s="42" t="s">
        <v>115</v>
      </c>
      <c r="F202" s="44">
        <v>44014</v>
      </c>
    </row>
    <row r="203" spans="1:6" x14ac:dyDescent="0.25">
      <c r="A203" s="42" t="s">
        <v>105</v>
      </c>
      <c r="B203" s="42" t="s">
        <v>115</v>
      </c>
      <c r="C203" s="43">
        <v>11450.43</v>
      </c>
      <c r="D203" s="42" t="s">
        <v>105</v>
      </c>
      <c r="E203" s="42" t="s">
        <v>115</v>
      </c>
      <c r="F203" s="44">
        <v>44014</v>
      </c>
    </row>
    <row r="204" spans="1:6" x14ac:dyDescent="0.25">
      <c r="A204" s="42" t="s">
        <v>105</v>
      </c>
      <c r="B204" s="42" t="s">
        <v>115</v>
      </c>
      <c r="C204" s="43">
        <v>11450.43</v>
      </c>
      <c r="D204" s="42" t="s">
        <v>105</v>
      </c>
      <c r="E204" s="42" t="s">
        <v>115</v>
      </c>
      <c r="F204" s="44">
        <v>44014</v>
      </c>
    </row>
    <row r="205" spans="1:6" x14ac:dyDescent="0.25">
      <c r="A205" s="42" t="s">
        <v>105</v>
      </c>
      <c r="B205" s="42" t="s">
        <v>115</v>
      </c>
      <c r="C205" s="43">
        <v>11450.43</v>
      </c>
      <c r="D205" s="42" t="s">
        <v>105</v>
      </c>
      <c r="E205" s="42" t="s">
        <v>115</v>
      </c>
      <c r="F205" s="44">
        <v>44014</v>
      </c>
    </row>
    <row r="206" spans="1:6" x14ac:dyDescent="0.25">
      <c r="A206" s="42" t="s">
        <v>105</v>
      </c>
      <c r="B206" s="42" t="s">
        <v>115</v>
      </c>
      <c r="C206" s="43">
        <v>11450.43</v>
      </c>
      <c r="D206" s="42" t="s">
        <v>105</v>
      </c>
      <c r="E206" s="42" t="s">
        <v>115</v>
      </c>
      <c r="F206" s="44">
        <v>44014</v>
      </c>
    </row>
    <row r="207" spans="1:6" x14ac:dyDescent="0.25">
      <c r="A207" s="42" t="s">
        <v>105</v>
      </c>
      <c r="B207" s="42" t="s">
        <v>115</v>
      </c>
      <c r="C207" s="43">
        <v>11450.43</v>
      </c>
      <c r="D207" s="42" t="s">
        <v>105</v>
      </c>
      <c r="E207" s="42" t="s">
        <v>115</v>
      </c>
      <c r="F207" s="44">
        <v>44014</v>
      </c>
    </row>
    <row r="208" spans="1:6" x14ac:dyDescent="0.25">
      <c r="A208" s="42" t="s">
        <v>105</v>
      </c>
      <c r="B208" s="42" t="s">
        <v>115</v>
      </c>
      <c r="C208" s="43">
        <v>11450.43</v>
      </c>
      <c r="D208" s="42" t="s">
        <v>105</v>
      </c>
      <c r="E208" s="42" t="s">
        <v>115</v>
      </c>
      <c r="F208" s="44">
        <v>44014</v>
      </c>
    </row>
    <row r="209" spans="1:6" x14ac:dyDescent="0.25">
      <c r="A209" s="42" t="s">
        <v>105</v>
      </c>
      <c r="B209" s="42" t="s">
        <v>115</v>
      </c>
      <c r="C209" s="43">
        <v>11450.43</v>
      </c>
      <c r="D209" s="42" t="s">
        <v>105</v>
      </c>
      <c r="E209" s="42" t="s">
        <v>115</v>
      </c>
      <c r="F209" s="44">
        <v>44014</v>
      </c>
    </row>
    <row r="210" spans="1:6" x14ac:dyDescent="0.25">
      <c r="A210" s="42" t="s">
        <v>105</v>
      </c>
      <c r="B210" s="42" t="s">
        <v>115</v>
      </c>
      <c r="C210" s="43">
        <v>11450.43</v>
      </c>
      <c r="D210" s="42" t="s">
        <v>105</v>
      </c>
      <c r="E210" s="42" t="s">
        <v>115</v>
      </c>
      <c r="F210" s="44">
        <v>44014</v>
      </c>
    </row>
    <row r="211" spans="1:6" x14ac:dyDescent="0.25">
      <c r="A211" s="42" t="s">
        <v>105</v>
      </c>
      <c r="B211" s="42" t="s">
        <v>115</v>
      </c>
      <c r="C211" s="43">
        <v>11450.43</v>
      </c>
      <c r="D211" s="42" t="s">
        <v>105</v>
      </c>
      <c r="E211" s="42" t="s">
        <v>115</v>
      </c>
      <c r="F211" s="44">
        <v>44014</v>
      </c>
    </row>
    <row r="212" spans="1:6" x14ac:dyDescent="0.25">
      <c r="A212" s="42" t="s">
        <v>105</v>
      </c>
      <c r="B212" s="42" t="s">
        <v>115</v>
      </c>
      <c r="C212" s="43">
        <v>11450.43</v>
      </c>
      <c r="D212" s="42" t="s">
        <v>105</v>
      </c>
      <c r="E212" s="42" t="s">
        <v>115</v>
      </c>
      <c r="F212" s="44">
        <v>44014</v>
      </c>
    </row>
    <row r="213" spans="1:6" x14ac:dyDescent="0.25">
      <c r="A213" s="42" t="s">
        <v>105</v>
      </c>
      <c r="B213" s="42" t="s">
        <v>115</v>
      </c>
      <c r="C213" s="43">
        <v>11450.43</v>
      </c>
      <c r="D213" s="42" t="s">
        <v>105</v>
      </c>
      <c r="E213" s="42" t="s">
        <v>115</v>
      </c>
      <c r="F213" s="44">
        <v>44014</v>
      </c>
    </row>
    <row r="214" spans="1:6" x14ac:dyDescent="0.25">
      <c r="A214" s="42" t="s">
        <v>118</v>
      </c>
      <c r="B214" s="42" t="s">
        <v>115</v>
      </c>
      <c r="C214" s="43">
        <v>12000</v>
      </c>
      <c r="D214" s="42" t="s">
        <v>118</v>
      </c>
      <c r="E214" s="42" t="s">
        <v>115</v>
      </c>
      <c r="F214" s="44">
        <v>44034</v>
      </c>
    </row>
    <row r="215" spans="1:6" x14ac:dyDescent="0.25">
      <c r="A215" s="45" t="s">
        <v>118</v>
      </c>
      <c r="B215" s="45" t="s">
        <v>115</v>
      </c>
      <c r="C215" s="46">
        <v>12000</v>
      </c>
      <c r="D215" s="45" t="s">
        <v>118</v>
      </c>
      <c r="E215" s="45" t="s">
        <v>115</v>
      </c>
      <c r="F215" s="47">
        <v>44034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5" workbookViewId="0">
      <selection activeCell="F24" sqref="F24"/>
    </sheetView>
  </sheetViews>
  <sheetFormatPr baseColWidth="10" defaultRowHeight="13.2" x14ac:dyDescent="0.25"/>
  <cols>
    <col min="1" max="1" width="27.44140625" style="1" bestFit="1" customWidth="1"/>
    <col min="2" max="2" width="15.44140625" style="1" bestFit="1" customWidth="1"/>
    <col min="3" max="3" width="27.44140625" style="1" bestFit="1" customWidth="1"/>
    <col min="4" max="5" width="11.5546875" style="1"/>
    <col min="6" max="6" width="53" style="1" bestFit="1" customWidth="1"/>
    <col min="7" max="7" width="12.44140625" style="1" bestFit="1" customWidth="1"/>
    <col min="8" max="16384" width="11.5546875" style="1"/>
  </cols>
  <sheetData>
    <row r="1" spans="1:7" ht="13.8" x14ac:dyDescent="0.25">
      <c r="A1" s="161" t="s">
        <v>92</v>
      </c>
      <c r="B1" s="161"/>
      <c r="C1" s="161"/>
      <c r="D1" s="161"/>
      <c r="E1" s="161"/>
      <c r="F1" s="161"/>
      <c r="G1" s="161"/>
    </row>
    <row r="2" spans="1:7" ht="13.8" x14ac:dyDescent="0.25">
      <c r="A2" s="161" t="s">
        <v>93</v>
      </c>
      <c r="B2" s="161"/>
      <c r="C2" s="161"/>
      <c r="D2" s="161"/>
      <c r="E2" s="161"/>
      <c r="F2" s="161"/>
      <c r="G2" s="161"/>
    </row>
    <row r="3" spans="1:7" ht="13.8" x14ac:dyDescent="0.25">
      <c r="A3" s="161" t="s">
        <v>143</v>
      </c>
      <c r="B3" s="161"/>
      <c r="C3" s="161"/>
      <c r="D3" s="161"/>
      <c r="E3" s="161"/>
      <c r="F3" s="161"/>
      <c r="G3" s="161"/>
    </row>
    <row r="4" spans="1:7" x14ac:dyDescent="0.25">
      <c r="B4" s="20"/>
      <c r="D4" s="55"/>
      <c r="E4" s="55"/>
      <c r="G4" s="54"/>
    </row>
    <row r="5" spans="1:7" x14ac:dyDescent="0.25">
      <c r="A5" s="56" t="s">
        <v>96</v>
      </c>
      <c r="B5" s="57" t="s">
        <v>98</v>
      </c>
      <c r="C5" s="56" t="s">
        <v>96</v>
      </c>
      <c r="D5" s="58" t="s">
        <v>144</v>
      </c>
      <c r="E5" s="58" t="s">
        <v>145</v>
      </c>
      <c r="F5" s="56" t="s">
        <v>109</v>
      </c>
      <c r="G5" s="56" t="s">
        <v>97</v>
      </c>
    </row>
    <row r="6" spans="1:7" x14ac:dyDescent="0.25">
      <c r="A6" s="59" t="s">
        <v>107</v>
      </c>
      <c r="B6" s="60">
        <v>20154.36</v>
      </c>
      <c r="C6" s="59" t="s">
        <v>107</v>
      </c>
      <c r="D6" s="61">
        <v>9</v>
      </c>
      <c r="E6" s="61">
        <v>2020</v>
      </c>
      <c r="F6" s="59" t="s">
        <v>143</v>
      </c>
      <c r="G6" s="62">
        <v>44008</v>
      </c>
    </row>
    <row r="7" spans="1:7" x14ac:dyDescent="0.25">
      <c r="A7" s="59" t="s">
        <v>117</v>
      </c>
      <c r="B7" s="60">
        <v>21223</v>
      </c>
      <c r="C7" s="59" t="s">
        <v>117</v>
      </c>
      <c r="D7" s="61">
        <v>9</v>
      </c>
      <c r="E7" s="61">
        <v>2020</v>
      </c>
      <c r="F7" s="59" t="s">
        <v>143</v>
      </c>
      <c r="G7" s="62">
        <v>44014</v>
      </c>
    </row>
    <row r="8" spans="1:7" x14ac:dyDescent="0.25">
      <c r="A8" s="59" t="s">
        <v>117</v>
      </c>
      <c r="B8" s="60">
        <v>21223</v>
      </c>
      <c r="C8" s="59" t="s">
        <v>117</v>
      </c>
      <c r="D8" s="61">
        <v>9</v>
      </c>
      <c r="E8" s="61">
        <v>2020</v>
      </c>
      <c r="F8" s="59" t="s">
        <v>143</v>
      </c>
      <c r="G8" s="62">
        <v>44014</v>
      </c>
    </row>
    <row r="9" spans="1:7" x14ac:dyDescent="0.25">
      <c r="A9" s="59" t="s">
        <v>117</v>
      </c>
      <c r="B9" s="60">
        <v>21223</v>
      </c>
      <c r="C9" s="59" t="s">
        <v>117</v>
      </c>
      <c r="D9" s="61">
        <v>9</v>
      </c>
      <c r="E9" s="61">
        <v>2020</v>
      </c>
      <c r="F9" s="59" t="s">
        <v>143</v>
      </c>
      <c r="G9" s="62">
        <v>44014</v>
      </c>
    </row>
    <row r="10" spans="1:7" x14ac:dyDescent="0.25">
      <c r="A10" s="59" t="s">
        <v>117</v>
      </c>
      <c r="B10" s="60">
        <v>21223</v>
      </c>
      <c r="C10" s="59" t="s">
        <v>117</v>
      </c>
      <c r="D10" s="61">
        <v>9</v>
      </c>
      <c r="E10" s="61">
        <v>2020</v>
      </c>
      <c r="F10" s="59" t="s">
        <v>143</v>
      </c>
      <c r="G10" s="62">
        <v>44014</v>
      </c>
    </row>
    <row r="11" spans="1:7" x14ac:dyDescent="0.25">
      <c r="A11" s="59" t="s">
        <v>117</v>
      </c>
      <c r="B11" s="60">
        <v>21223</v>
      </c>
      <c r="C11" s="59" t="s">
        <v>117</v>
      </c>
      <c r="D11" s="61">
        <v>9</v>
      </c>
      <c r="E11" s="61">
        <v>2020</v>
      </c>
      <c r="F11" s="59" t="s">
        <v>143</v>
      </c>
      <c r="G11" s="62">
        <v>44014</v>
      </c>
    </row>
    <row r="12" spans="1:7" x14ac:dyDescent="0.25">
      <c r="A12" s="59" t="s">
        <v>117</v>
      </c>
      <c r="B12" s="60">
        <v>21223</v>
      </c>
      <c r="C12" s="59" t="s">
        <v>117</v>
      </c>
      <c r="D12" s="61">
        <v>9</v>
      </c>
      <c r="E12" s="61">
        <v>2020</v>
      </c>
      <c r="F12" s="59" t="s">
        <v>143</v>
      </c>
      <c r="G12" s="62">
        <v>44014</v>
      </c>
    </row>
    <row r="13" spans="1:7" x14ac:dyDescent="0.25">
      <c r="A13" s="59" t="s">
        <v>117</v>
      </c>
      <c r="B13" s="60">
        <v>21223</v>
      </c>
      <c r="C13" s="59" t="s">
        <v>117</v>
      </c>
      <c r="D13" s="61">
        <v>9</v>
      </c>
      <c r="E13" s="61">
        <v>2020</v>
      </c>
      <c r="F13" s="59" t="s">
        <v>143</v>
      </c>
      <c r="G13" s="62">
        <v>44014</v>
      </c>
    </row>
    <row r="14" spans="1:7" x14ac:dyDescent="0.25">
      <c r="A14" s="59" t="s">
        <v>117</v>
      </c>
      <c r="B14" s="60">
        <v>21223</v>
      </c>
      <c r="C14" s="59" t="s">
        <v>117</v>
      </c>
      <c r="D14" s="61">
        <v>9</v>
      </c>
      <c r="E14" s="61">
        <v>2020</v>
      </c>
      <c r="F14" s="59" t="s">
        <v>143</v>
      </c>
      <c r="G14" s="62">
        <v>44014</v>
      </c>
    </row>
    <row r="15" spans="1:7" x14ac:dyDescent="0.25">
      <c r="A15" s="59" t="s">
        <v>117</v>
      </c>
      <c r="B15" s="60">
        <v>21223</v>
      </c>
      <c r="C15" s="59" t="s">
        <v>117</v>
      </c>
      <c r="D15" s="61">
        <v>9</v>
      </c>
      <c r="E15" s="61">
        <v>2020</v>
      </c>
      <c r="F15" s="59" t="s">
        <v>143</v>
      </c>
      <c r="G15" s="62">
        <v>44014</v>
      </c>
    </row>
    <row r="16" spans="1:7" x14ac:dyDescent="0.25">
      <c r="A16" s="59" t="s">
        <v>117</v>
      </c>
      <c r="B16" s="60">
        <v>21223</v>
      </c>
      <c r="C16" s="59" t="s">
        <v>117</v>
      </c>
      <c r="D16" s="61">
        <v>9</v>
      </c>
      <c r="E16" s="61">
        <v>2020</v>
      </c>
      <c r="F16" s="59" t="s">
        <v>143</v>
      </c>
      <c r="G16" s="62">
        <v>44014</v>
      </c>
    </row>
    <row r="17" spans="1:7" x14ac:dyDescent="0.25">
      <c r="A17" s="59" t="s">
        <v>101</v>
      </c>
      <c r="B17" s="60">
        <v>34774.47</v>
      </c>
      <c r="C17" s="59" t="s">
        <v>101</v>
      </c>
      <c r="D17" s="61">
        <v>9</v>
      </c>
      <c r="E17" s="61">
        <v>2020</v>
      </c>
      <c r="F17" s="59" t="s">
        <v>143</v>
      </c>
      <c r="G17" s="62">
        <v>43997</v>
      </c>
    </row>
    <row r="18" spans="1:7" x14ac:dyDescent="0.25">
      <c r="A18" s="59" t="s">
        <v>111</v>
      </c>
      <c r="B18" s="60">
        <v>11450.43</v>
      </c>
      <c r="C18" s="59" t="s">
        <v>111</v>
      </c>
      <c r="D18" s="61">
        <v>9</v>
      </c>
      <c r="E18" s="61">
        <v>2020</v>
      </c>
      <c r="F18" s="59" t="s">
        <v>143</v>
      </c>
      <c r="G18" s="62">
        <v>44030</v>
      </c>
    </row>
    <row r="19" spans="1:7" x14ac:dyDescent="0.25">
      <c r="A19" s="59" t="s">
        <v>111</v>
      </c>
      <c r="B19" s="60">
        <v>11450.43</v>
      </c>
      <c r="C19" s="59" t="s">
        <v>111</v>
      </c>
      <c r="D19" s="61">
        <v>9</v>
      </c>
      <c r="E19" s="61">
        <v>2020</v>
      </c>
      <c r="F19" s="59" t="s">
        <v>143</v>
      </c>
      <c r="G19" s="62">
        <v>44030</v>
      </c>
    </row>
    <row r="20" spans="1:7" x14ac:dyDescent="0.25">
      <c r="A20" s="59" t="s">
        <v>106</v>
      </c>
      <c r="B20" s="60">
        <v>11450.43</v>
      </c>
      <c r="C20" s="59" t="s">
        <v>112</v>
      </c>
      <c r="D20" s="61">
        <v>9</v>
      </c>
      <c r="E20" s="61">
        <v>2020</v>
      </c>
      <c r="F20" s="59" t="s">
        <v>143</v>
      </c>
      <c r="G20" s="62">
        <v>44013</v>
      </c>
    </row>
    <row r="21" spans="1:7" x14ac:dyDescent="0.25">
      <c r="A21" s="59" t="s">
        <v>108</v>
      </c>
      <c r="B21" s="60">
        <v>11450.43</v>
      </c>
      <c r="C21" s="59" t="s">
        <v>108</v>
      </c>
      <c r="D21" s="61">
        <v>9</v>
      </c>
      <c r="E21" s="61">
        <v>2020</v>
      </c>
      <c r="F21" s="59" t="s">
        <v>143</v>
      </c>
      <c r="G21" s="62">
        <v>44008</v>
      </c>
    </row>
    <row r="22" spans="1:7" x14ac:dyDescent="0.25">
      <c r="A22" s="59" t="s">
        <v>108</v>
      </c>
      <c r="B22" s="60">
        <v>11450.43</v>
      </c>
      <c r="C22" s="59" t="s">
        <v>108</v>
      </c>
      <c r="D22" s="61">
        <v>9</v>
      </c>
      <c r="E22" s="61">
        <v>2020</v>
      </c>
      <c r="F22" s="59" t="s">
        <v>143</v>
      </c>
      <c r="G22" s="62">
        <v>44008</v>
      </c>
    </row>
    <row r="23" spans="1:7" x14ac:dyDescent="0.25">
      <c r="A23" s="59" t="s">
        <v>106</v>
      </c>
      <c r="B23" s="60">
        <v>11450.43</v>
      </c>
      <c r="C23" s="59" t="s">
        <v>106</v>
      </c>
      <c r="D23" s="61">
        <v>9</v>
      </c>
      <c r="E23" s="61">
        <v>2020</v>
      </c>
      <c r="F23" s="59" t="s">
        <v>143</v>
      </c>
      <c r="G23" s="62">
        <v>43994</v>
      </c>
    </row>
    <row r="24" spans="1:7" x14ac:dyDescent="0.25">
      <c r="A24" s="59" t="s">
        <v>106</v>
      </c>
      <c r="B24" s="60">
        <v>11450.43</v>
      </c>
      <c r="C24" s="59" t="s">
        <v>106</v>
      </c>
      <c r="D24" s="61">
        <v>9</v>
      </c>
      <c r="E24" s="61">
        <v>2020</v>
      </c>
      <c r="F24" s="59" t="s">
        <v>143</v>
      </c>
      <c r="G24" s="62">
        <v>43991</v>
      </c>
    </row>
    <row r="25" spans="1:7" x14ac:dyDescent="0.25">
      <c r="A25" s="59" t="s">
        <v>106</v>
      </c>
      <c r="B25" s="60">
        <v>11450.43</v>
      </c>
      <c r="C25" s="59" t="s">
        <v>106</v>
      </c>
      <c r="D25" s="61">
        <v>9</v>
      </c>
      <c r="E25" s="61">
        <v>2020</v>
      </c>
      <c r="F25" s="59" t="s">
        <v>143</v>
      </c>
      <c r="G25" s="62">
        <v>43991</v>
      </c>
    </row>
    <row r="26" spans="1:7" x14ac:dyDescent="0.25">
      <c r="A26" s="59" t="s">
        <v>106</v>
      </c>
      <c r="B26" s="60">
        <v>11450.43</v>
      </c>
      <c r="C26" s="59" t="s">
        <v>106</v>
      </c>
      <c r="D26" s="61">
        <v>9</v>
      </c>
      <c r="E26" s="61">
        <v>2020</v>
      </c>
      <c r="F26" s="59" t="s">
        <v>143</v>
      </c>
      <c r="G26" s="62">
        <v>43994</v>
      </c>
    </row>
    <row r="27" spans="1:7" x14ac:dyDescent="0.25">
      <c r="A27" s="59" t="s">
        <v>105</v>
      </c>
      <c r="B27" s="60">
        <v>11450.43</v>
      </c>
      <c r="C27" s="59" t="s">
        <v>105</v>
      </c>
      <c r="D27" s="61">
        <v>9</v>
      </c>
      <c r="E27" s="61">
        <v>2020</v>
      </c>
      <c r="F27" s="59" t="s">
        <v>143</v>
      </c>
      <c r="G27" s="62">
        <v>44008</v>
      </c>
    </row>
    <row r="28" spans="1:7" x14ac:dyDescent="0.25">
      <c r="A28" s="59" t="s">
        <v>105</v>
      </c>
      <c r="B28" s="60">
        <v>11450.43</v>
      </c>
      <c r="C28" s="59" t="s">
        <v>105</v>
      </c>
      <c r="D28" s="61">
        <v>9</v>
      </c>
      <c r="E28" s="61">
        <v>2020</v>
      </c>
      <c r="F28" s="59" t="s">
        <v>143</v>
      </c>
      <c r="G28" s="62">
        <v>44008</v>
      </c>
    </row>
    <row r="29" spans="1:7" x14ac:dyDescent="0.25">
      <c r="A29" s="59" t="s">
        <v>105</v>
      </c>
      <c r="B29" s="60">
        <v>11450.43</v>
      </c>
      <c r="C29" s="59" t="s">
        <v>105</v>
      </c>
      <c r="D29" s="61">
        <v>9</v>
      </c>
      <c r="E29" s="61">
        <v>2020</v>
      </c>
      <c r="F29" s="59" t="s">
        <v>143</v>
      </c>
      <c r="G29" s="62">
        <v>44014</v>
      </c>
    </row>
    <row r="30" spans="1:7" x14ac:dyDescent="0.25">
      <c r="A30" s="59" t="s">
        <v>105</v>
      </c>
      <c r="B30" s="60">
        <v>11450.43</v>
      </c>
      <c r="C30" s="59" t="s">
        <v>105</v>
      </c>
      <c r="D30" s="61">
        <v>9</v>
      </c>
      <c r="E30" s="61">
        <v>2020</v>
      </c>
      <c r="F30" s="59" t="s">
        <v>143</v>
      </c>
      <c r="G30" s="62">
        <v>44014</v>
      </c>
    </row>
    <row r="31" spans="1:7" x14ac:dyDescent="0.25">
      <c r="A31" s="59" t="s">
        <v>105</v>
      </c>
      <c r="B31" s="60">
        <v>11450.43</v>
      </c>
      <c r="C31" s="59" t="s">
        <v>105</v>
      </c>
      <c r="D31" s="61">
        <v>9</v>
      </c>
      <c r="E31" s="61">
        <v>2020</v>
      </c>
      <c r="F31" s="59" t="s">
        <v>143</v>
      </c>
      <c r="G31" s="62">
        <v>44014</v>
      </c>
    </row>
    <row r="32" spans="1:7" x14ac:dyDescent="0.25">
      <c r="A32" s="59" t="s">
        <v>105</v>
      </c>
      <c r="B32" s="60">
        <v>11450.43</v>
      </c>
      <c r="C32" s="59" t="s">
        <v>105</v>
      </c>
      <c r="D32" s="61">
        <v>9</v>
      </c>
      <c r="E32" s="61">
        <v>2020</v>
      </c>
      <c r="F32" s="59" t="s">
        <v>143</v>
      </c>
      <c r="G32" s="62">
        <v>44014</v>
      </c>
    </row>
    <row r="33" spans="1:7" x14ac:dyDescent="0.25">
      <c r="A33" s="59" t="s">
        <v>105</v>
      </c>
      <c r="B33" s="60">
        <v>11450.43</v>
      </c>
      <c r="C33" s="59" t="s">
        <v>105</v>
      </c>
      <c r="D33" s="61">
        <v>9</v>
      </c>
      <c r="E33" s="61">
        <v>2020</v>
      </c>
      <c r="F33" s="59" t="s">
        <v>143</v>
      </c>
      <c r="G33" s="62">
        <v>44014</v>
      </c>
    </row>
    <row r="34" spans="1:7" x14ac:dyDescent="0.25">
      <c r="A34" s="59" t="s">
        <v>105</v>
      </c>
      <c r="B34" s="60">
        <v>11450.43</v>
      </c>
      <c r="C34" s="59" t="s">
        <v>105</v>
      </c>
      <c r="D34" s="61">
        <v>9</v>
      </c>
      <c r="E34" s="61">
        <v>2020</v>
      </c>
      <c r="F34" s="59" t="s">
        <v>143</v>
      </c>
      <c r="G34" s="62">
        <v>44014</v>
      </c>
    </row>
    <row r="35" spans="1:7" x14ac:dyDescent="0.25">
      <c r="A35" s="59" t="s">
        <v>105</v>
      </c>
      <c r="B35" s="60">
        <v>11450.43</v>
      </c>
      <c r="C35" s="59" t="s">
        <v>105</v>
      </c>
      <c r="D35" s="61">
        <v>9</v>
      </c>
      <c r="E35" s="61">
        <v>2020</v>
      </c>
      <c r="F35" s="59" t="s">
        <v>143</v>
      </c>
      <c r="G35" s="62">
        <v>44014</v>
      </c>
    </row>
    <row r="36" spans="1:7" x14ac:dyDescent="0.25">
      <c r="A36" s="59" t="s">
        <v>105</v>
      </c>
      <c r="B36" s="60">
        <v>11450.43</v>
      </c>
      <c r="C36" s="59" t="s">
        <v>105</v>
      </c>
      <c r="D36" s="61">
        <v>9</v>
      </c>
      <c r="E36" s="61">
        <v>2020</v>
      </c>
      <c r="F36" s="59" t="s">
        <v>143</v>
      </c>
      <c r="G36" s="62">
        <v>44014</v>
      </c>
    </row>
    <row r="37" spans="1:7" x14ac:dyDescent="0.25">
      <c r="A37" s="59" t="s">
        <v>105</v>
      </c>
      <c r="B37" s="60">
        <v>11450.43</v>
      </c>
      <c r="C37" s="59" t="s">
        <v>105</v>
      </c>
      <c r="D37" s="61">
        <v>9</v>
      </c>
      <c r="E37" s="61">
        <v>2020</v>
      </c>
      <c r="F37" s="59" t="s">
        <v>143</v>
      </c>
      <c r="G37" s="62">
        <v>44014</v>
      </c>
    </row>
    <row r="38" spans="1:7" x14ac:dyDescent="0.25">
      <c r="A38" s="59" t="s">
        <v>103</v>
      </c>
      <c r="B38" s="60">
        <v>11450.43</v>
      </c>
      <c r="C38" s="59" t="s">
        <v>103</v>
      </c>
      <c r="D38" s="61">
        <v>9</v>
      </c>
      <c r="E38" s="61">
        <v>2020</v>
      </c>
      <c r="F38" s="59" t="s">
        <v>143</v>
      </c>
      <c r="G38" s="62">
        <v>43998</v>
      </c>
    </row>
    <row r="39" spans="1:7" x14ac:dyDescent="0.25">
      <c r="A39" s="59" t="s">
        <v>103</v>
      </c>
      <c r="B39" s="60">
        <v>11450.43</v>
      </c>
      <c r="C39" s="59" t="s">
        <v>103</v>
      </c>
      <c r="D39" s="61">
        <v>9</v>
      </c>
      <c r="E39" s="61">
        <v>2020</v>
      </c>
      <c r="F39" s="59" t="s">
        <v>143</v>
      </c>
      <c r="G39" s="62">
        <v>43999</v>
      </c>
    </row>
    <row r="40" spans="1:7" x14ac:dyDescent="0.25">
      <c r="A40" s="59" t="s">
        <v>103</v>
      </c>
      <c r="B40" s="60">
        <v>11450.43</v>
      </c>
      <c r="C40" s="59" t="s">
        <v>103</v>
      </c>
      <c r="D40" s="61">
        <v>9</v>
      </c>
      <c r="E40" s="61">
        <v>2020</v>
      </c>
      <c r="F40" s="59" t="s">
        <v>143</v>
      </c>
      <c r="G40" s="62">
        <v>43999</v>
      </c>
    </row>
    <row r="41" spans="1:7" x14ac:dyDescent="0.25">
      <c r="A41" s="59" t="s">
        <v>103</v>
      </c>
      <c r="B41" s="60">
        <v>11450.43</v>
      </c>
      <c r="C41" s="59" t="s">
        <v>103</v>
      </c>
      <c r="D41" s="61">
        <v>9</v>
      </c>
      <c r="E41" s="61">
        <v>2020</v>
      </c>
      <c r="F41" s="59" t="s">
        <v>143</v>
      </c>
      <c r="G41" s="62">
        <v>43998</v>
      </c>
    </row>
    <row r="42" spans="1:7" x14ac:dyDescent="0.25">
      <c r="A42" s="59" t="s">
        <v>103</v>
      </c>
      <c r="B42" s="60">
        <v>11450.43</v>
      </c>
      <c r="C42" s="59" t="s">
        <v>103</v>
      </c>
      <c r="D42" s="61">
        <v>9</v>
      </c>
      <c r="E42" s="61">
        <v>2020</v>
      </c>
      <c r="F42" s="59" t="s">
        <v>143</v>
      </c>
      <c r="G42" s="62">
        <v>43998</v>
      </c>
    </row>
    <row r="43" spans="1:7" x14ac:dyDescent="0.25">
      <c r="A43" s="59" t="s">
        <v>103</v>
      </c>
      <c r="B43" s="60">
        <v>11450.43</v>
      </c>
      <c r="C43" s="59" t="s">
        <v>103</v>
      </c>
      <c r="D43" s="61">
        <v>9</v>
      </c>
      <c r="E43" s="61">
        <v>2020</v>
      </c>
      <c r="F43" s="59" t="s">
        <v>143</v>
      </c>
      <c r="G43" s="62">
        <v>43998</v>
      </c>
    </row>
    <row r="44" spans="1:7" x14ac:dyDescent="0.25">
      <c r="A44" s="59" t="s">
        <v>103</v>
      </c>
      <c r="B44" s="60">
        <v>11450.43</v>
      </c>
      <c r="C44" s="59" t="s">
        <v>103</v>
      </c>
      <c r="D44" s="61">
        <v>9</v>
      </c>
      <c r="E44" s="61">
        <v>2020</v>
      </c>
      <c r="F44" s="59" t="s">
        <v>143</v>
      </c>
      <c r="G44" s="62">
        <v>43998</v>
      </c>
    </row>
    <row r="45" spans="1:7" x14ac:dyDescent="0.25">
      <c r="A45" s="59" t="s">
        <v>103</v>
      </c>
      <c r="B45" s="60">
        <v>11450.43</v>
      </c>
      <c r="C45" s="59" t="s">
        <v>103</v>
      </c>
      <c r="D45" s="61">
        <v>9</v>
      </c>
      <c r="E45" s="61">
        <v>2020</v>
      </c>
      <c r="F45" s="59" t="s">
        <v>143</v>
      </c>
      <c r="G45" s="62">
        <v>43998</v>
      </c>
    </row>
    <row r="46" spans="1:7" x14ac:dyDescent="0.25">
      <c r="A46" s="59" t="s">
        <v>103</v>
      </c>
      <c r="B46" s="60">
        <v>11450.43</v>
      </c>
      <c r="C46" s="59" t="s">
        <v>103</v>
      </c>
      <c r="D46" s="61">
        <v>9</v>
      </c>
      <c r="E46" s="61">
        <v>2020</v>
      </c>
      <c r="F46" s="59" t="s">
        <v>143</v>
      </c>
      <c r="G46" s="62">
        <v>43998</v>
      </c>
    </row>
    <row r="47" spans="1:7" x14ac:dyDescent="0.25">
      <c r="A47" s="59" t="s">
        <v>103</v>
      </c>
      <c r="B47" s="60">
        <v>11450.43</v>
      </c>
      <c r="C47" s="59" t="s">
        <v>103</v>
      </c>
      <c r="D47" s="61">
        <v>9</v>
      </c>
      <c r="E47" s="61">
        <v>2020</v>
      </c>
      <c r="F47" s="59" t="s">
        <v>143</v>
      </c>
      <c r="G47" s="62">
        <v>43998</v>
      </c>
    </row>
    <row r="48" spans="1:7" x14ac:dyDescent="0.25">
      <c r="A48" s="59" t="s">
        <v>103</v>
      </c>
      <c r="B48" s="60">
        <v>11450.43</v>
      </c>
      <c r="C48" s="59" t="s">
        <v>103</v>
      </c>
      <c r="D48" s="61">
        <v>9</v>
      </c>
      <c r="E48" s="61">
        <v>2020</v>
      </c>
      <c r="F48" s="59" t="s">
        <v>143</v>
      </c>
      <c r="G48" s="62">
        <v>43978</v>
      </c>
    </row>
    <row r="49" spans="1:7" x14ac:dyDescent="0.25">
      <c r="A49" s="59" t="s">
        <v>102</v>
      </c>
      <c r="B49" s="60">
        <v>34774.47</v>
      </c>
      <c r="C49" s="59" t="s">
        <v>102</v>
      </c>
      <c r="D49" s="61">
        <v>9</v>
      </c>
      <c r="E49" s="61">
        <v>2020</v>
      </c>
      <c r="F49" s="59" t="s">
        <v>143</v>
      </c>
      <c r="G49" s="62">
        <v>44013</v>
      </c>
    </row>
    <row r="50" spans="1:7" x14ac:dyDescent="0.25">
      <c r="A50" s="59" t="s">
        <v>102</v>
      </c>
      <c r="B50" s="60">
        <v>34774.47</v>
      </c>
      <c r="C50" s="59" t="s">
        <v>102</v>
      </c>
      <c r="D50" s="61">
        <v>9</v>
      </c>
      <c r="E50" s="61">
        <v>2020</v>
      </c>
      <c r="F50" s="59" t="s">
        <v>143</v>
      </c>
      <c r="G50" s="62">
        <v>44003</v>
      </c>
    </row>
    <row r="51" spans="1:7" x14ac:dyDescent="0.25">
      <c r="A51" s="59" t="s">
        <v>102</v>
      </c>
      <c r="B51" s="60">
        <v>34774.47</v>
      </c>
      <c r="C51" s="59" t="s">
        <v>102</v>
      </c>
      <c r="D51" s="61">
        <v>9</v>
      </c>
      <c r="E51" s="61">
        <v>2020</v>
      </c>
      <c r="F51" s="59" t="s">
        <v>143</v>
      </c>
      <c r="G51" s="62">
        <v>43983</v>
      </c>
    </row>
    <row r="52" spans="1:7" x14ac:dyDescent="0.25">
      <c r="A52" s="59" t="s">
        <v>102</v>
      </c>
      <c r="B52" s="60">
        <v>34774.47</v>
      </c>
      <c r="C52" s="59" t="s">
        <v>102</v>
      </c>
      <c r="D52" s="61">
        <v>9</v>
      </c>
      <c r="E52" s="61">
        <v>2020</v>
      </c>
      <c r="F52" s="59" t="s">
        <v>143</v>
      </c>
      <c r="G52" s="62">
        <v>43983</v>
      </c>
    </row>
    <row r="53" spans="1:7" x14ac:dyDescent="0.25">
      <c r="A53" s="59" t="s">
        <v>102</v>
      </c>
      <c r="B53" s="60">
        <v>34774.47</v>
      </c>
      <c r="C53" s="59" t="s">
        <v>102</v>
      </c>
      <c r="D53" s="61">
        <v>9</v>
      </c>
      <c r="E53" s="61">
        <v>2020</v>
      </c>
      <c r="F53" s="59" t="s">
        <v>143</v>
      </c>
      <c r="G53" s="62">
        <v>43983</v>
      </c>
    </row>
    <row r="54" spans="1:7" x14ac:dyDescent="0.25">
      <c r="A54" s="59" t="s">
        <v>102</v>
      </c>
      <c r="B54" s="60">
        <v>34774.47</v>
      </c>
      <c r="C54" s="59" t="s">
        <v>102</v>
      </c>
      <c r="D54" s="61">
        <v>9</v>
      </c>
      <c r="E54" s="61">
        <v>2020</v>
      </c>
      <c r="F54" s="59" t="s">
        <v>143</v>
      </c>
      <c r="G54" s="62">
        <v>43983</v>
      </c>
    </row>
    <row r="55" spans="1:7" x14ac:dyDescent="0.25">
      <c r="A55" s="59" t="s">
        <v>102</v>
      </c>
      <c r="B55" s="60">
        <v>34774.47</v>
      </c>
      <c r="C55" s="59" t="s">
        <v>102</v>
      </c>
      <c r="D55" s="61">
        <v>9</v>
      </c>
      <c r="E55" s="61">
        <v>2020</v>
      </c>
      <c r="F55" s="59" t="s">
        <v>143</v>
      </c>
      <c r="G55" s="62">
        <v>43983</v>
      </c>
    </row>
    <row r="56" spans="1:7" x14ac:dyDescent="0.25">
      <c r="A56" s="59" t="s">
        <v>102</v>
      </c>
      <c r="B56" s="60">
        <v>34774.47</v>
      </c>
      <c r="C56" s="59" t="s">
        <v>102</v>
      </c>
      <c r="D56" s="61">
        <v>9</v>
      </c>
      <c r="E56" s="61">
        <v>2020</v>
      </c>
      <c r="F56" s="59" t="s">
        <v>143</v>
      </c>
      <c r="G56" s="62">
        <v>43983</v>
      </c>
    </row>
    <row r="57" spans="1:7" x14ac:dyDescent="0.25">
      <c r="A57" s="59" t="s">
        <v>102</v>
      </c>
      <c r="B57" s="60">
        <v>34774.47</v>
      </c>
      <c r="C57" s="59" t="s">
        <v>102</v>
      </c>
      <c r="D57" s="61">
        <v>9</v>
      </c>
      <c r="E57" s="61">
        <v>2020</v>
      </c>
      <c r="F57" s="59" t="s">
        <v>143</v>
      </c>
      <c r="G57" s="62">
        <v>44013</v>
      </c>
    </row>
    <row r="58" spans="1:7" x14ac:dyDescent="0.25">
      <c r="A58" s="59" t="s">
        <v>102</v>
      </c>
      <c r="B58" s="60">
        <v>34774.47</v>
      </c>
      <c r="C58" s="59" t="s">
        <v>102</v>
      </c>
      <c r="D58" s="61">
        <v>9</v>
      </c>
      <c r="E58" s="61">
        <v>2020</v>
      </c>
      <c r="F58" s="59" t="s">
        <v>143</v>
      </c>
      <c r="G58" s="62">
        <v>43983</v>
      </c>
    </row>
    <row r="59" spans="1:7" x14ac:dyDescent="0.25">
      <c r="A59" s="59" t="s">
        <v>103</v>
      </c>
      <c r="B59" s="60">
        <v>11450.43</v>
      </c>
      <c r="C59" s="59" t="s">
        <v>103</v>
      </c>
      <c r="D59" s="61">
        <v>9</v>
      </c>
      <c r="E59" s="61">
        <v>2020</v>
      </c>
      <c r="F59" s="59" t="s">
        <v>143</v>
      </c>
      <c r="G59" s="62">
        <v>43978</v>
      </c>
    </row>
    <row r="60" spans="1:7" x14ac:dyDescent="0.25">
      <c r="A60" s="59" t="s">
        <v>103</v>
      </c>
      <c r="B60" s="60">
        <v>11450.43</v>
      </c>
      <c r="C60" s="59" t="s">
        <v>103</v>
      </c>
      <c r="D60" s="61">
        <v>9</v>
      </c>
      <c r="E60" s="61">
        <v>2020</v>
      </c>
      <c r="F60" s="59" t="s">
        <v>143</v>
      </c>
      <c r="G60" s="62">
        <v>43978</v>
      </c>
    </row>
    <row r="61" spans="1:7" x14ac:dyDescent="0.25">
      <c r="A61" s="59" t="s">
        <v>103</v>
      </c>
      <c r="B61" s="60">
        <v>11450.43</v>
      </c>
      <c r="C61" s="59" t="s">
        <v>103</v>
      </c>
      <c r="D61" s="61">
        <v>9</v>
      </c>
      <c r="E61" s="61">
        <v>2020</v>
      </c>
      <c r="F61" s="59" t="s">
        <v>143</v>
      </c>
      <c r="G61" s="62">
        <v>43978</v>
      </c>
    </row>
    <row r="62" spans="1:7" x14ac:dyDescent="0.25">
      <c r="A62" s="59" t="s">
        <v>103</v>
      </c>
      <c r="B62" s="60">
        <v>11450.43</v>
      </c>
      <c r="C62" s="59" t="s">
        <v>103</v>
      </c>
      <c r="D62" s="61">
        <v>9</v>
      </c>
      <c r="E62" s="61">
        <v>2020</v>
      </c>
      <c r="F62" s="59" t="s">
        <v>143</v>
      </c>
      <c r="G62" s="62">
        <v>43978</v>
      </c>
    </row>
    <row r="63" spans="1:7" x14ac:dyDescent="0.25">
      <c r="A63" s="59" t="s">
        <v>103</v>
      </c>
      <c r="B63" s="60">
        <v>11450.43</v>
      </c>
      <c r="C63" s="59" t="s">
        <v>103</v>
      </c>
      <c r="D63" s="61">
        <v>9</v>
      </c>
      <c r="E63" s="61">
        <v>2020</v>
      </c>
      <c r="F63" s="59" t="s">
        <v>143</v>
      </c>
      <c r="G63" s="62">
        <v>43978</v>
      </c>
    </row>
    <row r="64" spans="1:7" x14ac:dyDescent="0.25">
      <c r="A64" s="59" t="s">
        <v>103</v>
      </c>
      <c r="B64" s="60">
        <v>11450.43</v>
      </c>
      <c r="C64" s="59" t="s">
        <v>103</v>
      </c>
      <c r="D64" s="61">
        <v>9</v>
      </c>
      <c r="E64" s="61">
        <v>2020</v>
      </c>
      <c r="F64" s="59" t="s">
        <v>143</v>
      </c>
      <c r="G64" s="62">
        <v>43978</v>
      </c>
    </row>
    <row r="65" spans="1:7" x14ac:dyDescent="0.25">
      <c r="A65" s="59" t="s">
        <v>103</v>
      </c>
      <c r="B65" s="60">
        <v>11450.43</v>
      </c>
      <c r="C65" s="59" t="s">
        <v>103</v>
      </c>
      <c r="D65" s="61">
        <v>9</v>
      </c>
      <c r="E65" s="61">
        <v>2020</v>
      </c>
      <c r="F65" s="59" t="s">
        <v>143</v>
      </c>
      <c r="G65" s="62">
        <v>43978</v>
      </c>
    </row>
    <row r="66" spans="1:7" x14ac:dyDescent="0.25">
      <c r="A66" s="59" t="s">
        <v>103</v>
      </c>
      <c r="B66" s="60">
        <v>11450.43</v>
      </c>
      <c r="C66" s="59" t="s">
        <v>103</v>
      </c>
      <c r="D66" s="61">
        <v>9</v>
      </c>
      <c r="E66" s="61">
        <v>2020</v>
      </c>
      <c r="F66" s="59" t="s">
        <v>143</v>
      </c>
      <c r="G66" s="62">
        <v>43978</v>
      </c>
    </row>
    <row r="67" spans="1:7" x14ac:dyDescent="0.25">
      <c r="A67" s="59" t="s">
        <v>103</v>
      </c>
      <c r="B67" s="60">
        <v>11450.43</v>
      </c>
      <c r="C67" s="59" t="s">
        <v>103</v>
      </c>
      <c r="D67" s="61">
        <v>9</v>
      </c>
      <c r="E67" s="61">
        <v>2020</v>
      </c>
      <c r="F67" s="59" t="s">
        <v>143</v>
      </c>
      <c r="G67" s="62">
        <v>43978</v>
      </c>
    </row>
    <row r="68" spans="1:7" x14ac:dyDescent="0.25">
      <c r="A68" s="59" t="s">
        <v>103</v>
      </c>
      <c r="B68" s="60">
        <v>11450.43</v>
      </c>
      <c r="C68" s="59" t="s">
        <v>103</v>
      </c>
      <c r="D68" s="61">
        <v>9</v>
      </c>
      <c r="E68" s="61">
        <v>2020</v>
      </c>
      <c r="F68" s="59" t="s">
        <v>143</v>
      </c>
      <c r="G68" s="62">
        <v>43998</v>
      </c>
    </row>
    <row r="69" spans="1:7" x14ac:dyDescent="0.25">
      <c r="A69" s="59" t="s">
        <v>103</v>
      </c>
      <c r="B69" s="60">
        <v>11450.43</v>
      </c>
      <c r="C69" s="59" t="s">
        <v>103</v>
      </c>
      <c r="D69" s="61">
        <v>9</v>
      </c>
      <c r="E69" s="61">
        <v>2020</v>
      </c>
      <c r="F69" s="59" t="s">
        <v>143</v>
      </c>
      <c r="G69" s="62">
        <v>43998</v>
      </c>
    </row>
    <row r="70" spans="1:7" x14ac:dyDescent="0.25">
      <c r="A70" s="59" t="s">
        <v>103</v>
      </c>
      <c r="B70" s="60">
        <v>11450.43</v>
      </c>
      <c r="C70" s="59" t="s">
        <v>103</v>
      </c>
      <c r="D70" s="61">
        <v>9</v>
      </c>
      <c r="E70" s="61">
        <v>2020</v>
      </c>
      <c r="F70" s="59" t="s">
        <v>143</v>
      </c>
      <c r="G70" s="62">
        <v>44014</v>
      </c>
    </row>
    <row r="71" spans="1:7" x14ac:dyDescent="0.25">
      <c r="A71" s="59" t="s">
        <v>103</v>
      </c>
      <c r="B71" s="60">
        <v>11450.43</v>
      </c>
      <c r="C71" s="59" t="s">
        <v>103</v>
      </c>
      <c r="D71" s="61">
        <v>9</v>
      </c>
      <c r="E71" s="61">
        <v>2020</v>
      </c>
      <c r="F71" s="59" t="s">
        <v>143</v>
      </c>
      <c r="G71" s="62">
        <v>44014</v>
      </c>
    </row>
    <row r="72" spans="1:7" x14ac:dyDescent="0.25">
      <c r="A72" s="59" t="s">
        <v>103</v>
      </c>
      <c r="B72" s="60">
        <v>11450.43</v>
      </c>
      <c r="C72" s="59" t="s">
        <v>103</v>
      </c>
      <c r="D72" s="61">
        <v>9</v>
      </c>
      <c r="E72" s="61">
        <v>2020</v>
      </c>
      <c r="F72" s="59" t="s">
        <v>143</v>
      </c>
      <c r="G72" s="62">
        <v>44014</v>
      </c>
    </row>
    <row r="73" spans="1:7" x14ac:dyDescent="0.25">
      <c r="A73" s="59" t="s">
        <v>103</v>
      </c>
      <c r="B73" s="60">
        <v>11450.43</v>
      </c>
      <c r="C73" s="59" t="s">
        <v>103</v>
      </c>
      <c r="D73" s="61">
        <v>9</v>
      </c>
      <c r="E73" s="61">
        <v>2020</v>
      </c>
      <c r="F73" s="59" t="s">
        <v>143</v>
      </c>
      <c r="G73" s="62">
        <v>44014</v>
      </c>
    </row>
    <row r="74" spans="1:7" x14ac:dyDescent="0.25">
      <c r="A74" s="59" t="s">
        <v>103</v>
      </c>
      <c r="B74" s="60">
        <v>11450.43</v>
      </c>
      <c r="C74" s="59" t="s">
        <v>103</v>
      </c>
      <c r="D74" s="61">
        <v>9</v>
      </c>
      <c r="E74" s="61">
        <v>2020</v>
      </c>
      <c r="F74" s="59" t="s">
        <v>143</v>
      </c>
      <c r="G74" s="62">
        <v>44014</v>
      </c>
    </row>
    <row r="75" spans="1:7" x14ac:dyDescent="0.25">
      <c r="A75" s="59" t="s">
        <v>103</v>
      </c>
      <c r="B75" s="60">
        <v>11450.43</v>
      </c>
      <c r="C75" s="59" t="s">
        <v>103</v>
      </c>
      <c r="D75" s="61">
        <v>9</v>
      </c>
      <c r="E75" s="61">
        <v>2020</v>
      </c>
      <c r="F75" s="59" t="s">
        <v>143</v>
      </c>
      <c r="G75" s="62">
        <v>44014</v>
      </c>
    </row>
    <row r="76" spans="1:7" x14ac:dyDescent="0.25">
      <c r="A76" s="59" t="s">
        <v>103</v>
      </c>
      <c r="B76" s="60">
        <v>11450.43</v>
      </c>
      <c r="C76" s="59" t="s">
        <v>103</v>
      </c>
      <c r="D76" s="61">
        <v>9</v>
      </c>
      <c r="E76" s="61">
        <v>2020</v>
      </c>
      <c r="F76" s="59" t="s">
        <v>143</v>
      </c>
      <c r="G76" s="62">
        <v>44014</v>
      </c>
    </row>
    <row r="77" spans="1:7" x14ac:dyDescent="0.25">
      <c r="A77" s="59" t="s">
        <v>103</v>
      </c>
      <c r="B77" s="60">
        <v>11450.43</v>
      </c>
      <c r="C77" s="59" t="s">
        <v>103</v>
      </c>
      <c r="D77" s="61">
        <v>9</v>
      </c>
      <c r="E77" s="61">
        <v>2020</v>
      </c>
      <c r="F77" s="59" t="s">
        <v>143</v>
      </c>
      <c r="G77" s="62">
        <v>44014</v>
      </c>
    </row>
    <row r="78" spans="1:7" x14ac:dyDescent="0.25">
      <c r="A78" s="59" t="s">
        <v>103</v>
      </c>
      <c r="B78" s="60">
        <v>11450.43</v>
      </c>
      <c r="C78" s="59" t="s">
        <v>103</v>
      </c>
      <c r="D78" s="61">
        <v>9</v>
      </c>
      <c r="E78" s="61">
        <v>2020</v>
      </c>
      <c r="F78" s="59" t="s">
        <v>143</v>
      </c>
      <c r="G78" s="62">
        <v>44014</v>
      </c>
    </row>
    <row r="79" spans="1:7" x14ac:dyDescent="0.25">
      <c r="A79" s="59" t="s">
        <v>103</v>
      </c>
      <c r="B79" s="60">
        <v>11450.43</v>
      </c>
      <c r="C79" s="59" t="s">
        <v>103</v>
      </c>
      <c r="D79" s="61">
        <v>9</v>
      </c>
      <c r="E79" s="61">
        <v>2020</v>
      </c>
      <c r="F79" s="59" t="s">
        <v>143</v>
      </c>
      <c r="G79" s="62">
        <v>44014</v>
      </c>
    </row>
    <row r="80" spans="1:7" x14ac:dyDescent="0.25">
      <c r="A80" s="59" t="s">
        <v>103</v>
      </c>
      <c r="B80" s="60">
        <v>11450.43</v>
      </c>
      <c r="C80" s="59" t="s">
        <v>103</v>
      </c>
      <c r="D80" s="61">
        <v>9</v>
      </c>
      <c r="E80" s="61">
        <v>2020</v>
      </c>
      <c r="F80" s="59" t="s">
        <v>143</v>
      </c>
      <c r="G80" s="62">
        <v>44014</v>
      </c>
    </row>
    <row r="81" spans="1:7" x14ac:dyDescent="0.25">
      <c r="A81" s="59" t="s">
        <v>104</v>
      </c>
      <c r="B81" s="60">
        <v>11450.43</v>
      </c>
      <c r="C81" s="59" t="s">
        <v>104</v>
      </c>
      <c r="D81" s="61">
        <v>9</v>
      </c>
      <c r="E81" s="61">
        <v>2020</v>
      </c>
      <c r="F81" s="59" t="s">
        <v>143</v>
      </c>
      <c r="G81" s="62">
        <v>43978</v>
      </c>
    </row>
    <row r="82" spans="1:7" x14ac:dyDescent="0.25">
      <c r="A82" s="59" t="s">
        <v>104</v>
      </c>
      <c r="B82" s="60">
        <v>11450.43</v>
      </c>
      <c r="C82" s="59" t="s">
        <v>104</v>
      </c>
      <c r="D82" s="61">
        <v>9</v>
      </c>
      <c r="E82" s="61">
        <v>2020</v>
      </c>
      <c r="F82" s="59" t="s">
        <v>143</v>
      </c>
      <c r="G82" s="62">
        <v>43978</v>
      </c>
    </row>
    <row r="83" spans="1:7" x14ac:dyDescent="0.25">
      <c r="A83" s="59" t="s">
        <v>104</v>
      </c>
      <c r="B83" s="60">
        <v>11450.43</v>
      </c>
      <c r="C83" s="59" t="s">
        <v>104</v>
      </c>
      <c r="D83" s="61">
        <v>9</v>
      </c>
      <c r="E83" s="61">
        <v>2020</v>
      </c>
      <c r="F83" s="59" t="s">
        <v>143</v>
      </c>
      <c r="G83" s="62">
        <v>44002</v>
      </c>
    </row>
    <row r="84" spans="1:7" x14ac:dyDescent="0.25">
      <c r="A84" s="59" t="s">
        <v>104</v>
      </c>
      <c r="B84" s="60">
        <v>11450.43</v>
      </c>
      <c r="C84" s="59" t="s">
        <v>104</v>
      </c>
      <c r="D84" s="61">
        <v>9</v>
      </c>
      <c r="E84" s="61">
        <v>2020</v>
      </c>
      <c r="F84" s="59" t="s">
        <v>143</v>
      </c>
      <c r="G84" s="62">
        <v>44001</v>
      </c>
    </row>
    <row r="85" spans="1:7" x14ac:dyDescent="0.25">
      <c r="A85" s="59" t="s">
        <v>104</v>
      </c>
      <c r="B85" s="60">
        <v>11450.43</v>
      </c>
      <c r="C85" s="59" t="s">
        <v>104</v>
      </c>
      <c r="D85" s="61">
        <v>9</v>
      </c>
      <c r="E85" s="61">
        <v>2020</v>
      </c>
      <c r="F85" s="59" t="s">
        <v>143</v>
      </c>
      <c r="G85" s="62">
        <v>44015</v>
      </c>
    </row>
    <row r="86" spans="1:7" x14ac:dyDescent="0.25">
      <c r="A86" s="59" t="s">
        <v>104</v>
      </c>
      <c r="B86" s="60">
        <v>11450.43</v>
      </c>
      <c r="C86" s="59" t="s">
        <v>104</v>
      </c>
      <c r="D86" s="61">
        <v>9</v>
      </c>
      <c r="E86" s="61">
        <v>2020</v>
      </c>
      <c r="F86" s="59" t="s">
        <v>143</v>
      </c>
      <c r="G86" s="62">
        <v>44019</v>
      </c>
    </row>
    <row r="87" spans="1:7" x14ac:dyDescent="0.25">
      <c r="A87" s="59" t="s">
        <v>104</v>
      </c>
      <c r="B87" s="60">
        <v>11450.43</v>
      </c>
      <c r="C87" s="59" t="s">
        <v>104</v>
      </c>
      <c r="D87" s="61">
        <v>9</v>
      </c>
      <c r="E87" s="61">
        <v>2020</v>
      </c>
      <c r="F87" s="59" t="s">
        <v>143</v>
      </c>
      <c r="G87" s="62">
        <v>44015</v>
      </c>
    </row>
    <row r="88" spans="1:7" x14ac:dyDescent="0.25">
      <c r="A88" s="59" t="s">
        <v>104</v>
      </c>
      <c r="B88" s="60">
        <v>11450.43</v>
      </c>
      <c r="C88" s="59" t="s">
        <v>104</v>
      </c>
      <c r="D88" s="61">
        <v>9</v>
      </c>
      <c r="E88" s="61">
        <v>2020</v>
      </c>
      <c r="F88" s="59" t="s">
        <v>143</v>
      </c>
      <c r="G88" s="62">
        <v>44015</v>
      </c>
    </row>
    <row r="89" spans="1:7" x14ac:dyDescent="0.25">
      <c r="A89" s="59" t="s">
        <v>105</v>
      </c>
      <c r="B89" s="60">
        <v>11450.43</v>
      </c>
      <c r="C89" s="59" t="s">
        <v>105</v>
      </c>
      <c r="D89" s="61">
        <v>9</v>
      </c>
      <c r="E89" s="61">
        <v>2020</v>
      </c>
      <c r="F89" s="59" t="s">
        <v>143</v>
      </c>
      <c r="G89" s="62">
        <v>44014</v>
      </c>
    </row>
    <row r="90" spans="1:7" x14ac:dyDescent="0.25">
      <c r="A90" s="59" t="s">
        <v>105</v>
      </c>
      <c r="B90" s="60">
        <v>11450.43</v>
      </c>
      <c r="C90" s="59" t="s">
        <v>105</v>
      </c>
      <c r="D90" s="61">
        <v>9</v>
      </c>
      <c r="E90" s="61">
        <v>2020</v>
      </c>
      <c r="F90" s="59" t="s">
        <v>143</v>
      </c>
      <c r="G90" s="62">
        <v>44014</v>
      </c>
    </row>
    <row r="91" spans="1:7" x14ac:dyDescent="0.25">
      <c r="A91" s="59" t="s">
        <v>105</v>
      </c>
      <c r="B91" s="60">
        <v>11450.43</v>
      </c>
      <c r="C91" s="59" t="s">
        <v>105</v>
      </c>
      <c r="D91" s="61">
        <v>9</v>
      </c>
      <c r="E91" s="61">
        <v>2020</v>
      </c>
      <c r="F91" s="59" t="s">
        <v>143</v>
      </c>
      <c r="G91" s="62">
        <v>44014</v>
      </c>
    </row>
    <row r="92" spans="1:7" x14ac:dyDescent="0.25">
      <c r="A92" s="59" t="s">
        <v>105</v>
      </c>
      <c r="B92" s="60">
        <v>11450.43</v>
      </c>
      <c r="C92" s="59" t="s">
        <v>105</v>
      </c>
      <c r="D92" s="61">
        <v>9</v>
      </c>
      <c r="E92" s="61">
        <v>2020</v>
      </c>
      <c r="F92" s="59" t="s">
        <v>143</v>
      </c>
      <c r="G92" s="62">
        <v>44046</v>
      </c>
    </row>
    <row r="93" spans="1:7" x14ac:dyDescent="0.25">
      <c r="A93" s="59" t="s">
        <v>105</v>
      </c>
      <c r="B93" s="60">
        <v>11450.43</v>
      </c>
      <c r="C93" s="59" t="s">
        <v>105</v>
      </c>
      <c r="D93" s="61">
        <v>9</v>
      </c>
      <c r="E93" s="61">
        <v>2020</v>
      </c>
      <c r="F93" s="59" t="s">
        <v>143</v>
      </c>
      <c r="G93" s="62">
        <v>44014</v>
      </c>
    </row>
    <row r="94" spans="1:7" x14ac:dyDescent="0.25">
      <c r="A94" s="59" t="s">
        <v>105</v>
      </c>
      <c r="B94" s="60">
        <v>11450.43</v>
      </c>
      <c r="C94" s="59" t="s">
        <v>105</v>
      </c>
      <c r="D94" s="61">
        <v>9</v>
      </c>
      <c r="E94" s="61">
        <v>2020</v>
      </c>
      <c r="F94" s="59" t="s">
        <v>143</v>
      </c>
      <c r="G94" s="62">
        <v>44014</v>
      </c>
    </row>
    <row r="95" spans="1:7" x14ac:dyDescent="0.25">
      <c r="A95" s="59" t="s">
        <v>105</v>
      </c>
      <c r="B95" s="60">
        <v>11450.43</v>
      </c>
      <c r="C95" s="59" t="s">
        <v>105</v>
      </c>
      <c r="D95" s="61">
        <v>9</v>
      </c>
      <c r="E95" s="61">
        <v>2020</v>
      </c>
      <c r="F95" s="59" t="s">
        <v>143</v>
      </c>
      <c r="G95" s="62">
        <v>44014</v>
      </c>
    </row>
    <row r="96" spans="1:7" x14ac:dyDescent="0.25">
      <c r="A96" s="59" t="s">
        <v>105</v>
      </c>
      <c r="B96" s="60">
        <v>11450.43</v>
      </c>
      <c r="C96" s="59" t="s">
        <v>105</v>
      </c>
      <c r="D96" s="61">
        <v>9</v>
      </c>
      <c r="E96" s="61">
        <v>2020</v>
      </c>
      <c r="F96" s="59" t="s">
        <v>143</v>
      </c>
      <c r="G96" s="62">
        <v>44014</v>
      </c>
    </row>
    <row r="97" spans="1:7" x14ac:dyDescent="0.25">
      <c r="A97" s="59" t="s">
        <v>105</v>
      </c>
      <c r="B97" s="60">
        <v>11450.43</v>
      </c>
      <c r="C97" s="59" t="s">
        <v>105</v>
      </c>
      <c r="D97" s="61">
        <v>9</v>
      </c>
      <c r="E97" s="61">
        <v>2020</v>
      </c>
      <c r="F97" s="59" t="s">
        <v>143</v>
      </c>
      <c r="G97" s="62">
        <v>44014</v>
      </c>
    </row>
    <row r="98" spans="1:7" x14ac:dyDescent="0.25">
      <c r="A98" s="59" t="s">
        <v>105</v>
      </c>
      <c r="B98" s="60">
        <v>11450.43</v>
      </c>
      <c r="C98" s="59" t="s">
        <v>105</v>
      </c>
      <c r="D98" s="61">
        <v>9</v>
      </c>
      <c r="E98" s="61">
        <v>2020</v>
      </c>
      <c r="F98" s="59" t="s">
        <v>143</v>
      </c>
      <c r="G98" s="62">
        <v>44014</v>
      </c>
    </row>
    <row r="99" spans="1:7" x14ac:dyDescent="0.25">
      <c r="A99" s="59" t="s">
        <v>105</v>
      </c>
      <c r="B99" s="60">
        <v>11450.43</v>
      </c>
      <c r="C99" s="59" t="s">
        <v>105</v>
      </c>
      <c r="D99" s="61">
        <v>9</v>
      </c>
      <c r="E99" s="61">
        <v>2020</v>
      </c>
      <c r="F99" s="59" t="s">
        <v>143</v>
      </c>
      <c r="G99" s="62">
        <v>44014</v>
      </c>
    </row>
    <row r="100" spans="1:7" x14ac:dyDescent="0.25">
      <c r="A100" s="59" t="s">
        <v>102</v>
      </c>
      <c r="B100" s="60">
        <v>34774.47</v>
      </c>
      <c r="C100" s="59" t="s">
        <v>102</v>
      </c>
      <c r="D100" s="61">
        <v>9</v>
      </c>
      <c r="E100" s="61">
        <v>2020</v>
      </c>
      <c r="F100" s="59" t="s">
        <v>143</v>
      </c>
      <c r="G100" s="62">
        <v>43925</v>
      </c>
    </row>
    <row r="101" spans="1:7" x14ac:dyDescent="0.25">
      <c r="A101" s="59" t="s">
        <v>102</v>
      </c>
      <c r="B101" s="60">
        <v>34774.47</v>
      </c>
      <c r="C101" s="59" t="s">
        <v>102</v>
      </c>
      <c r="D101" s="61">
        <v>9</v>
      </c>
      <c r="E101" s="61">
        <v>2020</v>
      </c>
      <c r="F101" s="59" t="s">
        <v>143</v>
      </c>
      <c r="G101" s="62">
        <v>43983</v>
      </c>
    </row>
    <row r="102" spans="1:7" x14ac:dyDescent="0.25">
      <c r="A102" s="59" t="s">
        <v>102</v>
      </c>
      <c r="B102" s="60">
        <v>34774.47</v>
      </c>
      <c r="C102" s="59" t="s">
        <v>102</v>
      </c>
      <c r="D102" s="61">
        <v>9</v>
      </c>
      <c r="E102" s="61">
        <v>2020</v>
      </c>
      <c r="F102" s="59" t="s">
        <v>143</v>
      </c>
      <c r="G102" s="62">
        <v>44000</v>
      </c>
    </row>
    <row r="103" spans="1:7" x14ac:dyDescent="0.25">
      <c r="A103" s="59" t="s">
        <v>102</v>
      </c>
      <c r="B103" s="60">
        <v>34774.47</v>
      </c>
      <c r="C103" s="59" t="s">
        <v>102</v>
      </c>
      <c r="D103" s="61">
        <v>9</v>
      </c>
      <c r="E103" s="61">
        <v>2020</v>
      </c>
      <c r="F103" s="59" t="s">
        <v>143</v>
      </c>
      <c r="G103" s="62">
        <v>43983</v>
      </c>
    </row>
    <row r="104" spans="1:7" x14ac:dyDescent="0.25">
      <c r="A104" s="59" t="s">
        <v>102</v>
      </c>
      <c r="B104" s="60">
        <v>34774.47</v>
      </c>
      <c r="C104" s="59" t="s">
        <v>102</v>
      </c>
      <c r="D104" s="61">
        <v>9</v>
      </c>
      <c r="E104" s="61">
        <v>2020</v>
      </c>
      <c r="F104" s="59" t="s">
        <v>143</v>
      </c>
      <c r="G104" s="62">
        <v>43983</v>
      </c>
    </row>
    <row r="105" spans="1:7" x14ac:dyDescent="0.25">
      <c r="A105" s="59" t="s">
        <v>102</v>
      </c>
      <c r="B105" s="60">
        <v>34774.47</v>
      </c>
      <c r="C105" s="59" t="s">
        <v>102</v>
      </c>
      <c r="D105" s="61">
        <v>9</v>
      </c>
      <c r="E105" s="61">
        <v>2020</v>
      </c>
      <c r="F105" s="59" t="s">
        <v>143</v>
      </c>
      <c r="G105" s="62">
        <v>43983</v>
      </c>
    </row>
    <row r="106" spans="1:7" x14ac:dyDescent="0.25">
      <c r="A106" s="59" t="s">
        <v>102</v>
      </c>
      <c r="B106" s="60">
        <v>34774.47</v>
      </c>
      <c r="C106" s="59" t="s">
        <v>102</v>
      </c>
      <c r="D106" s="61">
        <v>9</v>
      </c>
      <c r="E106" s="61">
        <v>2020</v>
      </c>
      <c r="F106" s="59" t="s">
        <v>143</v>
      </c>
      <c r="G106" s="62">
        <v>43925</v>
      </c>
    </row>
    <row r="107" spans="1:7" x14ac:dyDescent="0.25">
      <c r="A107" s="59" t="s">
        <v>102</v>
      </c>
      <c r="B107" s="60">
        <v>34774.47</v>
      </c>
      <c r="C107" s="59" t="s">
        <v>102</v>
      </c>
      <c r="D107" s="61">
        <v>9</v>
      </c>
      <c r="E107" s="61">
        <v>2020</v>
      </c>
      <c r="F107" s="59" t="s">
        <v>143</v>
      </c>
      <c r="G107" s="62">
        <v>43925</v>
      </c>
    </row>
    <row r="108" spans="1:7" x14ac:dyDescent="0.25">
      <c r="A108" s="59" t="s">
        <v>103</v>
      </c>
      <c r="B108" s="60">
        <v>11450.43</v>
      </c>
      <c r="C108" s="59" t="s">
        <v>103</v>
      </c>
      <c r="D108" s="61">
        <v>9</v>
      </c>
      <c r="E108" s="61">
        <v>2020</v>
      </c>
      <c r="F108" s="59" t="s">
        <v>143</v>
      </c>
      <c r="G108" s="62">
        <v>44014</v>
      </c>
    </row>
    <row r="109" spans="1:7" x14ac:dyDescent="0.25">
      <c r="A109" s="59" t="s">
        <v>103</v>
      </c>
      <c r="B109" s="60">
        <v>11450.43</v>
      </c>
      <c r="C109" s="59" t="s">
        <v>103</v>
      </c>
      <c r="D109" s="61">
        <v>9</v>
      </c>
      <c r="E109" s="61">
        <v>2020</v>
      </c>
      <c r="F109" s="59" t="s">
        <v>143</v>
      </c>
      <c r="G109" s="62">
        <v>44014</v>
      </c>
    </row>
    <row r="110" spans="1:7" x14ac:dyDescent="0.25">
      <c r="A110" s="59" t="s">
        <v>103</v>
      </c>
      <c r="B110" s="60">
        <v>11450.43</v>
      </c>
      <c r="C110" s="59" t="s">
        <v>103</v>
      </c>
      <c r="D110" s="61">
        <v>9</v>
      </c>
      <c r="E110" s="61">
        <v>2020</v>
      </c>
      <c r="F110" s="59" t="s">
        <v>143</v>
      </c>
      <c r="G110" s="62">
        <v>44014</v>
      </c>
    </row>
    <row r="111" spans="1:7" x14ac:dyDescent="0.25">
      <c r="A111" s="59" t="s">
        <v>103</v>
      </c>
      <c r="B111" s="60">
        <v>11450.43</v>
      </c>
      <c r="C111" s="59" t="s">
        <v>103</v>
      </c>
      <c r="D111" s="61">
        <v>9</v>
      </c>
      <c r="E111" s="61">
        <v>2020</v>
      </c>
      <c r="F111" s="59" t="s">
        <v>143</v>
      </c>
      <c r="G111" s="62">
        <v>44014</v>
      </c>
    </row>
    <row r="112" spans="1:7" x14ac:dyDescent="0.25">
      <c r="A112" s="59" t="s">
        <v>103</v>
      </c>
      <c r="B112" s="60">
        <v>11450.43</v>
      </c>
      <c r="C112" s="59" t="s">
        <v>103</v>
      </c>
      <c r="D112" s="61">
        <v>9</v>
      </c>
      <c r="E112" s="61">
        <v>2020</v>
      </c>
      <c r="F112" s="59" t="s">
        <v>143</v>
      </c>
      <c r="G112" s="62">
        <v>44014</v>
      </c>
    </row>
    <row r="113" spans="1:7" x14ac:dyDescent="0.25">
      <c r="A113" s="59" t="s">
        <v>103</v>
      </c>
      <c r="B113" s="60">
        <v>11450.43</v>
      </c>
      <c r="C113" s="59" t="s">
        <v>103</v>
      </c>
      <c r="D113" s="61">
        <v>9</v>
      </c>
      <c r="E113" s="61">
        <v>2020</v>
      </c>
      <c r="F113" s="59" t="s">
        <v>143</v>
      </c>
      <c r="G113" s="62">
        <v>44014</v>
      </c>
    </row>
    <row r="114" spans="1:7" x14ac:dyDescent="0.25">
      <c r="A114" s="59" t="s">
        <v>103</v>
      </c>
      <c r="B114" s="60">
        <v>11450.43</v>
      </c>
      <c r="C114" s="59" t="s">
        <v>103</v>
      </c>
      <c r="D114" s="61">
        <v>9</v>
      </c>
      <c r="E114" s="61">
        <v>2020</v>
      </c>
      <c r="F114" s="59" t="s">
        <v>143</v>
      </c>
      <c r="G114" s="62">
        <v>44014</v>
      </c>
    </row>
    <row r="115" spans="1:7" x14ac:dyDescent="0.25">
      <c r="A115" s="59" t="s">
        <v>103</v>
      </c>
      <c r="B115" s="60">
        <v>11450.43</v>
      </c>
      <c r="C115" s="59" t="s">
        <v>103</v>
      </c>
      <c r="D115" s="61">
        <v>9</v>
      </c>
      <c r="E115" s="61">
        <v>2020</v>
      </c>
      <c r="F115" s="59" t="s">
        <v>143</v>
      </c>
      <c r="G115" s="62">
        <v>44014</v>
      </c>
    </row>
    <row r="116" spans="1:7" x14ac:dyDescent="0.25">
      <c r="A116" s="59" t="s">
        <v>103</v>
      </c>
      <c r="B116" s="60">
        <v>11450.43</v>
      </c>
      <c r="C116" s="59" t="s">
        <v>103</v>
      </c>
      <c r="D116" s="61">
        <v>9</v>
      </c>
      <c r="E116" s="61">
        <v>2020</v>
      </c>
      <c r="F116" s="59" t="s">
        <v>143</v>
      </c>
      <c r="G116" s="62">
        <v>44014</v>
      </c>
    </row>
    <row r="117" spans="1:7" x14ac:dyDescent="0.25">
      <c r="A117" s="59" t="s">
        <v>118</v>
      </c>
      <c r="B117" s="60">
        <v>12000</v>
      </c>
      <c r="C117" s="59" t="s">
        <v>118</v>
      </c>
      <c r="D117" s="61">
        <v>9</v>
      </c>
      <c r="E117" s="61">
        <v>2020</v>
      </c>
      <c r="F117" s="59" t="s">
        <v>143</v>
      </c>
      <c r="G117" s="62">
        <v>44034</v>
      </c>
    </row>
    <row r="118" spans="1:7" x14ac:dyDescent="0.25">
      <c r="A118" s="59" t="s">
        <v>118</v>
      </c>
      <c r="B118" s="60">
        <v>12000</v>
      </c>
      <c r="C118" s="59" t="s">
        <v>118</v>
      </c>
      <c r="D118" s="61">
        <v>9</v>
      </c>
      <c r="E118" s="61">
        <v>2020</v>
      </c>
      <c r="F118" s="59" t="s">
        <v>143</v>
      </c>
      <c r="G118" s="62">
        <v>44034</v>
      </c>
    </row>
    <row r="119" spans="1:7" x14ac:dyDescent="0.25">
      <c r="A119" s="64"/>
      <c r="B119" s="65">
        <f>SUM(B6:B118)</f>
        <v>1844584.1199999973</v>
      </c>
      <c r="C119" s="64"/>
      <c r="D119" s="66"/>
      <c r="E119" s="66"/>
      <c r="F119" s="64"/>
      <c r="G119" s="63"/>
    </row>
    <row r="120" spans="1:7" x14ac:dyDescent="0.25">
      <c r="B120" s="20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opLeftCell="A82" workbookViewId="0">
      <selection activeCell="K27" sqref="K27"/>
    </sheetView>
  </sheetViews>
  <sheetFormatPr baseColWidth="10" defaultRowHeight="13.2" x14ac:dyDescent="0.25"/>
  <cols>
    <col min="1" max="1" width="16.88671875" style="54" bestFit="1" customWidth="1"/>
    <col min="2" max="2" width="33.33203125" style="1" bestFit="1" customWidth="1"/>
    <col min="3" max="3" width="13.5546875" style="20" bestFit="1" customWidth="1"/>
    <col min="4" max="4" width="17.33203125" style="20" bestFit="1" customWidth="1"/>
    <col min="5" max="5" width="13.5546875" style="20" bestFit="1" customWidth="1"/>
    <col min="6" max="6" width="27.44140625" style="1" bestFit="1" customWidth="1"/>
    <col min="7" max="7" width="4.109375" style="1" bestFit="1" customWidth="1"/>
    <col min="8" max="8" width="6.5546875" style="1" bestFit="1" customWidth="1"/>
    <col min="9" max="9" width="5.109375" style="1" bestFit="1" customWidth="1"/>
    <col min="10" max="10" width="4.33203125" style="1" bestFit="1" customWidth="1"/>
    <col min="11" max="11" width="4.44140625" style="1" bestFit="1" customWidth="1"/>
    <col min="12" max="12" width="50.88671875" style="1" bestFit="1" customWidth="1"/>
    <col min="13" max="13" width="13.44140625" style="1" bestFit="1" customWidth="1"/>
    <col min="14" max="14" width="12.44140625" style="54" bestFit="1" customWidth="1"/>
    <col min="15" max="16384" width="11.5546875" style="1"/>
  </cols>
  <sheetData>
    <row r="1" spans="1:14" ht="13.8" x14ac:dyDescent="0.25">
      <c r="A1" s="161" t="s">
        <v>92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13.8" x14ac:dyDescent="0.25">
      <c r="A2" s="161" t="s">
        <v>93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ht="13.8" x14ac:dyDescent="0.25">
      <c r="A3" s="162" t="s">
        <v>146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ht="13.8" thickBot="1" x14ac:dyDescent="0.3"/>
    <row r="5" spans="1:14" ht="13.8" thickBot="1" x14ac:dyDescent="0.3">
      <c r="A5" s="97" t="s">
        <v>147</v>
      </c>
      <c r="B5" s="97" t="s">
        <v>148</v>
      </c>
      <c r="C5" s="98" t="s">
        <v>98</v>
      </c>
      <c r="D5" s="98" t="s">
        <v>149</v>
      </c>
      <c r="E5" s="98" t="s">
        <v>150</v>
      </c>
      <c r="F5" s="97" t="s">
        <v>96</v>
      </c>
      <c r="G5" s="97" t="s">
        <v>151</v>
      </c>
      <c r="H5" s="99" t="s">
        <v>152</v>
      </c>
      <c r="I5" s="100" t="s">
        <v>153</v>
      </c>
      <c r="J5" s="100" t="s">
        <v>144</v>
      </c>
      <c r="K5" s="101" t="s">
        <v>145</v>
      </c>
      <c r="L5" s="97" t="s">
        <v>109</v>
      </c>
      <c r="M5" s="97" t="s">
        <v>154</v>
      </c>
      <c r="N5" s="97" t="s">
        <v>97</v>
      </c>
    </row>
    <row r="6" spans="1:14" x14ac:dyDescent="0.25">
      <c r="A6" s="102">
        <v>4549</v>
      </c>
      <c r="B6" s="103" t="s">
        <v>155</v>
      </c>
      <c r="C6" s="104">
        <v>11450.43</v>
      </c>
      <c r="D6" s="104">
        <v>332.45</v>
      </c>
      <c r="E6" s="104">
        <v>11117.98</v>
      </c>
      <c r="F6" s="103" t="s">
        <v>106</v>
      </c>
      <c r="G6" s="105"/>
      <c r="H6" s="103" t="s">
        <v>156</v>
      </c>
      <c r="I6" s="103" t="s">
        <v>157</v>
      </c>
      <c r="J6" s="106">
        <v>10</v>
      </c>
      <c r="K6" s="106">
        <v>2020</v>
      </c>
      <c r="L6" s="103" t="s">
        <v>146</v>
      </c>
      <c r="M6" s="103" t="s">
        <v>158</v>
      </c>
      <c r="N6" s="107">
        <v>43991</v>
      </c>
    </row>
    <row r="7" spans="1:14" x14ac:dyDescent="0.25">
      <c r="A7" s="108">
        <v>4382</v>
      </c>
      <c r="B7" s="109" t="s">
        <v>159</v>
      </c>
      <c r="C7" s="110">
        <v>11450.43</v>
      </c>
      <c r="D7" s="110">
        <v>332.45</v>
      </c>
      <c r="E7" s="110">
        <v>11117.98</v>
      </c>
      <c r="F7" s="109" t="s">
        <v>106</v>
      </c>
      <c r="G7" s="111"/>
      <c r="H7" s="109" t="s">
        <v>156</v>
      </c>
      <c r="I7" s="109" t="s">
        <v>157</v>
      </c>
      <c r="J7" s="112">
        <v>10</v>
      </c>
      <c r="K7" s="112">
        <v>2020</v>
      </c>
      <c r="L7" s="109" t="s">
        <v>146</v>
      </c>
      <c r="M7" s="109" t="s">
        <v>160</v>
      </c>
      <c r="N7" s="113">
        <v>43994</v>
      </c>
    </row>
    <row r="8" spans="1:14" x14ac:dyDescent="0.25">
      <c r="A8" s="108">
        <v>4808</v>
      </c>
      <c r="B8" s="109" t="s">
        <v>161</v>
      </c>
      <c r="C8" s="110">
        <v>11450.43</v>
      </c>
      <c r="D8" s="110">
        <v>332.45</v>
      </c>
      <c r="E8" s="110">
        <v>11117.98</v>
      </c>
      <c r="F8" s="109" t="s">
        <v>106</v>
      </c>
      <c r="G8" s="111"/>
      <c r="H8" s="109" t="s">
        <v>156</v>
      </c>
      <c r="I8" s="109" t="s">
        <v>157</v>
      </c>
      <c r="J8" s="112">
        <v>10</v>
      </c>
      <c r="K8" s="112">
        <v>2020</v>
      </c>
      <c r="L8" s="109" t="s">
        <v>146</v>
      </c>
      <c r="M8" s="109" t="s">
        <v>162</v>
      </c>
      <c r="N8" s="113">
        <v>43991</v>
      </c>
    </row>
    <row r="9" spans="1:14" x14ac:dyDescent="0.25">
      <c r="A9" s="108">
        <v>4811</v>
      </c>
      <c r="B9" s="109" t="s">
        <v>163</v>
      </c>
      <c r="C9" s="110">
        <v>11450.43</v>
      </c>
      <c r="D9" s="110">
        <v>332.45</v>
      </c>
      <c r="E9" s="110">
        <v>11117.98</v>
      </c>
      <c r="F9" s="109" t="s">
        <v>106</v>
      </c>
      <c r="G9" s="111"/>
      <c r="H9" s="109" t="s">
        <v>156</v>
      </c>
      <c r="I9" s="109" t="s">
        <v>157</v>
      </c>
      <c r="J9" s="112">
        <v>10</v>
      </c>
      <c r="K9" s="112">
        <v>2020</v>
      </c>
      <c r="L9" s="109" t="s">
        <v>146</v>
      </c>
      <c r="M9" s="109" t="s">
        <v>164</v>
      </c>
      <c r="N9" s="113">
        <v>43994</v>
      </c>
    </row>
    <row r="10" spans="1:14" x14ac:dyDescent="0.25">
      <c r="A10" s="108">
        <v>4503</v>
      </c>
      <c r="B10" s="109" t="s">
        <v>165</v>
      </c>
      <c r="C10" s="110">
        <v>34774.47</v>
      </c>
      <c r="D10" s="110">
        <v>2312.2399999999998</v>
      </c>
      <c r="E10" s="110">
        <v>32462.23</v>
      </c>
      <c r="F10" s="109" t="s">
        <v>101</v>
      </c>
      <c r="G10" s="111"/>
      <c r="H10" s="109" t="s">
        <v>156</v>
      </c>
      <c r="I10" s="109" t="s">
        <v>157</v>
      </c>
      <c r="J10" s="112">
        <v>10</v>
      </c>
      <c r="K10" s="112">
        <v>2020</v>
      </c>
      <c r="L10" s="109" t="s">
        <v>146</v>
      </c>
      <c r="M10" s="109" t="s">
        <v>166</v>
      </c>
      <c r="N10" s="113">
        <v>43997</v>
      </c>
    </row>
    <row r="11" spans="1:14" x14ac:dyDescent="0.25">
      <c r="A11" s="108">
        <v>4744</v>
      </c>
      <c r="B11" s="109" t="s">
        <v>167</v>
      </c>
      <c r="C11" s="110">
        <v>11450.43</v>
      </c>
      <c r="D11" s="110">
        <v>332.45</v>
      </c>
      <c r="E11" s="110">
        <v>11117.98</v>
      </c>
      <c r="F11" s="109" t="s">
        <v>111</v>
      </c>
      <c r="G11" s="111"/>
      <c r="H11" s="109" t="s">
        <v>156</v>
      </c>
      <c r="I11" s="109" t="s">
        <v>157</v>
      </c>
      <c r="J11" s="112">
        <v>10</v>
      </c>
      <c r="K11" s="112">
        <v>2020</v>
      </c>
      <c r="L11" s="109" t="s">
        <v>146</v>
      </c>
      <c r="M11" s="109" t="s">
        <v>168</v>
      </c>
      <c r="N11" s="113">
        <v>44030</v>
      </c>
    </row>
    <row r="12" spans="1:14" x14ac:dyDescent="0.25">
      <c r="A12" s="108">
        <v>4838</v>
      </c>
      <c r="B12" s="109" t="s">
        <v>169</v>
      </c>
      <c r="C12" s="110">
        <v>11450.43</v>
      </c>
      <c r="D12" s="110">
        <v>332.45</v>
      </c>
      <c r="E12" s="110">
        <v>11117.98</v>
      </c>
      <c r="F12" s="109" t="s">
        <v>111</v>
      </c>
      <c r="G12" s="111"/>
      <c r="H12" s="109" t="s">
        <v>156</v>
      </c>
      <c r="I12" s="109" t="s">
        <v>157</v>
      </c>
      <c r="J12" s="112">
        <v>10</v>
      </c>
      <c r="K12" s="112">
        <v>2020</v>
      </c>
      <c r="L12" s="109" t="s">
        <v>146</v>
      </c>
      <c r="M12" s="109" t="s">
        <v>170</v>
      </c>
      <c r="N12" s="113">
        <v>44030</v>
      </c>
    </row>
    <row r="13" spans="1:14" x14ac:dyDescent="0.25">
      <c r="A13" s="108">
        <v>4834</v>
      </c>
      <c r="B13" s="109" t="s">
        <v>171</v>
      </c>
      <c r="C13" s="110">
        <v>11450.43</v>
      </c>
      <c r="D13" s="110">
        <v>332.45</v>
      </c>
      <c r="E13" s="110">
        <v>11117.98</v>
      </c>
      <c r="F13" s="109" t="s">
        <v>104</v>
      </c>
      <c r="G13" s="111"/>
      <c r="H13" s="109" t="s">
        <v>156</v>
      </c>
      <c r="I13" s="109" t="s">
        <v>157</v>
      </c>
      <c r="J13" s="112">
        <v>10</v>
      </c>
      <c r="K13" s="112">
        <v>2020</v>
      </c>
      <c r="L13" s="109" t="s">
        <v>146</v>
      </c>
      <c r="M13" s="109" t="s">
        <v>172</v>
      </c>
      <c r="N13" s="113">
        <v>44015</v>
      </c>
    </row>
    <row r="14" spans="1:14" x14ac:dyDescent="0.25">
      <c r="A14" s="108">
        <v>4835</v>
      </c>
      <c r="B14" s="109" t="s">
        <v>173</v>
      </c>
      <c r="C14" s="110">
        <v>11450.43</v>
      </c>
      <c r="D14" s="110">
        <v>332.45</v>
      </c>
      <c r="E14" s="110">
        <v>11117.98</v>
      </c>
      <c r="F14" s="109" t="s">
        <v>104</v>
      </c>
      <c r="G14" s="111"/>
      <c r="H14" s="109" t="s">
        <v>156</v>
      </c>
      <c r="I14" s="109" t="s">
        <v>157</v>
      </c>
      <c r="J14" s="112">
        <v>10</v>
      </c>
      <c r="K14" s="112">
        <v>2020</v>
      </c>
      <c r="L14" s="109" t="s">
        <v>146</v>
      </c>
      <c r="M14" s="109" t="s">
        <v>174</v>
      </c>
      <c r="N14" s="113">
        <v>44019</v>
      </c>
    </row>
    <row r="15" spans="1:14" x14ac:dyDescent="0.25">
      <c r="A15" s="108">
        <v>4836</v>
      </c>
      <c r="B15" s="109" t="s">
        <v>175</v>
      </c>
      <c r="C15" s="110">
        <v>11450.43</v>
      </c>
      <c r="D15" s="110">
        <v>332.45</v>
      </c>
      <c r="E15" s="110">
        <v>11117.98</v>
      </c>
      <c r="F15" s="109" t="s">
        <v>104</v>
      </c>
      <c r="G15" s="111"/>
      <c r="H15" s="109" t="s">
        <v>156</v>
      </c>
      <c r="I15" s="109" t="s">
        <v>157</v>
      </c>
      <c r="J15" s="112">
        <v>10</v>
      </c>
      <c r="K15" s="112">
        <v>2020</v>
      </c>
      <c r="L15" s="109" t="s">
        <v>146</v>
      </c>
      <c r="M15" s="109" t="s">
        <v>176</v>
      </c>
      <c r="N15" s="113">
        <v>44015</v>
      </c>
    </row>
    <row r="16" spans="1:14" x14ac:dyDescent="0.25">
      <c r="A16" s="108">
        <v>4837</v>
      </c>
      <c r="B16" s="109" t="s">
        <v>177</v>
      </c>
      <c r="C16" s="110">
        <v>11450.43</v>
      </c>
      <c r="D16" s="110">
        <v>332.45</v>
      </c>
      <c r="E16" s="110">
        <v>11117.98</v>
      </c>
      <c r="F16" s="109" t="s">
        <v>104</v>
      </c>
      <c r="G16" s="111"/>
      <c r="H16" s="109" t="s">
        <v>156</v>
      </c>
      <c r="I16" s="109" t="s">
        <v>157</v>
      </c>
      <c r="J16" s="112">
        <v>10</v>
      </c>
      <c r="K16" s="112">
        <v>2020</v>
      </c>
      <c r="L16" s="109" t="s">
        <v>146</v>
      </c>
      <c r="M16" s="109" t="s">
        <v>178</v>
      </c>
      <c r="N16" s="113">
        <v>44015</v>
      </c>
    </row>
    <row r="17" spans="1:14" x14ac:dyDescent="0.25">
      <c r="A17" s="108">
        <v>4795</v>
      </c>
      <c r="B17" s="109" t="s">
        <v>179</v>
      </c>
      <c r="C17" s="110">
        <v>11450.43</v>
      </c>
      <c r="D17" s="110">
        <v>332.45</v>
      </c>
      <c r="E17" s="110">
        <v>11117.98</v>
      </c>
      <c r="F17" s="109" t="s">
        <v>104</v>
      </c>
      <c r="G17" s="111"/>
      <c r="H17" s="109" t="s">
        <v>156</v>
      </c>
      <c r="I17" s="109" t="s">
        <v>157</v>
      </c>
      <c r="J17" s="112">
        <v>10</v>
      </c>
      <c r="K17" s="112">
        <v>2020</v>
      </c>
      <c r="L17" s="109" t="s">
        <v>146</v>
      </c>
      <c r="M17" s="109" t="s">
        <v>180</v>
      </c>
      <c r="N17" s="113">
        <v>43978</v>
      </c>
    </row>
    <row r="18" spans="1:14" x14ac:dyDescent="0.25">
      <c r="A18" s="108">
        <v>4797</v>
      </c>
      <c r="B18" s="109" t="s">
        <v>181</v>
      </c>
      <c r="C18" s="110">
        <v>11450.43</v>
      </c>
      <c r="D18" s="110">
        <v>332.45</v>
      </c>
      <c r="E18" s="110">
        <v>11117.98</v>
      </c>
      <c r="F18" s="109" t="s">
        <v>104</v>
      </c>
      <c r="G18" s="111"/>
      <c r="H18" s="109" t="s">
        <v>156</v>
      </c>
      <c r="I18" s="109" t="s">
        <v>157</v>
      </c>
      <c r="J18" s="112">
        <v>10</v>
      </c>
      <c r="K18" s="112">
        <v>2020</v>
      </c>
      <c r="L18" s="109" t="s">
        <v>146</v>
      </c>
      <c r="M18" s="109" t="s">
        <v>182</v>
      </c>
      <c r="N18" s="113">
        <v>43978</v>
      </c>
    </row>
    <row r="19" spans="1:14" x14ac:dyDescent="0.25">
      <c r="A19" s="108">
        <v>4812</v>
      </c>
      <c r="B19" s="109" t="s">
        <v>183</v>
      </c>
      <c r="C19" s="110">
        <v>11450.43</v>
      </c>
      <c r="D19" s="110">
        <v>332.45</v>
      </c>
      <c r="E19" s="110">
        <v>11117.98</v>
      </c>
      <c r="F19" s="109" t="s">
        <v>104</v>
      </c>
      <c r="G19" s="111"/>
      <c r="H19" s="109" t="s">
        <v>156</v>
      </c>
      <c r="I19" s="109" t="s">
        <v>157</v>
      </c>
      <c r="J19" s="112">
        <v>10</v>
      </c>
      <c r="K19" s="112">
        <v>2020</v>
      </c>
      <c r="L19" s="109" t="s">
        <v>146</v>
      </c>
      <c r="M19" s="109" t="s">
        <v>184</v>
      </c>
      <c r="N19" s="113">
        <v>44002</v>
      </c>
    </row>
    <row r="20" spans="1:14" x14ac:dyDescent="0.25">
      <c r="A20" s="108">
        <v>4813</v>
      </c>
      <c r="B20" s="109" t="s">
        <v>185</v>
      </c>
      <c r="C20" s="110">
        <v>11450.43</v>
      </c>
      <c r="D20" s="110">
        <v>332.45</v>
      </c>
      <c r="E20" s="110">
        <v>11117.98</v>
      </c>
      <c r="F20" s="109" t="s">
        <v>104</v>
      </c>
      <c r="G20" s="111"/>
      <c r="H20" s="109" t="s">
        <v>156</v>
      </c>
      <c r="I20" s="109" t="s">
        <v>157</v>
      </c>
      <c r="J20" s="112">
        <v>10</v>
      </c>
      <c r="K20" s="112">
        <v>2020</v>
      </c>
      <c r="L20" s="109" t="s">
        <v>146</v>
      </c>
      <c r="M20" s="109" t="s">
        <v>186</v>
      </c>
      <c r="N20" s="113">
        <v>44001</v>
      </c>
    </row>
    <row r="21" spans="1:14" x14ac:dyDescent="0.25">
      <c r="A21" s="108">
        <v>4839</v>
      </c>
      <c r="B21" s="109" t="s">
        <v>187</v>
      </c>
      <c r="C21" s="110">
        <v>11450.43</v>
      </c>
      <c r="D21" s="110">
        <v>332.45</v>
      </c>
      <c r="E21" s="110">
        <v>11117.98</v>
      </c>
      <c r="F21" s="109" t="s">
        <v>112</v>
      </c>
      <c r="G21" s="111"/>
      <c r="H21" s="109" t="s">
        <v>156</v>
      </c>
      <c r="I21" s="109" t="s">
        <v>157</v>
      </c>
      <c r="J21" s="112">
        <v>10</v>
      </c>
      <c r="K21" s="112">
        <v>2020</v>
      </c>
      <c r="L21" s="109" t="s">
        <v>146</v>
      </c>
      <c r="M21" s="109" t="s">
        <v>188</v>
      </c>
      <c r="N21" s="113">
        <v>44013</v>
      </c>
    </row>
    <row r="22" spans="1:14" x14ac:dyDescent="0.25">
      <c r="A22" s="108">
        <v>4816</v>
      </c>
      <c r="B22" s="109" t="s">
        <v>189</v>
      </c>
      <c r="C22" s="110">
        <v>11450.43</v>
      </c>
      <c r="D22" s="110">
        <v>332.45</v>
      </c>
      <c r="E22" s="110">
        <v>11117.98</v>
      </c>
      <c r="F22" s="109" t="s">
        <v>108</v>
      </c>
      <c r="G22" s="111"/>
      <c r="H22" s="109" t="s">
        <v>156</v>
      </c>
      <c r="I22" s="109" t="s">
        <v>157</v>
      </c>
      <c r="J22" s="112">
        <v>10</v>
      </c>
      <c r="K22" s="112">
        <v>2020</v>
      </c>
      <c r="L22" s="109" t="s">
        <v>146</v>
      </c>
      <c r="M22" s="109" t="s">
        <v>190</v>
      </c>
      <c r="N22" s="113">
        <v>44008</v>
      </c>
    </row>
    <row r="23" spans="1:14" x14ac:dyDescent="0.25">
      <c r="A23" s="108">
        <v>4817</v>
      </c>
      <c r="B23" s="109" t="s">
        <v>191</v>
      </c>
      <c r="C23" s="110">
        <v>11450.43</v>
      </c>
      <c r="D23" s="110">
        <v>332.45</v>
      </c>
      <c r="E23" s="110">
        <v>11117.98</v>
      </c>
      <c r="F23" s="109" t="s">
        <v>108</v>
      </c>
      <c r="G23" s="111"/>
      <c r="H23" s="109" t="s">
        <v>156</v>
      </c>
      <c r="I23" s="109" t="s">
        <v>157</v>
      </c>
      <c r="J23" s="112">
        <v>10</v>
      </c>
      <c r="K23" s="112">
        <v>2020</v>
      </c>
      <c r="L23" s="109" t="s">
        <v>146</v>
      </c>
      <c r="M23" s="109" t="s">
        <v>192</v>
      </c>
      <c r="N23" s="113">
        <v>44008</v>
      </c>
    </row>
    <row r="24" spans="1:14" x14ac:dyDescent="0.25">
      <c r="A24" s="108">
        <v>4121</v>
      </c>
      <c r="B24" s="109" t="s">
        <v>193</v>
      </c>
      <c r="C24" s="110">
        <v>34774.47</v>
      </c>
      <c r="D24" s="110">
        <v>0</v>
      </c>
      <c r="E24" s="110">
        <v>34774.47</v>
      </c>
      <c r="F24" s="109" t="s">
        <v>102</v>
      </c>
      <c r="G24" s="111"/>
      <c r="H24" s="109" t="s">
        <v>156</v>
      </c>
      <c r="I24" s="109" t="s">
        <v>157</v>
      </c>
      <c r="J24" s="112">
        <v>10</v>
      </c>
      <c r="K24" s="112">
        <v>2020</v>
      </c>
      <c r="L24" s="109" t="s">
        <v>146</v>
      </c>
      <c r="M24" s="109" t="s">
        <v>194</v>
      </c>
      <c r="N24" s="113">
        <v>43925</v>
      </c>
    </row>
    <row r="25" spans="1:14" x14ac:dyDescent="0.25">
      <c r="A25" s="108">
        <v>4828</v>
      </c>
      <c r="B25" s="109" t="s">
        <v>195</v>
      </c>
      <c r="C25" s="110">
        <v>34774.47</v>
      </c>
      <c r="D25" s="110">
        <v>775.14</v>
      </c>
      <c r="E25" s="110">
        <v>33999.33</v>
      </c>
      <c r="F25" s="109" t="s">
        <v>102</v>
      </c>
      <c r="G25" s="111"/>
      <c r="H25" s="109" t="s">
        <v>156</v>
      </c>
      <c r="I25" s="109" t="s">
        <v>157</v>
      </c>
      <c r="J25" s="112">
        <v>10</v>
      </c>
      <c r="K25" s="112">
        <v>2020</v>
      </c>
      <c r="L25" s="109" t="s">
        <v>146</v>
      </c>
      <c r="M25" s="109" t="s">
        <v>196</v>
      </c>
      <c r="N25" s="113">
        <v>44003</v>
      </c>
    </row>
    <row r="26" spans="1:14" x14ac:dyDescent="0.25">
      <c r="A26" s="108">
        <v>4829</v>
      </c>
      <c r="B26" s="109" t="s">
        <v>197</v>
      </c>
      <c r="C26" s="110">
        <v>34774.47</v>
      </c>
      <c r="D26" s="110">
        <v>1470.63</v>
      </c>
      <c r="E26" s="110">
        <v>33303.839999999997</v>
      </c>
      <c r="F26" s="109" t="s">
        <v>102</v>
      </c>
      <c r="G26" s="111"/>
      <c r="H26" s="109" t="s">
        <v>156</v>
      </c>
      <c r="I26" s="109" t="s">
        <v>157</v>
      </c>
      <c r="J26" s="112">
        <v>10</v>
      </c>
      <c r="K26" s="112">
        <v>2020</v>
      </c>
      <c r="L26" s="109" t="s">
        <v>146</v>
      </c>
      <c r="M26" s="109" t="s">
        <v>198</v>
      </c>
      <c r="N26" s="113">
        <v>43983</v>
      </c>
    </row>
    <row r="27" spans="1:14" x14ac:dyDescent="0.25">
      <c r="A27" s="108">
        <v>4831</v>
      </c>
      <c r="B27" s="109" t="s">
        <v>199</v>
      </c>
      <c r="C27" s="110">
        <v>34774.47</v>
      </c>
      <c r="D27" s="110">
        <v>1470.63</v>
      </c>
      <c r="E27" s="110">
        <v>33303.839999999997</v>
      </c>
      <c r="F27" s="109" t="s">
        <v>102</v>
      </c>
      <c r="G27" s="111"/>
      <c r="H27" s="109" t="s">
        <v>156</v>
      </c>
      <c r="I27" s="109" t="s">
        <v>157</v>
      </c>
      <c r="J27" s="112">
        <v>10</v>
      </c>
      <c r="K27" s="112">
        <v>2020</v>
      </c>
      <c r="L27" s="109" t="s">
        <v>146</v>
      </c>
      <c r="M27" s="109" t="s">
        <v>200</v>
      </c>
      <c r="N27" s="113">
        <v>43983</v>
      </c>
    </row>
    <row r="28" spans="1:14" x14ac:dyDescent="0.25">
      <c r="A28" s="108">
        <v>4832</v>
      </c>
      <c r="B28" s="109" t="s">
        <v>201</v>
      </c>
      <c r="C28" s="110">
        <v>34774.47</v>
      </c>
      <c r="D28" s="110">
        <v>1470.63</v>
      </c>
      <c r="E28" s="110">
        <v>33303.839999999997</v>
      </c>
      <c r="F28" s="109" t="s">
        <v>102</v>
      </c>
      <c r="G28" s="111"/>
      <c r="H28" s="109" t="s">
        <v>156</v>
      </c>
      <c r="I28" s="109" t="s">
        <v>157</v>
      </c>
      <c r="J28" s="112">
        <v>10</v>
      </c>
      <c r="K28" s="112">
        <v>2020</v>
      </c>
      <c r="L28" s="109" t="s">
        <v>146</v>
      </c>
      <c r="M28" s="109" t="s">
        <v>202</v>
      </c>
      <c r="N28" s="113">
        <v>43983</v>
      </c>
    </row>
    <row r="29" spans="1:14" x14ac:dyDescent="0.25">
      <c r="A29" s="108">
        <v>4833</v>
      </c>
      <c r="B29" s="109" t="s">
        <v>203</v>
      </c>
      <c r="C29" s="110">
        <v>34774.47</v>
      </c>
      <c r="D29" s="110">
        <v>1470.63</v>
      </c>
      <c r="E29" s="110">
        <v>33303.839999999997</v>
      </c>
      <c r="F29" s="109" t="s">
        <v>102</v>
      </c>
      <c r="G29" s="111"/>
      <c r="H29" s="109" t="s">
        <v>156</v>
      </c>
      <c r="I29" s="109" t="s">
        <v>157</v>
      </c>
      <c r="J29" s="112">
        <v>10</v>
      </c>
      <c r="K29" s="112">
        <v>2020</v>
      </c>
      <c r="L29" s="109" t="s">
        <v>146</v>
      </c>
      <c r="M29" s="109" t="s">
        <v>204</v>
      </c>
      <c r="N29" s="113">
        <v>43983</v>
      </c>
    </row>
    <row r="30" spans="1:14" x14ac:dyDescent="0.25">
      <c r="A30" s="108">
        <v>4785</v>
      </c>
      <c r="B30" s="109" t="s">
        <v>205</v>
      </c>
      <c r="C30" s="110">
        <v>34774.47</v>
      </c>
      <c r="D30" s="110">
        <v>1470.63</v>
      </c>
      <c r="E30" s="110">
        <v>33303.839999999997</v>
      </c>
      <c r="F30" s="109" t="s">
        <v>102</v>
      </c>
      <c r="G30" s="111"/>
      <c r="H30" s="109" t="s">
        <v>156</v>
      </c>
      <c r="I30" s="109" t="s">
        <v>157</v>
      </c>
      <c r="J30" s="112">
        <v>10</v>
      </c>
      <c r="K30" s="112">
        <v>2020</v>
      </c>
      <c r="L30" s="109" t="s">
        <v>146</v>
      </c>
      <c r="M30" s="109" t="s">
        <v>206</v>
      </c>
      <c r="N30" s="113">
        <v>43983</v>
      </c>
    </row>
    <row r="31" spans="1:14" x14ac:dyDescent="0.25">
      <c r="A31" s="108">
        <v>3897</v>
      </c>
      <c r="B31" s="109" t="s">
        <v>207</v>
      </c>
      <c r="C31" s="110">
        <v>34774.47</v>
      </c>
      <c r="D31" s="110">
        <v>0</v>
      </c>
      <c r="E31" s="110">
        <v>34774.47</v>
      </c>
      <c r="F31" s="109" t="s">
        <v>102</v>
      </c>
      <c r="G31" s="111"/>
      <c r="H31" s="109" t="s">
        <v>156</v>
      </c>
      <c r="I31" s="109" t="s">
        <v>157</v>
      </c>
      <c r="J31" s="112">
        <v>10</v>
      </c>
      <c r="K31" s="112">
        <v>2020</v>
      </c>
      <c r="L31" s="109" t="s">
        <v>146</v>
      </c>
      <c r="M31" s="109" t="s">
        <v>208</v>
      </c>
      <c r="N31" s="113">
        <v>43983</v>
      </c>
    </row>
    <row r="32" spans="1:14" x14ac:dyDescent="0.25">
      <c r="A32" s="108">
        <v>4766</v>
      </c>
      <c r="B32" s="109" t="s">
        <v>209</v>
      </c>
      <c r="C32" s="110">
        <v>34774.47</v>
      </c>
      <c r="D32" s="110">
        <v>0</v>
      </c>
      <c r="E32" s="110">
        <v>34774.47</v>
      </c>
      <c r="F32" s="109" t="s">
        <v>102</v>
      </c>
      <c r="G32" s="111"/>
      <c r="H32" s="109" t="s">
        <v>156</v>
      </c>
      <c r="I32" s="109" t="s">
        <v>157</v>
      </c>
      <c r="J32" s="112">
        <v>10</v>
      </c>
      <c r="K32" s="112">
        <v>2020</v>
      </c>
      <c r="L32" s="109" t="s">
        <v>146</v>
      </c>
      <c r="M32" s="109" t="s">
        <v>210</v>
      </c>
      <c r="N32" s="113">
        <v>43983</v>
      </c>
    </row>
    <row r="33" spans="1:14" x14ac:dyDescent="0.25">
      <c r="A33" s="108">
        <v>4403</v>
      </c>
      <c r="B33" s="109" t="s">
        <v>211</v>
      </c>
      <c r="C33" s="110">
        <v>34774.47</v>
      </c>
      <c r="D33" s="110">
        <v>1470.63</v>
      </c>
      <c r="E33" s="110">
        <v>33303.839999999997</v>
      </c>
      <c r="F33" s="109" t="s">
        <v>102</v>
      </c>
      <c r="G33" s="111"/>
      <c r="H33" s="109" t="s">
        <v>156</v>
      </c>
      <c r="I33" s="109" t="s">
        <v>157</v>
      </c>
      <c r="J33" s="112">
        <v>10</v>
      </c>
      <c r="K33" s="112">
        <v>2020</v>
      </c>
      <c r="L33" s="109" t="s">
        <v>146</v>
      </c>
      <c r="M33" s="109" t="s">
        <v>212</v>
      </c>
      <c r="N33" s="113">
        <v>43983</v>
      </c>
    </row>
    <row r="34" spans="1:14" x14ac:dyDescent="0.25">
      <c r="A34" s="108">
        <v>4347</v>
      </c>
      <c r="B34" s="109" t="s">
        <v>213</v>
      </c>
      <c r="C34" s="110">
        <v>11450.43</v>
      </c>
      <c r="D34" s="110">
        <v>332.45</v>
      </c>
      <c r="E34" s="110">
        <v>11117.98</v>
      </c>
      <c r="F34" s="109" t="s">
        <v>103</v>
      </c>
      <c r="G34" s="111"/>
      <c r="H34" s="109" t="s">
        <v>156</v>
      </c>
      <c r="I34" s="109" t="s">
        <v>157</v>
      </c>
      <c r="J34" s="112">
        <v>10</v>
      </c>
      <c r="K34" s="112">
        <v>2020</v>
      </c>
      <c r="L34" s="109" t="s">
        <v>146</v>
      </c>
      <c r="M34" s="109" t="s">
        <v>214</v>
      </c>
      <c r="N34" s="113">
        <v>43998</v>
      </c>
    </row>
    <row r="35" spans="1:14" x14ac:dyDescent="0.25">
      <c r="A35" s="108">
        <v>4798</v>
      </c>
      <c r="B35" s="109" t="s">
        <v>215</v>
      </c>
      <c r="C35" s="110">
        <v>11450.43</v>
      </c>
      <c r="D35" s="110">
        <v>332.45</v>
      </c>
      <c r="E35" s="110">
        <v>11117.98</v>
      </c>
      <c r="F35" s="109" t="s">
        <v>103</v>
      </c>
      <c r="G35" s="111"/>
      <c r="H35" s="109" t="s">
        <v>156</v>
      </c>
      <c r="I35" s="109" t="s">
        <v>157</v>
      </c>
      <c r="J35" s="112">
        <v>10</v>
      </c>
      <c r="K35" s="112">
        <v>2020</v>
      </c>
      <c r="L35" s="109" t="s">
        <v>146</v>
      </c>
      <c r="M35" s="109" t="s">
        <v>216</v>
      </c>
      <c r="N35" s="113">
        <v>43978</v>
      </c>
    </row>
    <row r="36" spans="1:14" x14ac:dyDescent="0.25">
      <c r="A36" s="108">
        <v>4799</v>
      </c>
      <c r="B36" s="109" t="s">
        <v>217</v>
      </c>
      <c r="C36" s="110">
        <v>11450.43</v>
      </c>
      <c r="D36" s="110">
        <v>332.45</v>
      </c>
      <c r="E36" s="110">
        <v>11117.98</v>
      </c>
      <c r="F36" s="109" t="s">
        <v>103</v>
      </c>
      <c r="G36" s="111"/>
      <c r="H36" s="109" t="s">
        <v>156</v>
      </c>
      <c r="I36" s="109" t="s">
        <v>157</v>
      </c>
      <c r="J36" s="112">
        <v>10</v>
      </c>
      <c r="K36" s="112">
        <v>2020</v>
      </c>
      <c r="L36" s="109" t="s">
        <v>146</v>
      </c>
      <c r="M36" s="109" t="s">
        <v>218</v>
      </c>
      <c r="N36" s="113">
        <v>43978</v>
      </c>
    </row>
    <row r="37" spans="1:14" x14ac:dyDescent="0.25">
      <c r="A37" s="108">
        <v>4800</v>
      </c>
      <c r="B37" s="109" t="s">
        <v>219</v>
      </c>
      <c r="C37" s="110">
        <v>11450.43</v>
      </c>
      <c r="D37" s="110">
        <v>332.45</v>
      </c>
      <c r="E37" s="110">
        <v>11117.98</v>
      </c>
      <c r="F37" s="109" t="s">
        <v>103</v>
      </c>
      <c r="G37" s="111"/>
      <c r="H37" s="109" t="s">
        <v>156</v>
      </c>
      <c r="I37" s="109" t="s">
        <v>157</v>
      </c>
      <c r="J37" s="112">
        <v>10</v>
      </c>
      <c r="K37" s="112">
        <v>2020</v>
      </c>
      <c r="L37" s="109" t="s">
        <v>146</v>
      </c>
      <c r="M37" s="109" t="s">
        <v>220</v>
      </c>
      <c r="N37" s="113">
        <v>43978</v>
      </c>
    </row>
    <row r="38" spans="1:14" x14ac:dyDescent="0.25">
      <c r="A38" s="108">
        <v>4801</v>
      </c>
      <c r="B38" s="109" t="s">
        <v>221</v>
      </c>
      <c r="C38" s="110">
        <v>11450.43</v>
      </c>
      <c r="D38" s="110">
        <v>332.45</v>
      </c>
      <c r="E38" s="110">
        <v>11117.98</v>
      </c>
      <c r="F38" s="109" t="s">
        <v>103</v>
      </c>
      <c r="G38" s="111"/>
      <c r="H38" s="109" t="s">
        <v>156</v>
      </c>
      <c r="I38" s="109" t="s">
        <v>157</v>
      </c>
      <c r="J38" s="112">
        <v>10</v>
      </c>
      <c r="K38" s="112">
        <v>2020</v>
      </c>
      <c r="L38" s="109" t="s">
        <v>146</v>
      </c>
      <c r="M38" s="109" t="s">
        <v>222</v>
      </c>
      <c r="N38" s="113">
        <v>43978</v>
      </c>
    </row>
    <row r="39" spans="1:14" x14ac:dyDescent="0.25">
      <c r="A39" s="108">
        <v>4802</v>
      </c>
      <c r="B39" s="109" t="s">
        <v>223</v>
      </c>
      <c r="C39" s="110">
        <v>11450.43</v>
      </c>
      <c r="D39" s="110">
        <v>332.45</v>
      </c>
      <c r="E39" s="110">
        <v>11117.98</v>
      </c>
      <c r="F39" s="109" t="s">
        <v>103</v>
      </c>
      <c r="G39" s="111"/>
      <c r="H39" s="109" t="s">
        <v>156</v>
      </c>
      <c r="I39" s="109" t="s">
        <v>157</v>
      </c>
      <c r="J39" s="112">
        <v>10</v>
      </c>
      <c r="K39" s="112">
        <v>2020</v>
      </c>
      <c r="L39" s="109" t="s">
        <v>146</v>
      </c>
      <c r="M39" s="109" t="s">
        <v>224</v>
      </c>
      <c r="N39" s="113">
        <v>43978</v>
      </c>
    </row>
    <row r="40" spans="1:14" x14ac:dyDescent="0.25">
      <c r="A40" s="108">
        <v>4803</v>
      </c>
      <c r="B40" s="109" t="s">
        <v>225</v>
      </c>
      <c r="C40" s="110">
        <v>11450.43</v>
      </c>
      <c r="D40" s="110">
        <v>332.45</v>
      </c>
      <c r="E40" s="110">
        <v>11117.98</v>
      </c>
      <c r="F40" s="109" t="s">
        <v>103</v>
      </c>
      <c r="G40" s="111"/>
      <c r="H40" s="109" t="s">
        <v>156</v>
      </c>
      <c r="I40" s="109" t="s">
        <v>157</v>
      </c>
      <c r="J40" s="112">
        <v>10</v>
      </c>
      <c r="K40" s="112">
        <v>2020</v>
      </c>
      <c r="L40" s="109" t="s">
        <v>146</v>
      </c>
      <c r="M40" s="109" t="s">
        <v>226</v>
      </c>
      <c r="N40" s="113">
        <v>43978</v>
      </c>
    </row>
    <row r="41" spans="1:14" x14ac:dyDescent="0.25">
      <c r="A41" s="108">
        <v>4804</v>
      </c>
      <c r="B41" s="109" t="s">
        <v>227</v>
      </c>
      <c r="C41" s="110">
        <v>11450.43</v>
      </c>
      <c r="D41" s="110">
        <v>332.45</v>
      </c>
      <c r="E41" s="110">
        <v>11117.98</v>
      </c>
      <c r="F41" s="109" t="s">
        <v>103</v>
      </c>
      <c r="G41" s="111"/>
      <c r="H41" s="109" t="s">
        <v>156</v>
      </c>
      <c r="I41" s="109" t="s">
        <v>157</v>
      </c>
      <c r="J41" s="112">
        <v>10</v>
      </c>
      <c r="K41" s="112">
        <v>2020</v>
      </c>
      <c r="L41" s="109" t="s">
        <v>146</v>
      </c>
      <c r="M41" s="109" t="s">
        <v>228</v>
      </c>
      <c r="N41" s="113">
        <v>43978</v>
      </c>
    </row>
    <row r="42" spans="1:14" x14ac:dyDescent="0.25">
      <c r="A42" s="108">
        <v>4805</v>
      </c>
      <c r="B42" s="109" t="s">
        <v>229</v>
      </c>
      <c r="C42" s="110">
        <v>11450.43</v>
      </c>
      <c r="D42" s="110">
        <v>332.45</v>
      </c>
      <c r="E42" s="110">
        <v>11117.98</v>
      </c>
      <c r="F42" s="109" t="s">
        <v>103</v>
      </c>
      <c r="G42" s="111"/>
      <c r="H42" s="109" t="s">
        <v>156</v>
      </c>
      <c r="I42" s="109" t="s">
        <v>157</v>
      </c>
      <c r="J42" s="112">
        <v>10</v>
      </c>
      <c r="K42" s="112">
        <v>2020</v>
      </c>
      <c r="L42" s="109" t="s">
        <v>146</v>
      </c>
      <c r="M42" s="109" t="s">
        <v>230</v>
      </c>
      <c r="N42" s="113">
        <v>43978</v>
      </c>
    </row>
    <row r="43" spans="1:14" x14ac:dyDescent="0.25">
      <c r="A43" s="108">
        <v>4806</v>
      </c>
      <c r="B43" s="109" t="s">
        <v>231</v>
      </c>
      <c r="C43" s="110">
        <v>11450.43</v>
      </c>
      <c r="D43" s="110">
        <v>332.45</v>
      </c>
      <c r="E43" s="110">
        <v>11117.98</v>
      </c>
      <c r="F43" s="109" t="s">
        <v>103</v>
      </c>
      <c r="G43" s="111"/>
      <c r="H43" s="109" t="s">
        <v>156</v>
      </c>
      <c r="I43" s="109" t="s">
        <v>157</v>
      </c>
      <c r="J43" s="112">
        <v>10</v>
      </c>
      <c r="K43" s="112">
        <v>2020</v>
      </c>
      <c r="L43" s="109" t="s">
        <v>146</v>
      </c>
      <c r="M43" s="109" t="s">
        <v>232</v>
      </c>
      <c r="N43" s="113">
        <v>43978</v>
      </c>
    </row>
    <row r="44" spans="1:14" x14ac:dyDescent="0.25">
      <c r="A44" s="108">
        <v>4807</v>
      </c>
      <c r="B44" s="109" t="s">
        <v>233</v>
      </c>
      <c r="C44" s="110">
        <v>11450.43</v>
      </c>
      <c r="D44" s="110">
        <v>332.45</v>
      </c>
      <c r="E44" s="110">
        <v>11117.98</v>
      </c>
      <c r="F44" s="109" t="s">
        <v>103</v>
      </c>
      <c r="G44" s="111"/>
      <c r="H44" s="109" t="s">
        <v>156</v>
      </c>
      <c r="I44" s="109" t="s">
        <v>157</v>
      </c>
      <c r="J44" s="112">
        <v>10</v>
      </c>
      <c r="K44" s="112">
        <v>2020</v>
      </c>
      <c r="L44" s="109" t="s">
        <v>146</v>
      </c>
      <c r="M44" s="109" t="s">
        <v>234</v>
      </c>
      <c r="N44" s="113">
        <v>43978</v>
      </c>
    </row>
    <row r="45" spans="1:14" x14ac:dyDescent="0.25">
      <c r="A45" s="108">
        <v>4809</v>
      </c>
      <c r="B45" s="109" t="s">
        <v>235</v>
      </c>
      <c r="C45" s="110">
        <v>11450.43</v>
      </c>
      <c r="D45" s="110">
        <v>332.45</v>
      </c>
      <c r="E45" s="110">
        <v>11117.98</v>
      </c>
      <c r="F45" s="109" t="s">
        <v>103</v>
      </c>
      <c r="G45" s="111"/>
      <c r="H45" s="109" t="s">
        <v>156</v>
      </c>
      <c r="I45" s="109" t="s">
        <v>157</v>
      </c>
      <c r="J45" s="112">
        <v>10</v>
      </c>
      <c r="K45" s="112">
        <v>2020</v>
      </c>
      <c r="L45" s="109" t="s">
        <v>146</v>
      </c>
      <c r="M45" s="109" t="s">
        <v>236</v>
      </c>
      <c r="N45" s="113">
        <v>43998</v>
      </c>
    </row>
    <row r="46" spans="1:14" x14ac:dyDescent="0.25">
      <c r="A46" s="108">
        <v>4810</v>
      </c>
      <c r="B46" s="109" t="s">
        <v>237</v>
      </c>
      <c r="C46" s="110">
        <v>11450.43</v>
      </c>
      <c r="D46" s="110">
        <v>332.45</v>
      </c>
      <c r="E46" s="110">
        <v>11117.98</v>
      </c>
      <c r="F46" s="109" t="s">
        <v>103</v>
      </c>
      <c r="G46" s="111"/>
      <c r="H46" s="109" t="s">
        <v>156</v>
      </c>
      <c r="I46" s="109" t="s">
        <v>157</v>
      </c>
      <c r="J46" s="112">
        <v>10</v>
      </c>
      <c r="K46" s="112">
        <v>2020</v>
      </c>
      <c r="L46" s="109" t="s">
        <v>146</v>
      </c>
      <c r="M46" s="109" t="s">
        <v>238</v>
      </c>
      <c r="N46" s="113">
        <v>43998</v>
      </c>
    </row>
    <row r="47" spans="1:14" x14ac:dyDescent="0.25">
      <c r="A47" s="108">
        <v>4818</v>
      </c>
      <c r="B47" s="109" t="s">
        <v>239</v>
      </c>
      <c r="C47" s="110">
        <v>11450.43</v>
      </c>
      <c r="D47" s="110">
        <v>332.45</v>
      </c>
      <c r="E47" s="110">
        <v>11117.98</v>
      </c>
      <c r="F47" s="109" t="s">
        <v>103</v>
      </c>
      <c r="G47" s="111"/>
      <c r="H47" s="109" t="s">
        <v>156</v>
      </c>
      <c r="I47" s="109" t="s">
        <v>157</v>
      </c>
      <c r="J47" s="112">
        <v>10</v>
      </c>
      <c r="K47" s="112">
        <v>2020</v>
      </c>
      <c r="L47" s="109" t="s">
        <v>146</v>
      </c>
      <c r="M47" s="109" t="s">
        <v>240</v>
      </c>
      <c r="N47" s="113">
        <v>43999</v>
      </c>
    </row>
    <row r="48" spans="1:14" x14ac:dyDescent="0.25">
      <c r="A48" s="108">
        <v>4819</v>
      </c>
      <c r="B48" s="109" t="s">
        <v>241</v>
      </c>
      <c r="C48" s="110">
        <v>11450.43</v>
      </c>
      <c r="D48" s="110">
        <v>332.45</v>
      </c>
      <c r="E48" s="110">
        <v>11117.98</v>
      </c>
      <c r="F48" s="109" t="s">
        <v>103</v>
      </c>
      <c r="G48" s="111"/>
      <c r="H48" s="109" t="s">
        <v>156</v>
      </c>
      <c r="I48" s="109" t="s">
        <v>157</v>
      </c>
      <c r="J48" s="112">
        <v>10</v>
      </c>
      <c r="K48" s="112">
        <v>2020</v>
      </c>
      <c r="L48" s="109" t="s">
        <v>146</v>
      </c>
      <c r="M48" s="109" t="s">
        <v>242</v>
      </c>
      <c r="N48" s="113">
        <v>43999</v>
      </c>
    </row>
    <row r="49" spans="1:14" x14ac:dyDescent="0.25">
      <c r="A49" s="108">
        <v>4820</v>
      </c>
      <c r="B49" s="109" t="s">
        <v>243</v>
      </c>
      <c r="C49" s="110">
        <v>11450.43</v>
      </c>
      <c r="D49" s="110">
        <v>332.45</v>
      </c>
      <c r="E49" s="110">
        <v>11117.98</v>
      </c>
      <c r="F49" s="109" t="s">
        <v>103</v>
      </c>
      <c r="G49" s="111"/>
      <c r="H49" s="109" t="s">
        <v>156</v>
      </c>
      <c r="I49" s="109" t="s">
        <v>157</v>
      </c>
      <c r="J49" s="112">
        <v>10</v>
      </c>
      <c r="K49" s="112">
        <v>2020</v>
      </c>
      <c r="L49" s="109" t="s">
        <v>146</v>
      </c>
      <c r="M49" s="109" t="s">
        <v>244</v>
      </c>
      <c r="N49" s="113">
        <v>43998</v>
      </c>
    </row>
    <row r="50" spans="1:14" x14ac:dyDescent="0.25">
      <c r="A50" s="108">
        <v>4821</v>
      </c>
      <c r="B50" s="109" t="s">
        <v>245</v>
      </c>
      <c r="C50" s="110">
        <v>11450.43</v>
      </c>
      <c r="D50" s="110">
        <v>332.45</v>
      </c>
      <c r="E50" s="110">
        <v>11117.98</v>
      </c>
      <c r="F50" s="109" t="s">
        <v>103</v>
      </c>
      <c r="G50" s="111"/>
      <c r="H50" s="109" t="s">
        <v>156</v>
      </c>
      <c r="I50" s="109" t="s">
        <v>157</v>
      </c>
      <c r="J50" s="112">
        <v>10</v>
      </c>
      <c r="K50" s="112">
        <v>2020</v>
      </c>
      <c r="L50" s="109" t="s">
        <v>146</v>
      </c>
      <c r="M50" s="109" t="s">
        <v>246</v>
      </c>
      <c r="N50" s="113">
        <v>43998</v>
      </c>
    </row>
    <row r="51" spans="1:14" x14ac:dyDescent="0.25">
      <c r="A51" s="108">
        <v>4823</v>
      </c>
      <c r="B51" s="109" t="s">
        <v>247</v>
      </c>
      <c r="C51" s="110">
        <v>11450.43</v>
      </c>
      <c r="D51" s="110">
        <v>332.45</v>
      </c>
      <c r="E51" s="110">
        <v>11117.98</v>
      </c>
      <c r="F51" s="109" t="s">
        <v>103</v>
      </c>
      <c r="G51" s="111"/>
      <c r="H51" s="109" t="s">
        <v>156</v>
      </c>
      <c r="I51" s="109" t="s">
        <v>157</v>
      </c>
      <c r="J51" s="112">
        <v>10</v>
      </c>
      <c r="K51" s="112">
        <v>2020</v>
      </c>
      <c r="L51" s="109" t="s">
        <v>146</v>
      </c>
      <c r="M51" s="109" t="s">
        <v>248</v>
      </c>
      <c r="N51" s="113">
        <v>43998</v>
      </c>
    </row>
    <row r="52" spans="1:14" x14ac:dyDescent="0.25">
      <c r="A52" s="108">
        <v>4824</v>
      </c>
      <c r="B52" s="109" t="s">
        <v>249</v>
      </c>
      <c r="C52" s="110">
        <v>11450.43</v>
      </c>
      <c r="D52" s="110">
        <v>332.45</v>
      </c>
      <c r="E52" s="110">
        <v>11117.98</v>
      </c>
      <c r="F52" s="109" t="s">
        <v>103</v>
      </c>
      <c r="G52" s="111"/>
      <c r="H52" s="109" t="s">
        <v>156</v>
      </c>
      <c r="I52" s="109" t="s">
        <v>157</v>
      </c>
      <c r="J52" s="112">
        <v>10</v>
      </c>
      <c r="K52" s="112">
        <v>2020</v>
      </c>
      <c r="L52" s="109" t="s">
        <v>146</v>
      </c>
      <c r="M52" s="109" t="s">
        <v>250</v>
      </c>
      <c r="N52" s="113">
        <v>43998</v>
      </c>
    </row>
    <row r="53" spans="1:14" x14ac:dyDescent="0.25">
      <c r="A53" s="108">
        <v>4825</v>
      </c>
      <c r="B53" s="109" t="s">
        <v>251</v>
      </c>
      <c r="C53" s="110">
        <v>11450.43</v>
      </c>
      <c r="D53" s="110">
        <v>332.45</v>
      </c>
      <c r="E53" s="110">
        <v>11117.98</v>
      </c>
      <c r="F53" s="109" t="s">
        <v>103</v>
      </c>
      <c r="G53" s="111"/>
      <c r="H53" s="109" t="s">
        <v>156</v>
      </c>
      <c r="I53" s="109" t="s">
        <v>157</v>
      </c>
      <c r="J53" s="112">
        <v>10</v>
      </c>
      <c r="K53" s="112">
        <v>2020</v>
      </c>
      <c r="L53" s="109" t="s">
        <v>146</v>
      </c>
      <c r="M53" s="109" t="s">
        <v>252</v>
      </c>
      <c r="N53" s="113">
        <v>43998</v>
      </c>
    </row>
    <row r="54" spans="1:14" x14ac:dyDescent="0.25">
      <c r="A54" s="108">
        <v>4826</v>
      </c>
      <c r="B54" s="109" t="s">
        <v>253</v>
      </c>
      <c r="C54" s="110">
        <v>11450.43</v>
      </c>
      <c r="D54" s="110">
        <v>332.45</v>
      </c>
      <c r="E54" s="110">
        <v>11117.98</v>
      </c>
      <c r="F54" s="109" t="s">
        <v>103</v>
      </c>
      <c r="G54" s="111"/>
      <c r="H54" s="109" t="s">
        <v>156</v>
      </c>
      <c r="I54" s="109" t="s">
        <v>157</v>
      </c>
      <c r="J54" s="112">
        <v>10</v>
      </c>
      <c r="K54" s="112">
        <v>2020</v>
      </c>
      <c r="L54" s="109" t="s">
        <v>146</v>
      </c>
      <c r="M54" s="109" t="s">
        <v>254</v>
      </c>
      <c r="N54" s="113">
        <v>43998</v>
      </c>
    </row>
    <row r="55" spans="1:14" x14ac:dyDescent="0.25">
      <c r="A55" s="108">
        <v>4827</v>
      </c>
      <c r="B55" s="109" t="s">
        <v>255</v>
      </c>
      <c r="C55" s="110">
        <v>11450.43</v>
      </c>
      <c r="D55" s="110">
        <v>332.45</v>
      </c>
      <c r="E55" s="110">
        <v>11117.98</v>
      </c>
      <c r="F55" s="109" t="s">
        <v>103</v>
      </c>
      <c r="G55" s="111"/>
      <c r="H55" s="109" t="s">
        <v>156</v>
      </c>
      <c r="I55" s="109" t="s">
        <v>157</v>
      </c>
      <c r="J55" s="112">
        <v>10</v>
      </c>
      <c r="K55" s="112">
        <v>2020</v>
      </c>
      <c r="L55" s="109" t="s">
        <v>146</v>
      </c>
      <c r="M55" s="109" t="s">
        <v>256</v>
      </c>
      <c r="N55" s="113">
        <v>43998</v>
      </c>
    </row>
    <row r="56" spans="1:14" x14ac:dyDescent="0.25">
      <c r="A56" s="108">
        <v>4427</v>
      </c>
      <c r="B56" s="109" t="s">
        <v>257</v>
      </c>
      <c r="C56" s="110">
        <v>34774.47</v>
      </c>
      <c r="D56" s="110">
        <v>0</v>
      </c>
      <c r="E56" s="110">
        <v>34774.47</v>
      </c>
      <c r="F56" s="109" t="s">
        <v>102</v>
      </c>
      <c r="G56" s="111"/>
      <c r="H56" s="109" t="s">
        <v>156</v>
      </c>
      <c r="I56" s="109" t="s">
        <v>157</v>
      </c>
      <c r="J56" s="112">
        <v>10</v>
      </c>
      <c r="K56" s="112">
        <v>2020</v>
      </c>
      <c r="L56" s="109" t="s">
        <v>146</v>
      </c>
      <c r="M56" s="109" t="s">
        <v>258</v>
      </c>
      <c r="N56" s="113">
        <v>43983</v>
      </c>
    </row>
    <row r="57" spans="1:14" x14ac:dyDescent="0.25">
      <c r="A57" s="108">
        <v>4436</v>
      </c>
      <c r="B57" s="109" t="s">
        <v>259</v>
      </c>
      <c r="C57" s="110">
        <v>34774.47</v>
      </c>
      <c r="D57" s="110">
        <v>3075.73</v>
      </c>
      <c r="E57" s="110">
        <v>31698.74</v>
      </c>
      <c r="F57" s="109" t="s">
        <v>102</v>
      </c>
      <c r="G57" s="111"/>
      <c r="H57" s="109" t="s">
        <v>156</v>
      </c>
      <c r="I57" s="109" t="s">
        <v>157</v>
      </c>
      <c r="J57" s="112">
        <v>10</v>
      </c>
      <c r="K57" s="112">
        <v>2020</v>
      </c>
      <c r="L57" s="109" t="s">
        <v>146</v>
      </c>
      <c r="M57" s="109" t="s">
        <v>260</v>
      </c>
      <c r="N57" s="113">
        <v>43925</v>
      </c>
    </row>
    <row r="58" spans="1:14" x14ac:dyDescent="0.25">
      <c r="A58" s="108">
        <v>4561</v>
      </c>
      <c r="B58" s="109" t="s">
        <v>261</v>
      </c>
      <c r="C58" s="110">
        <v>34774.47</v>
      </c>
      <c r="D58" s="110">
        <v>0</v>
      </c>
      <c r="E58" s="110">
        <v>34774.47</v>
      </c>
      <c r="F58" s="109" t="s">
        <v>102</v>
      </c>
      <c r="G58" s="111"/>
      <c r="H58" s="109" t="s">
        <v>156</v>
      </c>
      <c r="I58" s="109" t="s">
        <v>157</v>
      </c>
      <c r="J58" s="112">
        <v>10</v>
      </c>
      <c r="K58" s="112">
        <v>2020</v>
      </c>
      <c r="L58" s="109" t="s">
        <v>146</v>
      </c>
      <c r="M58" s="109" t="s">
        <v>262</v>
      </c>
      <c r="N58" s="113">
        <v>43983</v>
      </c>
    </row>
    <row r="59" spans="1:14" x14ac:dyDescent="0.25">
      <c r="A59" s="108">
        <v>4531</v>
      </c>
      <c r="B59" s="109" t="s">
        <v>263</v>
      </c>
      <c r="C59" s="110">
        <v>34774.47</v>
      </c>
      <c r="D59" s="110">
        <v>0</v>
      </c>
      <c r="E59" s="110">
        <v>34774.47</v>
      </c>
      <c r="F59" s="109" t="s">
        <v>102</v>
      </c>
      <c r="G59" s="111"/>
      <c r="H59" s="109" t="s">
        <v>156</v>
      </c>
      <c r="I59" s="109" t="s">
        <v>157</v>
      </c>
      <c r="J59" s="112">
        <v>10</v>
      </c>
      <c r="K59" s="112">
        <v>2020</v>
      </c>
      <c r="L59" s="109" t="s">
        <v>146</v>
      </c>
      <c r="M59" s="109" t="s">
        <v>264</v>
      </c>
      <c r="N59" s="113">
        <v>43925</v>
      </c>
    </row>
    <row r="60" spans="1:14" x14ac:dyDescent="0.25">
      <c r="A60" s="108">
        <v>4502</v>
      </c>
      <c r="B60" s="109" t="s">
        <v>265</v>
      </c>
      <c r="C60" s="110">
        <v>34774.47</v>
      </c>
      <c r="D60" s="110">
        <v>0</v>
      </c>
      <c r="E60" s="110">
        <v>34774.47</v>
      </c>
      <c r="F60" s="109" t="s">
        <v>102</v>
      </c>
      <c r="G60" s="111"/>
      <c r="H60" s="109" t="s">
        <v>156</v>
      </c>
      <c r="I60" s="109" t="s">
        <v>157</v>
      </c>
      <c r="J60" s="112">
        <v>10</v>
      </c>
      <c r="K60" s="112">
        <v>2020</v>
      </c>
      <c r="L60" s="109" t="s">
        <v>146</v>
      </c>
      <c r="M60" s="109" t="s">
        <v>266</v>
      </c>
      <c r="N60" s="113">
        <v>43983</v>
      </c>
    </row>
    <row r="61" spans="1:14" x14ac:dyDescent="0.25">
      <c r="A61" s="108">
        <v>4894</v>
      </c>
      <c r="B61" s="109" t="s">
        <v>267</v>
      </c>
      <c r="C61" s="110">
        <v>11450.43</v>
      </c>
      <c r="D61" s="110">
        <v>332.45</v>
      </c>
      <c r="E61" s="110">
        <v>11117.98</v>
      </c>
      <c r="F61" s="109" t="s">
        <v>103</v>
      </c>
      <c r="G61" s="111"/>
      <c r="H61" s="109" t="s">
        <v>156</v>
      </c>
      <c r="I61" s="109" t="s">
        <v>157</v>
      </c>
      <c r="J61" s="112">
        <v>10</v>
      </c>
      <c r="K61" s="112">
        <v>2020</v>
      </c>
      <c r="L61" s="109" t="s">
        <v>146</v>
      </c>
      <c r="M61" s="109" t="s">
        <v>268</v>
      </c>
      <c r="N61" s="113">
        <v>44014</v>
      </c>
    </row>
    <row r="62" spans="1:14" x14ac:dyDescent="0.25">
      <c r="A62" s="108">
        <v>4895</v>
      </c>
      <c r="B62" s="109" t="s">
        <v>269</v>
      </c>
      <c r="C62" s="110">
        <v>11450.43</v>
      </c>
      <c r="D62" s="110">
        <v>332.45</v>
      </c>
      <c r="E62" s="110">
        <v>11117.98</v>
      </c>
      <c r="F62" s="109" t="s">
        <v>103</v>
      </c>
      <c r="G62" s="111"/>
      <c r="H62" s="109" t="s">
        <v>156</v>
      </c>
      <c r="I62" s="109" t="s">
        <v>157</v>
      </c>
      <c r="J62" s="112">
        <v>10</v>
      </c>
      <c r="K62" s="112">
        <v>2020</v>
      </c>
      <c r="L62" s="109" t="s">
        <v>146</v>
      </c>
      <c r="M62" s="109" t="s">
        <v>270</v>
      </c>
      <c r="N62" s="113">
        <v>44014</v>
      </c>
    </row>
    <row r="63" spans="1:14" x14ac:dyDescent="0.25">
      <c r="A63" s="108">
        <v>4896</v>
      </c>
      <c r="B63" s="109" t="s">
        <v>271</v>
      </c>
      <c r="C63" s="110">
        <v>11450.43</v>
      </c>
      <c r="D63" s="110">
        <v>332.45</v>
      </c>
      <c r="E63" s="110">
        <v>11117.98</v>
      </c>
      <c r="F63" s="109" t="s">
        <v>103</v>
      </c>
      <c r="G63" s="111"/>
      <c r="H63" s="109" t="s">
        <v>156</v>
      </c>
      <c r="I63" s="109" t="s">
        <v>157</v>
      </c>
      <c r="J63" s="112">
        <v>10</v>
      </c>
      <c r="K63" s="112">
        <v>2020</v>
      </c>
      <c r="L63" s="109" t="s">
        <v>146</v>
      </c>
      <c r="M63" s="109" t="s">
        <v>272</v>
      </c>
      <c r="N63" s="113">
        <v>44014</v>
      </c>
    </row>
    <row r="64" spans="1:14" x14ac:dyDescent="0.25">
      <c r="A64" s="108">
        <v>4897</v>
      </c>
      <c r="B64" s="109" t="s">
        <v>273</v>
      </c>
      <c r="C64" s="110">
        <v>11450.43</v>
      </c>
      <c r="D64" s="110">
        <v>332.45</v>
      </c>
      <c r="E64" s="110">
        <v>11117.98</v>
      </c>
      <c r="F64" s="109" t="s">
        <v>103</v>
      </c>
      <c r="G64" s="111"/>
      <c r="H64" s="109" t="s">
        <v>156</v>
      </c>
      <c r="I64" s="109" t="s">
        <v>157</v>
      </c>
      <c r="J64" s="112">
        <v>10</v>
      </c>
      <c r="K64" s="112">
        <v>2020</v>
      </c>
      <c r="L64" s="109" t="s">
        <v>146</v>
      </c>
      <c r="M64" s="109" t="s">
        <v>274</v>
      </c>
      <c r="N64" s="113">
        <v>44014</v>
      </c>
    </row>
    <row r="65" spans="1:14" x14ac:dyDescent="0.25">
      <c r="A65" s="108">
        <v>4898</v>
      </c>
      <c r="B65" s="109" t="s">
        <v>275</v>
      </c>
      <c r="C65" s="110">
        <v>11450.43</v>
      </c>
      <c r="D65" s="110">
        <v>332.45</v>
      </c>
      <c r="E65" s="110">
        <v>11117.98</v>
      </c>
      <c r="F65" s="109" t="s">
        <v>103</v>
      </c>
      <c r="G65" s="111"/>
      <c r="H65" s="109" t="s">
        <v>156</v>
      </c>
      <c r="I65" s="109" t="s">
        <v>157</v>
      </c>
      <c r="J65" s="112">
        <v>10</v>
      </c>
      <c r="K65" s="112">
        <v>2020</v>
      </c>
      <c r="L65" s="109" t="s">
        <v>146</v>
      </c>
      <c r="M65" s="109" t="s">
        <v>276</v>
      </c>
      <c r="N65" s="113">
        <v>44014</v>
      </c>
    </row>
    <row r="66" spans="1:14" x14ac:dyDescent="0.25">
      <c r="A66" s="108">
        <v>4899</v>
      </c>
      <c r="B66" s="109" t="s">
        <v>277</v>
      </c>
      <c r="C66" s="110">
        <v>11450.43</v>
      </c>
      <c r="D66" s="110">
        <v>332.45</v>
      </c>
      <c r="E66" s="110">
        <v>11117.98</v>
      </c>
      <c r="F66" s="109" t="s">
        <v>103</v>
      </c>
      <c r="G66" s="111"/>
      <c r="H66" s="109" t="s">
        <v>156</v>
      </c>
      <c r="I66" s="109" t="s">
        <v>157</v>
      </c>
      <c r="J66" s="112">
        <v>10</v>
      </c>
      <c r="K66" s="112">
        <v>2020</v>
      </c>
      <c r="L66" s="109" t="s">
        <v>146</v>
      </c>
      <c r="M66" s="109" t="s">
        <v>278</v>
      </c>
      <c r="N66" s="113">
        <v>44014</v>
      </c>
    </row>
    <row r="67" spans="1:14" x14ac:dyDescent="0.25">
      <c r="A67" s="108">
        <v>4900</v>
      </c>
      <c r="B67" s="109" t="s">
        <v>279</v>
      </c>
      <c r="C67" s="110">
        <v>11450.43</v>
      </c>
      <c r="D67" s="110">
        <v>332.45</v>
      </c>
      <c r="E67" s="110">
        <v>11117.98</v>
      </c>
      <c r="F67" s="109" t="s">
        <v>103</v>
      </c>
      <c r="G67" s="111"/>
      <c r="H67" s="109" t="s">
        <v>156</v>
      </c>
      <c r="I67" s="109" t="s">
        <v>157</v>
      </c>
      <c r="J67" s="112">
        <v>10</v>
      </c>
      <c r="K67" s="112">
        <v>2020</v>
      </c>
      <c r="L67" s="109" t="s">
        <v>146</v>
      </c>
      <c r="M67" s="109" t="s">
        <v>280</v>
      </c>
      <c r="N67" s="113">
        <v>44014</v>
      </c>
    </row>
    <row r="68" spans="1:14" x14ac:dyDescent="0.25">
      <c r="A68" s="108">
        <v>4901</v>
      </c>
      <c r="B68" s="109" t="s">
        <v>281</v>
      </c>
      <c r="C68" s="110">
        <v>11450.43</v>
      </c>
      <c r="D68" s="110">
        <v>332.45</v>
      </c>
      <c r="E68" s="110">
        <v>11117.98</v>
      </c>
      <c r="F68" s="109" t="s">
        <v>103</v>
      </c>
      <c r="G68" s="111"/>
      <c r="H68" s="109" t="s">
        <v>156</v>
      </c>
      <c r="I68" s="109" t="s">
        <v>157</v>
      </c>
      <c r="J68" s="112">
        <v>10</v>
      </c>
      <c r="K68" s="112">
        <v>2020</v>
      </c>
      <c r="L68" s="109" t="s">
        <v>146</v>
      </c>
      <c r="M68" s="109" t="s">
        <v>282</v>
      </c>
      <c r="N68" s="113">
        <v>44014</v>
      </c>
    </row>
    <row r="69" spans="1:14" x14ac:dyDescent="0.25">
      <c r="A69" s="108">
        <v>4902</v>
      </c>
      <c r="B69" s="109" t="s">
        <v>283</v>
      </c>
      <c r="C69" s="110">
        <v>11450.43</v>
      </c>
      <c r="D69" s="110">
        <v>332.45</v>
      </c>
      <c r="E69" s="110">
        <v>11117.98</v>
      </c>
      <c r="F69" s="109" t="s">
        <v>103</v>
      </c>
      <c r="G69" s="111"/>
      <c r="H69" s="109" t="s">
        <v>156</v>
      </c>
      <c r="I69" s="109" t="s">
        <v>157</v>
      </c>
      <c r="J69" s="112">
        <v>10</v>
      </c>
      <c r="K69" s="112">
        <v>2020</v>
      </c>
      <c r="L69" s="109" t="s">
        <v>146</v>
      </c>
      <c r="M69" s="109" t="s">
        <v>284</v>
      </c>
      <c r="N69" s="113">
        <v>44014</v>
      </c>
    </row>
    <row r="70" spans="1:14" x14ac:dyDescent="0.25">
      <c r="A70" s="108">
        <v>4881</v>
      </c>
      <c r="B70" s="109" t="s">
        <v>285</v>
      </c>
      <c r="C70" s="110">
        <v>11450.43</v>
      </c>
      <c r="D70" s="110">
        <v>332.45</v>
      </c>
      <c r="E70" s="110">
        <v>11117.98</v>
      </c>
      <c r="F70" s="109" t="s">
        <v>103</v>
      </c>
      <c r="G70" s="111"/>
      <c r="H70" s="109" t="s">
        <v>156</v>
      </c>
      <c r="I70" s="109" t="s">
        <v>157</v>
      </c>
      <c r="J70" s="112">
        <v>10</v>
      </c>
      <c r="K70" s="112">
        <v>2020</v>
      </c>
      <c r="L70" s="109" t="s">
        <v>146</v>
      </c>
      <c r="M70" s="109" t="s">
        <v>286</v>
      </c>
      <c r="N70" s="113">
        <v>44014</v>
      </c>
    </row>
    <row r="71" spans="1:14" x14ac:dyDescent="0.25">
      <c r="A71" s="108">
        <v>4882</v>
      </c>
      <c r="B71" s="109" t="s">
        <v>287</v>
      </c>
      <c r="C71" s="110">
        <v>11450.43</v>
      </c>
      <c r="D71" s="110">
        <v>332.45</v>
      </c>
      <c r="E71" s="110">
        <v>11117.98</v>
      </c>
      <c r="F71" s="109" t="s">
        <v>103</v>
      </c>
      <c r="G71" s="111"/>
      <c r="H71" s="109" t="s">
        <v>156</v>
      </c>
      <c r="I71" s="109" t="s">
        <v>157</v>
      </c>
      <c r="J71" s="112">
        <v>10</v>
      </c>
      <c r="K71" s="112">
        <v>2020</v>
      </c>
      <c r="L71" s="109" t="s">
        <v>146</v>
      </c>
      <c r="M71" s="109" t="s">
        <v>288</v>
      </c>
      <c r="N71" s="113">
        <v>44014</v>
      </c>
    </row>
    <row r="72" spans="1:14" x14ac:dyDescent="0.25">
      <c r="A72" s="108">
        <v>4856</v>
      </c>
      <c r="B72" s="109" t="s">
        <v>289</v>
      </c>
      <c r="C72" s="110">
        <v>21223</v>
      </c>
      <c r="D72" s="110">
        <v>332.45</v>
      </c>
      <c r="E72" s="110">
        <v>20890.55</v>
      </c>
      <c r="F72" s="109" t="s">
        <v>117</v>
      </c>
      <c r="G72" s="111"/>
      <c r="H72" s="109" t="s">
        <v>156</v>
      </c>
      <c r="I72" s="109" t="s">
        <v>157</v>
      </c>
      <c r="J72" s="112">
        <v>10</v>
      </c>
      <c r="K72" s="112">
        <v>2020</v>
      </c>
      <c r="L72" s="109" t="s">
        <v>146</v>
      </c>
      <c r="M72" s="109" t="s">
        <v>290</v>
      </c>
      <c r="N72" s="113">
        <v>44014</v>
      </c>
    </row>
    <row r="73" spans="1:14" x14ac:dyDescent="0.25">
      <c r="A73" s="108">
        <v>3699</v>
      </c>
      <c r="B73" s="109" t="s">
        <v>291</v>
      </c>
      <c r="C73" s="110">
        <v>21223</v>
      </c>
      <c r="D73" s="110">
        <v>332.45</v>
      </c>
      <c r="E73" s="110">
        <v>20890.55</v>
      </c>
      <c r="F73" s="109" t="s">
        <v>117</v>
      </c>
      <c r="G73" s="111"/>
      <c r="H73" s="109" t="s">
        <v>156</v>
      </c>
      <c r="I73" s="109" t="s">
        <v>157</v>
      </c>
      <c r="J73" s="112">
        <v>10</v>
      </c>
      <c r="K73" s="112">
        <v>2020</v>
      </c>
      <c r="L73" s="109" t="s">
        <v>146</v>
      </c>
      <c r="M73" s="109" t="s">
        <v>292</v>
      </c>
      <c r="N73" s="113">
        <v>44014</v>
      </c>
    </row>
    <row r="74" spans="1:14" x14ac:dyDescent="0.25">
      <c r="A74" s="108">
        <v>4694</v>
      </c>
      <c r="B74" s="109" t="s">
        <v>293</v>
      </c>
      <c r="C74" s="110">
        <v>21223</v>
      </c>
      <c r="D74" s="110">
        <v>332.45</v>
      </c>
      <c r="E74" s="110">
        <v>20890.55</v>
      </c>
      <c r="F74" s="109" t="s">
        <v>117</v>
      </c>
      <c r="G74" s="111"/>
      <c r="H74" s="109" t="s">
        <v>156</v>
      </c>
      <c r="I74" s="109" t="s">
        <v>157</v>
      </c>
      <c r="J74" s="112">
        <v>10</v>
      </c>
      <c r="K74" s="112">
        <v>2020</v>
      </c>
      <c r="L74" s="109" t="s">
        <v>146</v>
      </c>
      <c r="M74" s="109" t="s">
        <v>294</v>
      </c>
      <c r="N74" s="113">
        <v>44014</v>
      </c>
    </row>
    <row r="75" spans="1:14" x14ac:dyDescent="0.25">
      <c r="A75" s="108">
        <v>4843</v>
      </c>
      <c r="B75" s="109" t="s">
        <v>295</v>
      </c>
      <c r="C75" s="110">
        <v>21223</v>
      </c>
      <c r="D75" s="110">
        <v>332.45</v>
      </c>
      <c r="E75" s="110">
        <v>20890.55</v>
      </c>
      <c r="F75" s="109" t="s">
        <v>117</v>
      </c>
      <c r="G75" s="111"/>
      <c r="H75" s="109" t="s">
        <v>156</v>
      </c>
      <c r="I75" s="109" t="s">
        <v>157</v>
      </c>
      <c r="J75" s="112">
        <v>10</v>
      </c>
      <c r="K75" s="112">
        <v>2020</v>
      </c>
      <c r="L75" s="109" t="s">
        <v>146</v>
      </c>
      <c r="M75" s="109" t="s">
        <v>296</v>
      </c>
      <c r="N75" s="113">
        <v>44014</v>
      </c>
    </row>
    <row r="76" spans="1:14" x14ac:dyDescent="0.25">
      <c r="A76" s="108">
        <v>4845</v>
      </c>
      <c r="B76" s="109" t="s">
        <v>297</v>
      </c>
      <c r="C76" s="110">
        <v>21223</v>
      </c>
      <c r="D76" s="110">
        <v>332.45</v>
      </c>
      <c r="E76" s="110">
        <v>20890.55</v>
      </c>
      <c r="F76" s="109" t="s">
        <v>117</v>
      </c>
      <c r="G76" s="111"/>
      <c r="H76" s="109" t="s">
        <v>156</v>
      </c>
      <c r="I76" s="109" t="s">
        <v>157</v>
      </c>
      <c r="J76" s="112">
        <v>10</v>
      </c>
      <c r="K76" s="112">
        <v>2020</v>
      </c>
      <c r="L76" s="109" t="s">
        <v>146</v>
      </c>
      <c r="M76" s="109" t="s">
        <v>298</v>
      </c>
      <c r="N76" s="113">
        <v>44014</v>
      </c>
    </row>
    <row r="77" spans="1:14" x14ac:dyDescent="0.25">
      <c r="A77" s="108">
        <v>4847</v>
      </c>
      <c r="B77" s="109" t="s">
        <v>299</v>
      </c>
      <c r="C77" s="110">
        <v>21223</v>
      </c>
      <c r="D77" s="110">
        <v>332.45</v>
      </c>
      <c r="E77" s="110">
        <v>20890.55</v>
      </c>
      <c r="F77" s="109" t="s">
        <v>117</v>
      </c>
      <c r="G77" s="111"/>
      <c r="H77" s="109" t="s">
        <v>156</v>
      </c>
      <c r="I77" s="109" t="s">
        <v>157</v>
      </c>
      <c r="J77" s="112">
        <v>10</v>
      </c>
      <c r="K77" s="112">
        <v>2020</v>
      </c>
      <c r="L77" s="109" t="s">
        <v>146</v>
      </c>
      <c r="M77" s="109" t="s">
        <v>300</v>
      </c>
      <c r="N77" s="113">
        <v>44014</v>
      </c>
    </row>
    <row r="78" spans="1:14" x14ac:dyDescent="0.25">
      <c r="A78" s="108">
        <v>4851</v>
      </c>
      <c r="B78" s="109" t="s">
        <v>301</v>
      </c>
      <c r="C78" s="110">
        <v>21223</v>
      </c>
      <c r="D78" s="110">
        <v>332.45</v>
      </c>
      <c r="E78" s="110">
        <v>20890.55</v>
      </c>
      <c r="F78" s="109" t="s">
        <v>117</v>
      </c>
      <c r="G78" s="111"/>
      <c r="H78" s="109" t="s">
        <v>156</v>
      </c>
      <c r="I78" s="109" t="s">
        <v>157</v>
      </c>
      <c r="J78" s="112">
        <v>10</v>
      </c>
      <c r="K78" s="112">
        <v>2020</v>
      </c>
      <c r="L78" s="109" t="s">
        <v>146</v>
      </c>
      <c r="M78" s="109" t="s">
        <v>302</v>
      </c>
      <c r="N78" s="113">
        <v>44014</v>
      </c>
    </row>
    <row r="79" spans="1:14" x14ac:dyDescent="0.25">
      <c r="A79" s="108">
        <v>4853</v>
      </c>
      <c r="B79" s="109" t="s">
        <v>303</v>
      </c>
      <c r="C79" s="110">
        <v>21223</v>
      </c>
      <c r="D79" s="110">
        <v>332.45</v>
      </c>
      <c r="E79" s="110">
        <v>20890.55</v>
      </c>
      <c r="F79" s="109" t="s">
        <v>117</v>
      </c>
      <c r="G79" s="111"/>
      <c r="H79" s="109" t="s">
        <v>156</v>
      </c>
      <c r="I79" s="109" t="s">
        <v>157</v>
      </c>
      <c r="J79" s="112">
        <v>10</v>
      </c>
      <c r="K79" s="112">
        <v>2020</v>
      </c>
      <c r="L79" s="109" t="s">
        <v>146</v>
      </c>
      <c r="M79" s="109" t="s">
        <v>304</v>
      </c>
      <c r="N79" s="113">
        <v>44014</v>
      </c>
    </row>
    <row r="80" spans="1:14" x14ac:dyDescent="0.25">
      <c r="A80" s="108">
        <v>3485</v>
      </c>
      <c r="B80" s="109" t="s">
        <v>305</v>
      </c>
      <c r="C80" s="110">
        <v>21223</v>
      </c>
      <c r="D80" s="110">
        <v>332.45</v>
      </c>
      <c r="E80" s="110">
        <v>20890.55</v>
      </c>
      <c r="F80" s="109" t="s">
        <v>117</v>
      </c>
      <c r="G80" s="111"/>
      <c r="H80" s="109" t="s">
        <v>156</v>
      </c>
      <c r="I80" s="109" t="s">
        <v>157</v>
      </c>
      <c r="J80" s="112">
        <v>10</v>
      </c>
      <c r="K80" s="112">
        <v>2020</v>
      </c>
      <c r="L80" s="109" t="s">
        <v>146</v>
      </c>
      <c r="M80" s="109" t="s">
        <v>306</v>
      </c>
      <c r="N80" s="113">
        <v>44014</v>
      </c>
    </row>
    <row r="81" spans="1:14" x14ac:dyDescent="0.25">
      <c r="A81" s="108">
        <v>4273</v>
      </c>
      <c r="B81" s="109" t="s">
        <v>307</v>
      </c>
      <c r="C81" s="110">
        <v>21223</v>
      </c>
      <c r="D81" s="110">
        <v>332.45</v>
      </c>
      <c r="E81" s="110">
        <v>20890.55</v>
      </c>
      <c r="F81" s="109" t="s">
        <v>117</v>
      </c>
      <c r="G81" s="111"/>
      <c r="H81" s="109" t="s">
        <v>156</v>
      </c>
      <c r="I81" s="109" t="s">
        <v>157</v>
      </c>
      <c r="J81" s="112">
        <v>10</v>
      </c>
      <c r="K81" s="112">
        <v>2020</v>
      </c>
      <c r="L81" s="109" t="s">
        <v>146</v>
      </c>
      <c r="M81" s="109" t="s">
        <v>308</v>
      </c>
      <c r="N81" s="113">
        <v>44014</v>
      </c>
    </row>
    <row r="82" spans="1:14" x14ac:dyDescent="0.25">
      <c r="A82" s="108">
        <v>4883</v>
      </c>
      <c r="B82" s="109" t="s">
        <v>309</v>
      </c>
      <c r="C82" s="110">
        <v>11450.43</v>
      </c>
      <c r="D82" s="110">
        <v>332.45</v>
      </c>
      <c r="E82" s="110">
        <v>11117.98</v>
      </c>
      <c r="F82" s="109" t="s">
        <v>103</v>
      </c>
      <c r="G82" s="111"/>
      <c r="H82" s="109" t="s">
        <v>156</v>
      </c>
      <c r="I82" s="109" t="s">
        <v>157</v>
      </c>
      <c r="J82" s="112">
        <v>10</v>
      </c>
      <c r="K82" s="112">
        <v>2020</v>
      </c>
      <c r="L82" s="109" t="s">
        <v>146</v>
      </c>
      <c r="M82" s="109" t="s">
        <v>310</v>
      </c>
      <c r="N82" s="113">
        <v>44014</v>
      </c>
    </row>
    <row r="83" spans="1:14" x14ac:dyDescent="0.25">
      <c r="A83" s="108">
        <v>4884</v>
      </c>
      <c r="B83" s="109" t="s">
        <v>311</v>
      </c>
      <c r="C83" s="110">
        <v>11450.43</v>
      </c>
      <c r="D83" s="110">
        <v>332.45</v>
      </c>
      <c r="E83" s="110">
        <v>11117.98</v>
      </c>
      <c r="F83" s="109" t="s">
        <v>103</v>
      </c>
      <c r="G83" s="111"/>
      <c r="H83" s="109" t="s">
        <v>156</v>
      </c>
      <c r="I83" s="109" t="s">
        <v>157</v>
      </c>
      <c r="J83" s="112">
        <v>10</v>
      </c>
      <c r="K83" s="112">
        <v>2020</v>
      </c>
      <c r="L83" s="109" t="s">
        <v>146</v>
      </c>
      <c r="M83" s="109" t="s">
        <v>312</v>
      </c>
      <c r="N83" s="113">
        <v>44014</v>
      </c>
    </row>
    <row r="84" spans="1:14" x14ac:dyDescent="0.25">
      <c r="A84" s="108">
        <v>4886</v>
      </c>
      <c r="B84" s="109" t="s">
        <v>313</v>
      </c>
      <c r="C84" s="110">
        <v>11450.43</v>
      </c>
      <c r="D84" s="110">
        <v>332.45</v>
      </c>
      <c r="E84" s="110">
        <v>11117.98</v>
      </c>
      <c r="F84" s="109" t="s">
        <v>103</v>
      </c>
      <c r="G84" s="111"/>
      <c r="H84" s="109" t="s">
        <v>156</v>
      </c>
      <c r="I84" s="109" t="s">
        <v>157</v>
      </c>
      <c r="J84" s="112">
        <v>10</v>
      </c>
      <c r="K84" s="112">
        <v>2020</v>
      </c>
      <c r="L84" s="109" t="s">
        <v>146</v>
      </c>
      <c r="M84" s="109" t="s">
        <v>314</v>
      </c>
      <c r="N84" s="113">
        <v>44014</v>
      </c>
    </row>
    <row r="85" spans="1:14" x14ac:dyDescent="0.25">
      <c r="A85" s="108">
        <v>4887</v>
      </c>
      <c r="B85" s="109" t="s">
        <v>315</v>
      </c>
      <c r="C85" s="110">
        <v>11450.43</v>
      </c>
      <c r="D85" s="110">
        <v>332.45</v>
      </c>
      <c r="E85" s="110">
        <v>11117.98</v>
      </c>
      <c r="F85" s="109" t="s">
        <v>103</v>
      </c>
      <c r="G85" s="111"/>
      <c r="H85" s="109" t="s">
        <v>156</v>
      </c>
      <c r="I85" s="109" t="s">
        <v>157</v>
      </c>
      <c r="J85" s="112">
        <v>10</v>
      </c>
      <c r="K85" s="112">
        <v>2020</v>
      </c>
      <c r="L85" s="109" t="s">
        <v>146</v>
      </c>
      <c r="M85" s="109" t="s">
        <v>316</v>
      </c>
      <c r="N85" s="113">
        <v>44014</v>
      </c>
    </row>
    <row r="86" spans="1:14" x14ac:dyDescent="0.25">
      <c r="A86" s="108">
        <v>4888</v>
      </c>
      <c r="B86" s="109" t="s">
        <v>317</v>
      </c>
      <c r="C86" s="110">
        <v>11450.43</v>
      </c>
      <c r="D86" s="110">
        <v>332.45</v>
      </c>
      <c r="E86" s="110">
        <v>11117.98</v>
      </c>
      <c r="F86" s="109" t="s">
        <v>103</v>
      </c>
      <c r="G86" s="111"/>
      <c r="H86" s="109" t="s">
        <v>156</v>
      </c>
      <c r="I86" s="109" t="s">
        <v>157</v>
      </c>
      <c r="J86" s="112">
        <v>10</v>
      </c>
      <c r="K86" s="112">
        <v>2020</v>
      </c>
      <c r="L86" s="109" t="s">
        <v>146</v>
      </c>
      <c r="M86" s="109" t="s">
        <v>318</v>
      </c>
      <c r="N86" s="113">
        <v>44014</v>
      </c>
    </row>
    <row r="87" spans="1:14" x14ac:dyDescent="0.25">
      <c r="A87" s="108">
        <v>4889</v>
      </c>
      <c r="B87" s="109" t="s">
        <v>319</v>
      </c>
      <c r="C87" s="110">
        <v>11450.43</v>
      </c>
      <c r="D87" s="110">
        <v>332.45</v>
      </c>
      <c r="E87" s="110">
        <v>11117.98</v>
      </c>
      <c r="F87" s="109" t="s">
        <v>103</v>
      </c>
      <c r="G87" s="111"/>
      <c r="H87" s="109" t="s">
        <v>156</v>
      </c>
      <c r="I87" s="109" t="s">
        <v>157</v>
      </c>
      <c r="J87" s="112">
        <v>10</v>
      </c>
      <c r="K87" s="112">
        <v>2020</v>
      </c>
      <c r="L87" s="109" t="s">
        <v>146</v>
      </c>
      <c r="M87" s="109" t="s">
        <v>320</v>
      </c>
      <c r="N87" s="113">
        <v>44014</v>
      </c>
    </row>
    <row r="88" spans="1:14" x14ac:dyDescent="0.25">
      <c r="A88" s="108">
        <v>4892</v>
      </c>
      <c r="B88" s="109" t="s">
        <v>321</v>
      </c>
      <c r="C88" s="110">
        <v>11450.43</v>
      </c>
      <c r="D88" s="110">
        <v>332.45</v>
      </c>
      <c r="E88" s="110">
        <v>11117.98</v>
      </c>
      <c r="F88" s="109" t="s">
        <v>103</v>
      </c>
      <c r="G88" s="111"/>
      <c r="H88" s="109" t="s">
        <v>156</v>
      </c>
      <c r="I88" s="109" t="s">
        <v>157</v>
      </c>
      <c r="J88" s="112">
        <v>10</v>
      </c>
      <c r="K88" s="112">
        <v>2020</v>
      </c>
      <c r="L88" s="109" t="s">
        <v>146</v>
      </c>
      <c r="M88" s="109" t="s">
        <v>322</v>
      </c>
      <c r="N88" s="113">
        <v>44014</v>
      </c>
    </row>
    <row r="89" spans="1:14" x14ac:dyDescent="0.25">
      <c r="A89" s="108">
        <v>4893</v>
      </c>
      <c r="B89" s="109" t="s">
        <v>323</v>
      </c>
      <c r="C89" s="110">
        <v>11450.43</v>
      </c>
      <c r="D89" s="110">
        <v>332.45</v>
      </c>
      <c r="E89" s="110">
        <v>11117.98</v>
      </c>
      <c r="F89" s="109" t="s">
        <v>103</v>
      </c>
      <c r="G89" s="111"/>
      <c r="H89" s="109" t="s">
        <v>156</v>
      </c>
      <c r="I89" s="109" t="s">
        <v>157</v>
      </c>
      <c r="J89" s="112">
        <v>10</v>
      </c>
      <c r="K89" s="112">
        <v>2020</v>
      </c>
      <c r="L89" s="109" t="s">
        <v>146</v>
      </c>
      <c r="M89" s="109" t="s">
        <v>324</v>
      </c>
      <c r="N89" s="113">
        <v>44014</v>
      </c>
    </row>
    <row r="90" spans="1:14" x14ac:dyDescent="0.25">
      <c r="A90" s="108">
        <v>4814</v>
      </c>
      <c r="B90" s="109" t="s">
        <v>325</v>
      </c>
      <c r="C90" s="110">
        <v>11450.43</v>
      </c>
      <c r="D90" s="110">
        <v>332.45</v>
      </c>
      <c r="E90" s="110">
        <v>11117.98</v>
      </c>
      <c r="F90" s="109" t="s">
        <v>105</v>
      </c>
      <c r="G90" s="111"/>
      <c r="H90" s="109" t="s">
        <v>156</v>
      </c>
      <c r="I90" s="109" t="s">
        <v>157</v>
      </c>
      <c r="J90" s="112">
        <v>10</v>
      </c>
      <c r="K90" s="112">
        <v>2020</v>
      </c>
      <c r="L90" s="109" t="s">
        <v>146</v>
      </c>
      <c r="M90" s="109" t="s">
        <v>326</v>
      </c>
      <c r="N90" s="113">
        <v>44008</v>
      </c>
    </row>
    <row r="91" spans="1:14" x14ac:dyDescent="0.25">
      <c r="A91" s="108">
        <v>4815</v>
      </c>
      <c r="B91" s="109" t="s">
        <v>327</v>
      </c>
      <c r="C91" s="110">
        <v>11450.43</v>
      </c>
      <c r="D91" s="110">
        <v>332.45</v>
      </c>
      <c r="E91" s="110">
        <v>11117.98</v>
      </c>
      <c r="F91" s="109" t="s">
        <v>105</v>
      </c>
      <c r="G91" s="111"/>
      <c r="H91" s="109" t="s">
        <v>156</v>
      </c>
      <c r="I91" s="109" t="s">
        <v>157</v>
      </c>
      <c r="J91" s="112">
        <v>10</v>
      </c>
      <c r="K91" s="112">
        <v>2020</v>
      </c>
      <c r="L91" s="109" t="s">
        <v>146</v>
      </c>
      <c r="M91" s="109" t="s">
        <v>328</v>
      </c>
      <c r="N91" s="113">
        <v>44008</v>
      </c>
    </row>
    <row r="92" spans="1:14" x14ac:dyDescent="0.25">
      <c r="A92" s="108">
        <v>4680</v>
      </c>
      <c r="B92" s="109" t="s">
        <v>329</v>
      </c>
      <c r="C92" s="110">
        <v>11450.43</v>
      </c>
      <c r="D92" s="110">
        <v>332.45</v>
      </c>
      <c r="E92" s="110">
        <v>11117.98</v>
      </c>
      <c r="F92" s="109" t="s">
        <v>105</v>
      </c>
      <c r="G92" s="111"/>
      <c r="H92" s="109" t="s">
        <v>156</v>
      </c>
      <c r="I92" s="109" t="s">
        <v>157</v>
      </c>
      <c r="J92" s="112">
        <v>10</v>
      </c>
      <c r="K92" s="112">
        <v>2020</v>
      </c>
      <c r="L92" s="109" t="s">
        <v>146</v>
      </c>
      <c r="M92" s="109" t="s">
        <v>330</v>
      </c>
      <c r="N92" s="113">
        <v>44014</v>
      </c>
    </row>
    <row r="93" spans="1:14" x14ac:dyDescent="0.25">
      <c r="A93" s="108">
        <v>4690</v>
      </c>
      <c r="B93" s="109" t="s">
        <v>331</v>
      </c>
      <c r="C93" s="110">
        <v>11450.43</v>
      </c>
      <c r="D93" s="110">
        <v>332.45</v>
      </c>
      <c r="E93" s="110">
        <v>11117.98</v>
      </c>
      <c r="F93" s="109" t="s">
        <v>105</v>
      </c>
      <c r="G93" s="111"/>
      <c r="H93" s="109" t="s">
        <v>156</v>
      </c>
      <c r="I93" s="109" t="s">
        <v>157</v>
      </c>
      <c r="J93" s="112">
        <v>10</v>
      </c>
      <c r="K93" s="112">
        <v>2020</v>
      </c>
      <c r="L93" s="109" t="s">
        <v>146</v>
      </c>
      <c r="M93" s="109" t="s">
        <v>332</v>
      </c>
      <c r="N93" s="113">
        <v>44014</v>
      </c>
    </row>
    <row r="94" spans="1:14" x14ac:dyDescent="0.25">
      <c r="A94" s="108">
        <v>4857</v>
      </c>
      <c r="B94" s="109" t="s">
        <v>333</v>
      </c>
      <c r="C94" s="110">
        <v>11450.43</v>
      </c>
      <c r="D94" s="110">
        <v>332.45</v>
      </c>
      <c r="E94" s="110">
        <v>11117.98</v>
      </c>
      <c r="F94" s="109" t="s">
        <v>105</v>
      </c>
      <c r="G94" s="111"/>
      <c r="H94" s="109" t="s">
        <v>156</v>
      </c>
      <c r="I94" s="109" t="s">
        <v>157</v>
      </c>
      <c r="J94" s="112">
        <v>10</v>
      </c>
      <c r="K94" s="112">
        <v>2020</v>
      </c>
      <c r="L94" s="109" t="s">
        <v>146</v>
      </c>
      <c r="M94" s="109" t="s">
        <v>334</v>
      </c>
      <c r="N94" s="113">
        <v>44014</v>
      </c>
    </row>
    <row r="95" spans="1:14" x14ac:dyDescent="0.25">
      <c r="A95" s="108">
        <v>4860</v>
      </c>
      <c r="B95" s="109" t="s">
        <v>335</v>
      </c>
      <c r="C95" s="110">
        <v>11450.43</v>
      </c>
      <c r="D95" s="110">
        <v>332.45</v>
      </c>
      <c r="E95" s="110">
        <v>11117.98</v>
      </c>
      <c r="F95" s="109" t="s">
        <v>105</v>
      </c>
      <c r="G95" s="111"/>
      <c r="H95" s="109" t="s">
        <v>156</v>
      </c>
      <c r="I95" s="109" t="s">
        <v>157</v>
      </c>
      <c r="J95" s="112">
        <v>10</v>
      </c>
      <c r="K95" s="112">
        <v>2020</v>
      </c>
      <c r="L95" s="109" t="s">
        <v>146</v>
      </c>
      <c r="M95" s="109" t="s">
        <v>336</v>
      </c>
      <c r="N95" s="113">
        <v>44014</v>
      </c>
    </row>
    <row r="96" spans="1:14" x14ac:dyDescent="0.25">
      <c r="A96" s="108">
        <v>4861</v>
      </c>
      <c r="B96" s="109" t="s">
        <v>337</v>
      </c>
      <c r="C96" s="110">
        <v>11450.43</v>
      </c>
      <c r="D96" s="110">
        <v>332.45</v>
      </c>
      <c r="E96" s="110">
        <v>11117.98</v>
      </c>
      <c r="F96" s="109" t="s">
        <v>105</v>
      </c>
      <c r="G96" s="111"/>
      <c r="H96" s="109" t="s">
        <v>156</v>
      </c>
      <c r="I96" s="109" t="s">
        <v>157</v>
      </c>
      <c r="J96" s="112">
        <v>10</v>
      </c>
      <c r="K96" s="112">
        <v>2020</v>
      </c>
      <c r="L96" s="109" t="s">
        <v>146</v>
      </c>
      <c r="M96" s="109" t="s">
        <v>338</v>
      </c>
      <c r="N96" s="113">
        <v>44014</v>
      </c>
    </row>
    <row r="97" spans="1:14" x14ac:dyDescent="0.25">
      <c r="A97" s="108">
        <v>4862</v>
      </c>
      <c r="B97" s="109" t="s">
        <v>339</v>
      </c>
      <c r="C97" s="110">
        <v>11450.43</v>
      </c>
      <c r="D97" s="110">
        <v>332.45</v>
      </c>
      <c r="E97" s="110">
        <v>11117.98</v>
      </c>
      <c r="F97" s="109" t="s">
        <v>105</v>
      </c>
      <c r="G97" s="111"/>
      <c r="H97" s="109" t="s">
        <v>156</v>
      </c>
      <c r="I97" s="109" t="s">
        <v>157</v>
      </c>
      <c r="J97" s="112">
        <v>10</v>
      </c>
      <c r="K97" s="112">
        <v>2020</v>
      </c>
      <c r="L97" s="109" t="s">
        <v>146</v>
      </c>
      <c r="M97" s="109" t="s">
        <v>340</v>
      </c>
      <c r="N97" s="113">
        <v>44014</v>
      </c>
    </row>
    <row r="98" spans="1:14" x14ac:dyDescent="0.25">
      <c r="A98" s="108">
        <v>4863</v>
      </c>
      <c r="B98" s="109" t="s">
        <v>341</v>
      </c>
      <c r="C98" s="110">
        <v>11450.43</v>
      </c>
      <c r="D98" s="110">
        <v>332.45</v>
      </c>
      <c r="E98" s="110">
        <v>11117.98</v>
      </c>
      <c r="F98" s="109" t="s">
        <v>105</v>
      </c>
      <c r="G98" s="111"/>
      <c r="H98" s="109" t="s">
        <v>156</v>
      </c>
      <c r="I98" s="109" t="s">
        <v>157</v>
      </c>
      <c r="J98" s="112">
        <v>10</v>
      </c>
      <c r="K98" s="112">
        <v>2020</v>
      </c>
      <c r="L98" s="109" t="s">
        <v>146</v>
      </c>
      <c r="M98" s="109" t="s">
        <v>342</v>
      </c>
      <c r="N98" s="113">
        <v>44014</v>
      </c>
    </row>
    <row r="99" spans="1:14" x14ac:dyDescent="0.25">
      <c r="A99" s="108">
        <v>4864</v>
      </c>
      <c r="B99" s="109" t="s">
        <v>343</v>
      </c>
      <c r="C99" s="110">
        <v>11450.43</v>
      </c>
      <c r="D99" s="110">
        <v>332.45</v>
      </c>
      <c r="E99" s="110">
        <v>11117.98</v>
      </c>
      <c r="F99" s="109" t="s">
        <v>105</v>
      </c>
      <c r="G99" s="111"/>
      <c r="H99" s="109" t="s">
        <v>156</v>
      </c>
      <c r="I99" s="109" t="s">
        <v>157</v>
      </c>
      <c r="J99" s="112">
        <v>10</v>
      </c>
      <c r="K99" s="112">
        <v>2020</v>
      </c>
      <c r="L99" s="109" t="s">
        <v>146</v>
      </c>
      <c r="M99" s="109" t="s">
        <v>344</v>
      </c>
      <c r="N99" s="113">
        <v>44014</v>
      </c>
    </row>
    <row r="100" spans="1:14" x14ac:dyDescent="0.25">
      <c r="A100" s="108">
        <v>4865</v>
      </c>
      <c r="B100" s="109" t="s">
        <v>345</v>
      </c>
      <c r="C100" s="110">
        <v>11450.43</v>
      </c>
      <c r="D100" s="110">
        <v>332.45</v>
      </c>
      <c r="E100" s="110">
        <v>11117.98</v>
      </c>
      <c r="F100" s="109" t="s">
        <v>105</v>
      </c>
      <c r="G100" s="111"/>
      <c r="H100" s="109" t="s">
        <v>156</v>
      </c>
      <c r="I100" s="109" t="s">
        <v>157</v>
      </c>
      <c r="J100" s="112">
        <v>10</v>
      </c>
      <c r="K100" s="112">
        <v>2020</v>
      </c>
      <c r="L100" s="109" t="s">
        <v>146</v>
      </c>
      <c r="M100" s="109" t="s">
        <v>346</v>
      </c>
      <c r="N100" s="113">
        <v>44014</v>
      </c>
    </row>
    <row r="101" spans="1:14" x14ac:dyDescent="0.25">
      <c r="A101" s="108">
        <v>4866</v>
      </c>
      <c r="B101" s="109" t="s">
        <v>347</v>
      </c>
      <c r="C101" s="110">
        <v>11450.43</v>
      </c>
      <c r="D101" s="110">
        <v>332.45</v>
      </c>
      <c r="E101" s="110">
        <v>11117.98</v>
      </c>
      <c r="F101" s="109" t="s">
        <v>105</v>
      </c>
      <c r="G101" s="111"/>
      <c r="H101" s="109" t="s">
        <v>156</v>
      </c>
      <c r="I101" s="109" t="s">
        <v>157</v>
      </c>
      <c r="J101" s="112">
        <v>10</v>
      </c>
      <c r="K101" s="112">
        <v>2020</v>
      </c>
      <c r="L101" s="109" t="s">
        <v>146</v>
      </c>
      <c r="M101" s="109" t="s">
        <v>348</v>
      </c>
      <c r="N101" s="113">
        <v>44014</v>
      </c>
    </row>
    <row r="102" spans="1:14" x14ac:dyDescent="0.25">
      <c r="A102" s="108">
        <v>4867</v>
      </c>
      <c r="B102" s="109" t="s">
        <v>349</v>
      </c>
      <c r="C102" s="110">
        <v>11450.43</v>
      </c>
      <c r="D102" s="110">
        <v>332.45</v>
      </c>
      <c r="E102" s="110">
        <v>11117.98</v>
      </c>
      <c r="F102" s="109" t="s">
        <v>105</v>
      </c>
      <c r="G102" s="111"/>
      <c r="H102" s="109" t="s">
        <v>156</v>
      </c>
      <c r="I102" s="109" t="s">
        <v>157</v>
      </c>
      <c r="J102" s="112">
        <v>10</v>
      </c>
      <c r="K102" s="112">
        <v>2020</v>
      </c>
      <c r="L102" s="109" t="s">
        <v>146</v>
      </c>
      <c r="M102" s="109" t="s">
        <v>350</v>
      </c>
      <c r="N102" s="113">
        <v>44014</v>
      </c>
    </row>
    <row r="103" spans="1:14" x14ac:dyDescent="0.25">
      <c r="A103" s="108">
        <v>4868</v>
      </c>
      <c r="B103" s="109" t="s">
        <v>351</v>
      </c>
      <c r="C103" s="110">
        <v>11450.43</v>
      </c>
      <c r="D103" s="110">
        <v>332.45</v>
      </c>
      <c r="E103" s="110">
        <v>11117.98</v>
      </c>
      <c r="F103" s="109" t="s">
        <v>105</v>
      </c>
      <c r="G103" s="111"/>
      <c r="H103" s="109" t="s">
        <v>156</v>
      </c>
      <c r="I103" s="109" t="s">
        <v>157</v>
      </c>
      <c r="J103" s="112">
        <v>10</v>
      </c>
      <c r="K103" s="112">
        <v>2020</v>
      </c>
      <c r="L103" s="109" t="s">
        <v>146</v>
      </c>
      <c r="M103" s="109" t="s">
        <v>352</v>
      </c>
      <c r="N103" s="113">
        <v>44014</v>
      </c>
    </row>
    <row r="104" spans="1:14" x14ac:dyDescent="0.25">
      <c r="A104" s="108">
        <v>4870</v>
      </c>
      <c r="B104" s="109" t="s">
        <v>353</v>
      </c>
      <c r="C104" s="110">
        <v>11450.43</v>
      </c>
      <c r="D104" s="110">
        <v>332.45</v>
      </c>
      <c r="E104" s="110">
        <v>11117.98</v>
      </c>
      <c r="F104" s="109" t="s">
        <v>105</v>
      </c>
      <c r="G104" s="111"/>
      <c r="H104" s="109" t="s">
        <v>156</v>
      </c>
      <c r="I104" s="109" t="s">
        <v>157</v>
      </c>
      <c r="J104" s="112">
        <v>10</v>
      </c>
      <c r="K104" s="112">
        <v>2020</v>
      </c>
      <c r="L104" s="109" t="s">
        <v>146</v>
      </c>
      <c r="M104" s="109" t="s">
        <v>354</v>
      </c>
      <c r="N104" s="113">
        <v>44046</v>
      </c>
    </row>
    <row r="105" spans="1:14" x14ac:dyDescent="0.25">
      <c r="A105" s="108">
        <v>4871</v>
      </c>
      <c r="B105" s="109" t="s">
        <v>355</v>
      </c>
      <c r="C105" s="110">
        <v>11450.43</v>
      </c>
      <c r="D105" s="110">
        <v>332.45</v>
      </c>
      <c r="E105" s="110">
        <v>11117.98</v>
      </c>
      <c r="F105" s="109" t="s">
        <v>105</v>
      </c>
      <c r="G105" s="111"/>
      <c r="H105" s="109" t="s">
        <v>156</v>
      </c>
      <c r="I105" s="109" t="s">
        <v>157</v>
      </c>
      <c r="J105" s="112">
        <v>10</v>
      </c>
      <c r="K105" s="112">
        <v>2020</v>
      </c>
      <c r="L105" s="109" t="s">
        <v>146</v>
      </c>
      <c r="M105" s="109" t="s">
        <v>356</v>
      </c>
      <c r="N105" s="113">
        <v>44014</v>
      </c>
    </row>
    <row r="106" spans="1:14" x14ac:dyDescent="0.25">
      <c r="A106" s="108">
        <v>4872</v>
      </c>
      <c r="B106" s="109" t="s">
        <v>357</v>
      </c>
      <c r="C106" s="110">
        <v>11450.43</v>
      </c>
      <c r="D106" s="110">
        <v>332.45</v>
      </c>
      <c r="E106" s="110">
        <v>11117.98</v>
      </c>
      <c r="F106" s="109" t="s">
        <v>105</v>
      </c>
      <c r="G106" s="111"/>
      <c r="H106" s="109" t="s">
        <v>156</v>
      </c>
      <c r="I106" s="109" t="s">
        <v>157</v>
      </c>
      <c r="J106" s="112">
        <v>10</v>
      </c>
      <c r="K106" s="112">
        <v>2020</v>
      </c>
      <c r="L106" s="109" t="s">
        <v>146</v>
      </c>
      <c r="M106" s="109" t="s">
        <v>358</v>
      </c>
      <c r="N106" s="113">
        <v>44014</v>
      </c>
    </row>
    <row r="107" spans="1:14" x14ac:dyDescent="0.25">
      <c r="A107" s="108">
        <v>4874</v>
      </c>
      <c r="B107" s="109" t="s">
        <v>359</v>
      </c>
      <c r="C107" s="110">
        <v>11450.43</v>
      </c>
      <c r="D107" s="110">
        <v>332.45</v>
      </c>
      <c r="E107" s="110">
        <v>11117.98</v>
      </c>
      <c r="F107" s="109" t="s">
        <v>105</v>
      </c>
      <c r="G107" s="111"/>
      <c r="H107" s="109" t="s">
        <v>156</v>
      </c>
      <c r="I107" s="109" t="s">
        <v>157</v>
      </c>
      <c r="J107" s="112">
        <v>10</v>
      </c>
      <c r="K107" s="112">
        <v>2020</v>
      </c>
      <c r="L107" s="109" t="s">
        <v>146</v>
      </c>
      <c r="M107" s="109" t="s">
        <v>360</v>
      </c>
      <c r="N107" s="113">
        <v>44014</v>
      </c>
    </row>
    <row r="108" spans="1:14" x14ac:dyDescent="0.25">
      <c r="A108" s="108">
        <v>4876</v>
      </c>
      <c r="B108" s="109" t="s">
        <v>361</v>
      </c>
      <c r="C108" s="110">
        <v>11450.43</v>
      </c>
      <c r="D108" s="110">
        <v>332.45</v>
      </c>
      <c r="E108" s="110">
        <v>11117.98</v>
      </c>
      <c r="F108" s="109" t="s">
        <v>105</v>
      </c>
      <c r="G108" s="111"/>
      <c r="H108" s="109" t="s">
        <v>156</v>
      </c>
      <c r="I108" s="109" t="s">
        <v>157</v>
      </c>
      <c r="J108" s="112">
        <v>10</v>
      </c>
      <c r="K108" s="112">
        <v>2020</v>
      </c>
      <c r="L108" s="109" t="s">
        <v>146</v>
      </c>
      <c r="M108" s="109" t="s">
        <v>362</v>
      </c>
      <c r="N108" s="113">
        <v>44014</v>
      </c>
    </row>
    <row r="109" spans="1:14" x14ac:dyDescent="0.25">
      <c r="A109" s="108">
        <v>4877</v>
      </c>
      <c r="B109" s="109" t="s">
        <v>363</v>
      </c>
      <c r="C109" s="110">
        <v>11450.43</v>
      </c>
      <c r="D109" s="110">
        <v>332.45</v>
      </c>
      <c r="E109" s="110">
        <v>11117.98</v>
      </c>
      <c r="F109" s="109" t="s">
        <v>105</v>
      </c>
      <c r="G109" s="111"/>
      <c r="H109" s="109" t="s">
        <v>156</v>
      </c>
      <c r="I109" s="109" t="s">
        <v>157</v>
      </c>
      <c r="J109" s="112">
        <v>10</v>
      </c>
      <c r="K109" s="112">
        <v>2020</v>
      </c>
      <c r="L109" s="109" t="s">
        <v>146</v>
      </c>
      <c r="M109" s="109" t="s">
        <v>364</v>
      </c>
      <c r="N109" s="113">
        <v>44014</v>
      </c>
    </row>
    <row r="110" spans="1:14" x14ac:dyDescent="0.25">
      <c r="A110" s="108">
        <v>4878</v>
      </c>
      <c r="B110" s="109" t="s">
        <v>365</v>
      </c>
      <c r="C110" s="110">
        <v>11450.43</v>
      </c>
      <c r="D110" s="110">
        <v>332.45</v>
      </c>
      <c r="E110" s="110">
        <v>11117.98</v>
      </c>
      <c r="F110" s="109" t="s">
        <v>105</v>
      </c>
      <c r="G110" s="111"/>
      <c r="H110" s="109" t="s">
        <v>156</v>
      </c>
      <c r="I110" s="109" t="s">
        <v>157</v>
      </c>
      <c r="J110" s="112">
        <v>10</v>
      </c>
      <c r="K110" s="112">
        <v>2020</v>
      </c>
      <c r="L110" s="109" t="s">
        <v>146</v>
      </c>
      <c r="M110" s="109" t="s">
        <v>366</v>
      </c>
      <c r="N110" s="113">
        <v>44014</v>
      </c>
    </row>
    <row r="111" spans="1:14" x14ac:dyDescent="0.25">
      <c r="A111" s="108">
        <v>4906</v>
      </c>
      <c r="B111" s="109" t="s">
        <v>367</v>
      </c>
      <c r="C111" s="110">
        <v>11450.43</v>
      </c>
      <c r="D111" s="110">
        <v>332.45</v>
      </c>
      <c r="E111" s="110">
        <v>11117.98</v>
      </c>
      <c r="F111" s="109" t="s">
        <v>105</v>
      </c>
      <c r="G111" s="111"/>
      <c r="H111" s="109" t="s">
        <v>156</v>
      </c>
      <c r="I111" s="109" t="s">
        <v>157</v>
      </c>
      <c r="J111" s="112">
        <v>10</v>
      </c>
      <c r="K111" s="112">
        <v>2020</v>
      </c>
      <c r="L111" s="109" t="s">
        <v>146</v>
      </c>
      <c r="M111" s="109" t="s">
        <v>368</v>
      </c>
      <c r="N111" s="113">
        <v>44014</v>
      </c>
    </row>
    <row r="112" spans="1:14" x14ac:dyDescent="0.25">
      <c r="A112" s="108">
        <v>4840</v>
      </c>
      <c r="B112" s="109" t="s">
        <v>369</v>
      </c>
      <c r="C112" s="110">
        <v>12000</v>
      </c>
      <c r="D112" s="110">
        <v>332.45</v>
      </c>
      <c r="E112" s="110">
        <v>11667.55</v>
      </c>
      <c r="F112" s="109" t="s">
        <v>118</v>
      </c>
      <c r="G112" s="111"/>
      <c r="H112" s="109" t="s">
        <v>156</v>
      </c>
      <c r="I112" s="109" t="s">
        <v>157</v>
      </c>
      <c r="J112" s="112">
        <v>10</v>
      </c>
      <c r="K112" s="112">
        <v>2020</v>
      </c>
      <c r="L112" s="109" t="s">
        <v>146</v>
      </c>
      <c r="M112" s="109" t="s">
        <v>370</v>
      </c>
      <c r="N112" s="113">
        <v>44034</v>
      </c>
    </row>
    <row r="113" spans="1:14" ht="13.8" thickBot="1" x14ac:dyDescent="0.3">
      <c r="A113" s="114">
        <v>4841</v>
      </c>
      <c r="B113" s="115" t="s">
        <v>371</v>
      </c>
      <c r="C113" s="116">
        <v>12000</v>
      </c>
      <c r="D113" s="116">
        <v>332.45</v>
      </c>
      <c r="E113" s="116">
        <v>11667.55</v>
      </c>
      <c r="F113" s="115" t="s">
        <v>118</v>
      </c>
      <c r="G113" s="117"/>
      <c r="H113" s="115" t="s">
        <v>156</v>
      </c>
      <c r="I113" s="115" t="s">
        <v>157</v>
      </c>
      <c r="J113" s="118">
        <v>10</v>
      </c>
      <c r="K113" s="118">
        <v>2020</v>
      </c>
      <c r="L113" s="115" t="s">
        <v>146</v>
      </c>
      <c r="M113" s="115" t="s">
        <v>372</v>
      </c>
      <c r="N113" s="119">
        <v>44034</v>
      </c>
    </row>
    <row r="114" spans="1:14" ht="13.8" thickBot="1" x14ac:dyDescent="0.3">
      <c r="A114" s="97" t="s">
        <v>134</v>
      </c>
      <c r="B114" s="97"/>
      <c r="C114" s="98">
        <f>SUM(C6:C113)</f>
        <v>1708655.9199999983</v>
      </c>
      <c r="D114" s="98">
        <f>SUM(D6:D113)</f>
        <v>45572.289999999914</v>
      </c>
      <c r="E114" s="98">
        <f>SUM(E6:E113)</f>
        <v>1663083.6299999992</v>
      </c>
      <c r="F114" s="97"/>
      <c r="G114" s="97"/>
      <c r="H114" s="99"/>
      <c r="I114" s="100"/>
      <c r="J114" s="100"/>
      <c r="K114" s="101"/>
      <c r="L114" s="97"/>
      <c r="M114" s="97"/>
      <c r="N114" s="97"/>
    </row>
    <row r="117" spans="1:14" x14ac:dyDescent="0.25">
      <c r="C117" s="20">
        <v>1708655.92</v>
      </c>
    </row>
  </sheetData>
  <mergeCells count="3">
    <mergeCell ref="A1:N1"/>
    <mergeCell ref="A2:N2"/>
    <mergeCell ref="A3:N3"/>
  </mergeCells>
  <conditionalFormatting sqref="B5">
    <cfRule type="duplicateValues" dxfId="14" priority="11"/>
  </conditionalFormatting>
  <conditionalFormatting sqref="B5">
    <cfRule type="duplicateValues" dxfId="13" priority="12"/>
  </conditionalFormatting>
  <conditionalFormatting sqref="A5">
    <cfRule type="duplicateValues" dxfId="12" priority="13"/>
  </conditionalFormatting>
  <conditionalFormatting sqref="B5">
    <cfRule type="duplicateValues" dxfId="11" priority="14"/>
  </conditionalFormatting>
  <conditionalFormatting sqref="A5">
    <cfRule type="duplicateValues" dxfId="10" priority="15"/>
  </conditionalFormatting>
  <conditionalFormatting sqref="B1:B3">
    <cfRule type="duplicateValues" dxfId="9" priority="6"/>
  </conditionalFormatting>
  <conditionalFormatting sqref="B1:B3">
    <cfRule type="duplicateValues" dxfId="8" priority="7"/>
  </conditionalFormatting>
  <conditionalFormatting sqref="A1:A3">
    <cfRule type="duplicateValues" dxfId="7" priority="8"/>
  </conditionalFormatting>
  <conditionalFormatting sqref="B1:B3">
    <cfRule type="duplicateValues" dxfId="6" priority="9"/>
  </conditionalFormatting>
  <conditionalFormatting sqref="A1:A3">
    <cfRule type="duplicateValues" dxfId="5" priority="10"/>
  </conditionalFormatting>
  <conditionalFormatting sqref="B114">
    <cfRule type="duplicateValues" dxfId="4" priority="1"/>
  </conditionalFormatting>
  <conditionalFormatting sqref="B114">
    <cfRule type="duplicateValues" dxfId="3" priority="2"/>
  </conditionalFormatting>
  <conditionalFormatting sqref="A114">
    <cfRule type="duplicateValues" dxfId="2" priority="3"/>
  </conditionalFormatting>
  <conditionalFormatting sqref="B114">
    <cfRule type="duplicateValues" dxfId="1" priority="4"/>
  </conditionalFormatting>
  <conditionalFormatting sqref="A114">
    <cfRule type="duplicateValues" dxfId="0" priority="5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B15" sqref="B15"/>
    </sheetView>
  </sheetViews>
  <sheetFormatPr baseColWidth="10" defaultRowHeight="13.2" x14ac:dyDescent="0.25"/>
  <cols>
    <col min="1" max="1" width="12.33203125" style="1" bestFit="1" customWidth="1"/>
    <col min="2" max="2" width="33.33203125" style="1" bestFit="1" customWidth="1"/>
    <col min="3" max="3" width="15.88671875" style="1" bestFit="1" customWidth="1"/>
    <col min="4" max="4" width="12.88671875" style="1" bestFit="1" customWidth="1"/>
    <col min="5" max="5" width="15.88671875" style="1" bestFit="1" customWidth="1"/>
    <col min="6" max="6" width="27.44140625" style="1" bestFit="1" customWidth="1"/>
    <col min="7" max="7" width="4.109375" style="1" bestFit="1" customWidth="1"/>
    <col min="8" max="8" width="6.5546875" style="1" bestFit="1" customWidth="1"/>
    <col min="9" max="9" width="6" style="1" bestFit="1" customWidth="1"/>
    <col min="10" max="10" width="4.33203125" style="1" bestFit="1" customWidth="1"/>
    <col min="11" max="11" width="4.44140625" style="1" bestFit="1" customWidth="1"/>
    <col min="12" max="12" width="52.5546875" style="1" bestFit="1" customWidth="1"/>
    <col min="13" max="13" width="13.44140625" style="1" bestFit="1" customWidth="1"/>
    <col min="14" max="14" width="11.88671875" style="1" bestFit="1" customWidth="1"/>
    <col min="15" max="16384" width="11.5546875" style="1"/>
  </cols>
  <sheetData>
    <row r="1" spans="1:14" ht="13.8" x14ac:dyDescent="0.25">
      <c r="A1" s="164" t="s">
        <v>92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s="120" customFormat="1" ht="13.8" x14ac:dyDescent="0.25">
      <c r="A2" s="165" t="s">
        <v>93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ht="13.8" x14ac:dyDescent="0.25">
      <c r="A3" s="166" t="s">
        <v>373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ht="13.8" thickBot="1" x14ac:dyDescent="0.3"/>
    <row r="5" spans="1:14" ht="22.2" thickBot="1" x14ac:dyDescent="0.3">
      <c r="A5" s="121" t="s">
        <v>147</v>
      </c>
      <c r="B5" s="122" t="s">
        <v>148</v>
      </c>
      <c r="C5" s="123" t="s">
        <v>98</v>
      </c>
      <c r="D5" s="124" t="s">
        <v>149</v>
      </c>
      <c r="E5" s="123" t="s">
        <v>150</v>
      </c>
      <c r="F5" s="122" t="s">
        <v>96</v>
      </c>
      <c r="G5" s="122" t="s">
        <v>151</v>
      </c>
      <c r="H5" s="122" t="s">
        <v>152</v>
      </c>
      <c r="I5" s="122" t="s">
        <v>374</v>
      </c>
      <c r="J5" s="122" t="s">
        <v>144</v>
      </c>
      <c r="K5" s="122" t="s">
        <v>145</v>
      </c>
      <c r="L5" s="122" t="s">
        <v>109</v>
      </c>
      <c r="M5" s="122" t="s">
        <v>154</v>
      </c>
      <c r="N5" s="125" t="s">
        <v>97</v>
      </c>
    </row>
    <row r="6" spans="1:14" x14ac:dyDescent="0.25">
      <c r="A6" s="126">
        <v>4382</v>
      </c>
      <c r="B6" s="127" t="s">
        <v>159</v>
      </c>
      <c r="C6" s="128">
        <v>11450.43</v>
      </c>
      <c r="D6" s="129">
        <v>332.45</v>
      </c>
      <c r="E6" s="128">
        <v>11117.98</v>
      </c>
      <c r="F6" s="127" t="s">
        <v>106</v>
      </c>
      <c r="G6" s="130"/>
      <c r="H6" s="127" t="s">
        <v>156</v>
      </c>
      <c r="I6" s="127" t="s">
        <v>157</v>
      </c>
      <c r="J6" s="126">
        <v>11</v>
      </c>
      <c r="K6" s="126">
        <v>2020</v>
      </c>
      <c r="L6" s="127" t="s">
        <v>373</v>
      </c>
      <c r="M6" s="127" t="s">
        <v>160</v>
      </c>
      <c r="N6" s="131">
        <v>43994</v>
      </c>
    </row>
    <row r="7" spans="1:14" x14ac:dyDescent="0.25">
      <c r="A7" s="132">
        <v>4549</v>
      </c>
      <c r="B7" s="133" t="s">
        <v>155</v>
      </c>
      <c r="C7" s="134">
        <v>11450.43</v>
      </c>
      <c r="D7" s="135">
        <v>332.45</v>
      </c>
      <c r="E7" s="134">
        <v>11117.98</v>
      </c>
      <c r="F7" s="133" t="s">
        <v>106</v>
      </c>
      <c r="G7" s="136"/>
      <c r="H7" s="133" t="s">
        <v>156</v>
      </c>
      <c r="I7" s="133" t="s">
        <v>157</v>
      </c>
      <c r="J7" s="132">
        <v>11</v>
      </c>
      <c r="K7" s="132">
        <v>2020</v>
      </c>
      <c r="L7" s="133" t="s">
        <v>373</v>
      </c>
      <c r="M7" s="133" t="s">
        <v>158</v>
      </c>
      <c r="N7" s="137">
        <v>43991</v>
      </c>
    </row>
    <row r="8" spans="1:14" x14ac:dyDescent="0.25">
      <c r="A8" s="132">
        <v>4808</v>
      </c>
      <c r="B8" s="133" t="s">
        <v>161</v>
      </c>
      <c r="C8" s="134">
        <v>11450.43</v>
      </c>
      <c r="D8" s="135">
        <v>332.45</v>
      </c>
      <c r="E8" s="134">
        <v>11117.98</v>
      </c>
      <c r="F8" s="133" t="s">
        <v>106</v>
      </c>
      <c r="G8" s="136"/>
      <c r="H8" s="133" t="s">
        <v>156</v>
      </c>
      <c r="I8" s="133" t="s">
        <v>157</v>
      </c>
      <c r="J8" s="132">
        <v>11</v>
      </c>
      <c r="K8" s="132">
        <v>2020</v>
      </c>
      <c r="L8" s="133" t="s">
        <v>373</v>
      </c>
      <c r="M8" s="133" t="s">
        <v>162</v>
      </c>
      <c r="N8" s="137">
        <v>43991</v>
      </c>
    </row>
    <row r="9" spans="1:14" x14ac:dyDescent="0.25">
      <c r="A9" s="132">
        <v>4811</v>
      </c>
      <c r="B9" s="133" t="s">
        <v>163</v>
      </c>
      <c r="C9" s="134">
        <v>11450.43</v>
      </c>
      <c r="D9" s="135">
        <v>332.45</v>
      </c>
      <c r="E9" s="134">
        <v>11117.98</v>
      </c>
      <c r="F9" s="133" t="s">
        <v>106</v>
      </c>
      <c r="G9" s="136"/>
      <c r="H9" s="133" t="s">
        <v>156</v>
      </c>
      <c r="I9" s="133" t="s">
        <v>157</v>
      </c>
      <c r="J9" s="132">
        <v>11</v>
      </c>
      <c r="K9" s="132">
        <v>2020</v>
      </c>
      <c r="L9" s="133" t="s">
        <v>373</v>
      </c>
      <c r="M9" s="133" t="s">
        <v>164</v>
      </c>
      <c r="N9" s="137">
        <v>43994</v>
      </c>
    </row>
    <row r="10" spans="1:14" x14ac:dyDescent="0.25">
      <c r="A10" s="132">
        <v>4839</v>
      </c>
      <c r="B10" s="133" t="s">
        <v>187</v>
      </c>
      <c r="C10" s="134">
        <v>11450.43</v>
      </c>
      <c r="D10" s="135">
        <v>332.45</v>
      </c>
      <c r="E10" s="134">
        <v>11117.98</v>
      </c>
      <c r="F10" s="133" t="s">
        <v>112</v>
      </c>
      <c r="G10" s="136"/>
      <c r="H10" s="133" t="s">
        <v>156</v>
      </c>
      <c r="I10" s="133" t="s">
        <v>157</v>
      </c>
      <c r="J10" s="132">
        <v>11</v>
      </c>
      <c r="K10" s="132">
        <v>2020</v>
      </c>
      <c r="L10" s="133" t="s">
        <v>373</v>
      </c>
      <c r="M10" s="133" t="s">
        <v>188</v>
      </c>
      <c r="N10" s="137">
        <v>44013</v>
      </c>
    </row>
    <row r="11" spans="1:14" x14ac:dyDescent="0.25">
      <c r="A11" s="132">
        <v>4816</v>
      </c>
      <c r="B11" s="133" t="s">
        <v>189</v>
      </c>
      <c r="C11" s="134">
        <v>11450.43</v>
      </c>
      <c r="D11" s="135">
        <v>332.45</v>
      </c>
      <c r="E11" s="134">
        <v>11117.98</v>
      </c>
      <c r="F11" s="133" t="s">
        <v>108</v>
      </c>
      <c r="G11" s="136"/>
      <c r="H11" s="133" t="s">
        <v>156</v>
      </c>
      <c r="I11" s="133" t="s">
        <v>157</v>
      </c>
      <c r="J11" s="132">
        <v>11</v>
      </c>
      <c r="K11" s="132">
        <v>2020</v>
      </c>
      <c r="L11" s="133" t="s">
        <v>373</v>
      </c>
      <c r="M11" s="133" t="s">
        <v>190</v>
      </c>
      <c r="N11" s="137">
        <v>44008</v>
      </c>
    </row>
    <row r="12" spans="1:14" x14ac:dyDescent="0.25">
      <c r="A12" s="132">
        <v>4817</v>
      </c>
      <c r="B12" s="133" t="s">
        <v>191</v>
      </c>
      <c r="C12" s="134">
        <v>11450.43</v>
      </c>
      <c r="D12" s="135">
        <v>332.45</v>
      </c>
      <c r="E12" s="134">
        <v>11117.98</v>
      </c>
      <c r="F12" s="133" t="s">
        <v>108</v>
      </c>
      <c r="G12" s="136"/>
      <c r="H12" s="133" t="s">
        <v>156</v>
      </c>
      <c r="I12" s="133" t="s">
        <v>157</v>
      </c>
      <c r="J12" s="132">
        <v>11</v>
      </c>
      <c r="K12" s="132">
        <v>2020</v>
      </c>
      <c r="L12" s="133" t="s">
        <v>373</v>
      </c>
      <c r="M12" s="133" t="s">
        <v>192</v>
      </c>
      <c r="N12" s="137">
        <v>44008</v>
      </c>
    </row>
    <row r="13" spans="1:14" x14ac:dyDescent="0.25">
      <c r="A13" s="132">
        <v>4834</v>
      </c>
      <c r="B13" s="133" t="s">
        <v>171</v>
      </c>
      <c r="C13" s="134">
        <v>11450.43</v>
      </c>
      <c r="D13" s="135">
        <v>332.45</v>
      </c>
      <c r="E13" s="134">
        <v>11117.98</v>
      </c>
      <c r="F13" s="133" t="s">
        <v>104</v>
      </c>
      <c r="G13" s="136"/>
      <c r="H13" s="133" t="s">
        <v>156</v>
      </c>
      <c r="I13" s="133" t="s">
        <v>157</v>
      </c>
      <c r="J13" s="132">
        <v>11</v>
      </c>
      <c r="K13" s="132">
        <v>2020</v>
      </c>
      <c r="L13" s="133" t="s">
        <v>373</v>
      </c>
      <c r="M13" s="133" t="s">
        <v>172</v>
      </c>
      <c r="N13" s="137">
        <v>44015</v>
      </c>
    </row>
    <row r="14" spans="1:14" x14ac:dyDescent="0.25">
      <c r="A14" s="132">
        <v>4835</v>
      </c>
      <c r="B14" s="133" t="s">
        <v>173</v>
      </c>
      <c r="C14" s="134">
        <v>11450.43</v>
      </c>
      <c r="D14" s="135">
        <v>332.45</v>
      </c>
      <c r="E14" s="134">
        <v>11117.98</v>
      </c>
      <c r="F14" s="133" t="s">
        <v>104</v>
      </c>
      <c r="G14" s="136"/>
      <c r="H14" s="133" t="s">
        <v>156</v>
      </c>
      <c r="I14" s="133" t="s">
        <v>157</v>
      </c>
      <c r="J14" s="132">
        <v>11</v>
      </c>
      <c r="K14" s="132">
        <v>2020</v>
      </c>
      <c r="L14" s="133" t="s">
        <v>373</v>
      </c>
      <c r="M14" s="133" t="s">
        <v>174</v>
      </c>
      <c r="N14" s="137">
        <v>44019</v>
      </c>
    </row>
    <row r="15" spans="1:14" x14ac:dyDescent="0.25">
      <c r="A15" s="132">
        <v>4836</v>
      </c>
      <c r="B15" s="133" t="s">
        <v>175</v>
      </c>
      <c r="C15" s="134">
        <v>11450.43</v>
      </c>
      <c r="D15" s="135">
        <v>332.45</v>
      </c>
      <c r="E15" s="134">
        <v>11117.98</v>
      </c>
      <c r="F15" s="133" t="s">
        <v>104</v>
      </c>
      <c r="G15" s="136"/>
      <c r="H15" s="133" t="s">
        <v>156</v>
      </c>
      <c r="I15" s="133" t="s">
        <v>157</v>
      </c>
      <c r="J15" s="132">
        <v>11</v>
      </c>
      <c r="K15" s="132">
        <v>2020</v>
      </c>
      <c r="L15" s="133" t="s">
        <v>373</v>
      </c>
      <c r="M15" s="133" t="s">
        <v>176</v>
      </c>
      <c r="N15" s="137">
        <v>44015</v>
      </c>
    </row>
    <row r="16" spans="1:14" x14ac:dyDescent="0.25">
      <c r="A16" s="132">
        <v>4837</v>
      </c>
      <c r="B16" s="133" t="s">
        <v>177</v>
      </c>
      <c r="C16" s="134">
        <v>11450.43</v>
      </c>
      <c r="D16" s="135">
        <v>332.45</v>
      </c>
      <c r="E16" s="134">
        <v>11117.98</v>
      </c>
      <c r="F16" s="133" t="s">
        <v>104</v>
      </c>
      <c r="G16" s="136"/>
      <c r="H16" s="133" t="s">
        <v>156</v>
      </c>
      <c r="I16" s="133" t="s">
        <v>157</v>
      </c>
      <c r="J16" s="132">
        <v>11</v>
      </c>
      <c r="K16" s="132">
        <v>2020</v>
      </c>
      <c r="L16" s="133" t="s">
        <v>373</v>
      </c>
      <c r="M16" s="133" t="s">
        <v>178</v>
      </c>
      <c r="N16" s="137">
        <v>44015</v>
      </c>
    </row>
    <row r="17" spans="1:14" x14ac:dyDescent="0.25">
      <c r="A17" s="132">
        <v>4795</v>
      </c>
      <c r="B17" s="133" t="s">
        <v>179</v>
      </c>
      <c r="C17" s="134">
        <v>11450.43</v>
      </c>
      <c r="D17" s="135">
        <v>332.45</v>
      </c>
      <c r="E17" s="134">
        <v>11117.98</v>
      </c>
      <c r="F17" s="133" t="s">
        <v>104</v>
      </c>
      <c r="G17" s="136"/>
      <c r="H17" s="133" t="s">
        <v>156</v>
      </c>
      <c r="I17" s="133" t="s">
        <v>157</v>
      </c>
      <c r="J17" s="132">
        <v>11</v>
      </c>
      <c r="K17" s="132">
        <v>2020</v>
      </c>
      <c r="L17" s="133" t="s">
        <v>373</v>
      </c>
      <c r="M17" s="133" t="s">
        <v>180</v>
      </c>
      <c r="N17" s="137">
        <v>43978</v>
      </c>
    </row>
    <row r="18" spans="1:14" x14ac:dyDescent="0.25">
      <c r="A18" s="132">
        <v>4797</v>
      </c>
      <c r="B18" s="133" t="s">
        <v>181</v>
      </c>
      <c r="C18" s="134">
        <v>11450.43</v>
      </c>
      <c r="D18" s="135">
        <v>332.45</v>
      </c>
      <c r="E18" s="134">
        <v>11117.98</v>
      </c>
      <c r="F18" s="133" t="s">
        <v>104</v>
      </c>
      <c r="G18" s="136"/>
      <c r="H18" s="133" t="s">
        <v>156</v>
      </c>
      <c r="I18" s="133" t="s">
        <v>157</v>
      </c>
      <c r="J18" s="132">
        <v>11</v>
      </c>
      <c r="K18" s="132">
        <v>2020</v>
      </c>
      <c r="L18" s="133" t="s">
        <v>373</v>
      </c>
      <c r="M18" s="133" t="s">
        <v>182</v>
      </c>
      <c r="N18" s="137">
        <v>43978</v>
      </c>
    </row>
    <row r="19" spans="1:14" x14ac:dyDescent="0.25">
      <c r="A19" s="132">
        <v>4812</v>
      </c>
      <c r="B19" s="133" t="s">
        <v>183</v>
      </c>
      <c r="C19" s="134">
        <v>11450.43</v>
      </c>
      <c r="D19" s="135">
        <v>332.45</v>
      </c>
      <c r="E19" s="134">
        <v>11117.98</v>
      </c>
      <c r="F19" s="133" t="s">
        <v>104</v>
      </c>
      <c r="G19" s="136"/>
      <c r="H19" s="133" t="s">
        <v>156</v>
      </c>
      <c r="I19" s="133" t="s">
        <v>157</v>
      </c>
      <c r="J19" s="132">
        <v>11</v>
      </c>
      <c r="K19" s="132">
        <v>2020</v>
      </c>
      <c r="L19" s="133" t="s">
        <v>373</v>
      </c>
      <c r="M19" s="133" t="s">
        <v>184</v>
      </c>
      <c r="N19" s="137">
        <v>44002</v>
      </c>
    </row>
    <row r="20" spans="1:14" x14ac:dyDescent="0.25">
      <c r="A20" s="132">
        <v>4813</v>
      </c>
      <c r="B20" s="133" t="s">
        <v>185</v>
      </c>
      <c r="C20" s="134">
        <v>11450.43</v>
      </c>
      <c r="D20" s="135">
        <v>332.45</v>
      </c>
      <c r="E20" s="134">
        <v>11117.98</v>
      </c>
      <c r="F20" s="133" t="s">
        <v>104</v>
      </c>
      <c r="G20" s="136"/>
      <c r="H20" s="133" t="s">
        <v>156</v>
      </c>
      <c r="I20" s="133" t="s">
        <v>157</v>
      </c>
      <c r="J20" s="132">
        <v>11</v>
      </c>
      <c r="K20" s="132">
        <v>2020</v>
      </c>
      <c r="L20" s="133" t="s">
        <v>373</v>
      </c>
      <c r="M20" s="133" t="s">
        <v>186</v>
      </c>
      <c r="N20" s="137">
        <v>44001</v>
      </c>
    </row>
    <row r="21" spans="1:14" x14ac:dyDescent="0.25">
      <c r="A21" s="132">
        <v>4503</v>
      </c>
      <c r="B21" s="133" t="s">
        <v>165</v>
      </c>
      <c r="C21" s="134">
        <v>34774.47</v>
      </c>
      <c r="D21" s="135">
        <v>2312.2399999999998</v>
      </c>
      <c r="E21" s="134">
        <v>32462.23</v>
      </c>
      <c r="F21" s="133" t="s">
        <v>101</v>
      </c>
      <c r="G21" s="136"/>
      <c r="H21" s="133" t="s">
        <v>156</v>
      </c>
      <c r="I21" s="133" t="s">
        <v>157</v>
      </c>
      <c r="J21" s="132">
        <v>11</v>
      </c>
      <c r="K21" s="132">
        <v>2020</v>
      </c>
      <c r="L21" s="133" t="s">
        <v>373</v>
      </c>
      <c r="M21" s="133" t="s">
        <v>166</v>
      </c>
      <c r="N21" s="137">
        <v>43997</v>
      </c>
    </row>
    <row r="22" spans="1:14" x14ac:dyDescent="0.25">
      <c r="A22" s="132">
        <v>4552</v>
      </c>
      <c r="B22" s="133" t="s">
        <v>375</v>
      </c>
      <c r="C22" s="134">
        <v>34774.47</v>
      </c>
      <c r="D22" s="135">
        <v>0</v>
      </c>
      <c r="E22" s="134">
        <v>34774.47</v>
      </c>
      <c r="F22" s="133" t="s">
        <v>101</v>
      </c>
      <c r="G22" s="136"/>
      <c r="H22" s="133" t="s">
        <v>156</v>
      </c>
      <c r="I22" s="133" t="s">
        <v>157</v>
      </c>
      <c r="J22" s="132">
        <v>11</v>
      </c>
      <c r="K22" s="132">
        <v>2020</v>
      </c>
      <c r="L22" s="133" t="s">
        <v>373</v>
      </c>
      <c r="M22" s="133" t="s">
        <v>376</v>
      </c>
      <c r="N22" s="137">
        <v>44105</v>
      </c>
    </row>
    <row r="23" spans="1:14" x14ac:dyDescent="0.25">
      <c r="A23" s="132">
        <v>4744</v>
      </c>
      <c r="B23" s="133" t="s">
        <v>167</v>
      </c>
      <c r="C23" s="134">
        <v>11450.43</v>
      </c>
      <c r="D23" s="135">
        <v>332.45</v>
      </c>
      <c r="E23" s="134">
        <v>11117.98</v>
      </c>
      <c r="F23" s="133" t="s">
        <v>111</v>
      </c>
      <c r="G23" s="136"/>
      <c r="H23" s="133" t="s">
        <v>156</v>
      </c>
      <c r="I23" s="133" t="s">
        <v>157</v>
      </c>
      <c r="J23" s="132">
        <v>11</v>
      </c>
      <c r="K23" s="132">
        <v>2020</v>
      </c>
      <c r="L23" s="133" t="s">
        <v>373</v>
      </c>
      <c r="M23" s="133" t="s">
        <v>168</v>
      </c>
      <c r="N23" s="137">
        <v>44030</v>
      </c>
    </row>
    <row r="24" spans="1:14" x14ac:dyDescent="0.25">
      <c r="A24" s="132">
        <v>4838</v>
      </c>
      <c r="B24" s="133" t="s">
        <v>169</v>
      </c>
      <c r="C24" s="134">
        <v>11450.43</v>
      </c>
      <c r="D24" s="135">
        <v>332.45</v>
      </c>
      <c r="E24" s="134">
        <v>11117.98</v>
      </c>
      <c r="F24" s="133" t="s">
        <v>111</v>
      </c>
      <c r="G24" s="136"/>
      <c r="H24" s="133" t="s">
        <v>156</v>
      </c>
      <c r="I24" s="133" t="s">
        <v>157</v>
      </c>
      <c r="J24" s="132">
        <v>11</v>
      </c>
      <c r="K24" s="132">
        <v>2020</v>
      </c>
      <c r="L24" s="133" t="s">
        <v>373</v>
      </c>
      <c r="M24" s="133" t="s">
        <v>170</v>
      </c>
      <c r="N24" s="137">
        <v>44030</v>
      </c>
    </row>
    <row r="25" spans="1:14" x14ac:dyDescent="0.25">
      <c r="A25" s="132">
        <v>4785</v>
      </c>
      <c r="B25" s="133" t="s">
        <v>205</v>
      </c>
      <c r="C25" s="134">
        <v>34774.47</v>
      </c>
      <c r="D25" s="135">
        <v>1470.63</v>
      </c>
      <c r="E25" s="134">
        <v>33303.839999999997</v>
      </c>
      <c r="F25" s="133" t="s">
        <v>102</v>
      </c>
      <c r="G25" s="136"/>
      <c r="H25" s="133" t="s">
        <v>156</v>
      </c>
      <c r="I25" s="133" t="s">
        <v>157</v>
      </c>
      <c r="J25" s="132">
        <v>11</v>
      </c>
      <c r="K25" s="132">
        <v>2020</v>
      </c>
      <c r="L25" s="133" t="s">
        <v>373</v>
      </c>
      <c r="M25" s="133" t="s">
        <v>206</v>
      </c>
      <c r="N25" s="137">
        <v>43983</v>
      </c>
    </row>
    <row r="26" spans="1:14" x14ac:dyDescent="0.25">
      <c r="A26" s="132">
        <v>3897</v>
      </c>
      <c r="B26" s="133" t="s">
        <v>207</v>
      </c>
      <c r="C26" s="134">
        <v>34774.47</v>
      </c>
      <c r="D26" s="135">
        <v>0</v>
      </c>
      <c r="E26" s="134">
        <v>34774.47</v>
      </c>
      <c r="F26" s="133" t="s">
        <v>102</v>
      </c>
      <c r="G26" s="136"/>
      <c r="H26" s="133" t="s">
        <v>156</v>
      </c>
      <c r="I26" s="133" t="s">
        <v>157</v>
      </c>
      <c r="J26" s="132">
        <v>11</v>
      </c>
      <c r="K26" s="132">
        <v>2020</v>
      </c>
      <c r="L26" s="133" t="s">
        <v>373</v>
      </c>
      <c r="M26" s="133" t="s">
        <v>208</v>
      </c>
      <c r="N26" s="137">
        <v>43983</v>
      </c>
    </row>
    <row r="27" spans="1:14" x14ac:dyDescent="0.25">
      <c r="A27" s="132">
        <v>4766</v>
      </c>
      <c r="B27" s="133" t="s">
        <v>209</v>
      </c>
      <c r="C27" s="134">
        <v>34774.47</v>
      </c>
      <c r="D27" s="135">
        <v>0</v>
      </c>
      <c r="E27" s="134">
        <v>34774.47</v>
      </c>
      <c r="F27" s="133" t="s">
        <v>102</v>
      </c>
      <c r="G27" s="136"/>
      <c r="H27" s="133" t="s">
        <v>156</v>
      </c>
      <c r="I27" s="133" t="s">
        <v>157</v>
      </c>
      <c r="J27" s="132">
        <v>11</v>
      </c>
      <c r="K27" s="132">
        <v>2020</v>
      </c>
      <c r="L27" s="133" t="s">
        <v>373</v>
      </c>
      <c r="M27" s="133" t="s">
        <v>210</v>
      </c>
      <c r="N27" s="113">
        <v>43983</v>
      </c>
    </row>
    <row r="28" spans="1:14" x14ac:dyDescent="0.25">
      <c r="A28" s="132">
        <v>4828</v>
      </c>
      <c r="B28" s="133" t="s">
        <v>195</v>
      </c>
      <c r="C28" s="134">
        <v>34774.47</v>
      </c>
      <c r="D28" s="135">
        <v>775.14</v>
      </c>
      <c r="E28" s="134">
        <v>33999.33</v>
      </c>
      <c r="F28" s="133" t="s">
        <v>102</v>
      </c>
      <c r="G28" s="136"/>
      <c r="H28" s="133" t="s">
        <v>156</v>
      </c>
      <c r="I28" s="133" t="s">
        <v>157</v>
      </c>
      <c r="J28" s="132">
        <v>11</v>
      </c>
      <c r="K28" s="132">
        <v>2020</v>
      </c>
      <c r="L28" s="133" t="s">
        <v>373</v>
      </c>
      <c r="M28" s="133" t="s">
        <v>196</v>
      </c>
      <c r="N28" s="137">
        <v>44003</v>
      </c>
    </row>
    <row r="29" spans="1:14" x14ac:dyDescent="0.25">
      <c r="A29" s="132">
        <v>4829</v>
      </c>
      <c r="B29" s="133" t="s">
        <v>197</v>
      </c>
      <c r="C29" s="134">
        <v>34774.47</v>
      </c>
      <c r="D29" s="135">
        <v>1470.63</v>
      </c>
      <c r="E29" s="134">
        <v>33303.839999999997</v>
      </c>
      <c r="F29" s="133" t="s">
        <v>102</v>
      </c>
      <c r="G29" s="136"/>
      <c r="H29" s="133" t="s">
        <v>156</v>
      </c>
      <c r="I29" s="133" t="s">
        <v>157</v>
      </c>
      <c r="J29" s="132">
        <v>11</v>
      </c>
      <c r="K29" s="132">
        <v>2020</v>
      </c>
      <c r="L29" s="133" t="s">
        <v>373</v>
      </c>
      <c r="M29" s="133" t="s">
        <v>198</v>
      </c>
      <c r="N29" s="137">
        <v>43983</v>
      </c>
    </row>
    <row r="30" spans="1:14" x14ac:dyDescent="0.25">
      <c r="A30" s="132">
        <v>4831</v>
      </c>
      <c r="B30" s="133" t="s">
        <v>199</v>
      </c>
      <c r="C30" s="134">
        <v>34774.47</v>
      </c>
      <c r="D30" s="135">
        <v>1470.63</v>
      </c>
      <c r="E30" s="134">
        <v>33303.839999999997</v>
      </c>
      <c r="F30" s="133" t="s">
        <v>102</v>
      </c>
      <c r="G30" s="136"/>
      <c r="H30" s="133" t="s">
        <v>156</v>
      </c>
      <c r="I30" s="133" t="s">
        <v>157</v>
      </c>
      <c r="J30" s="132">
        <v>11</v>
      </c>
      <c r="K30" s="132">
        <v>2020</v>
      </c>
      <c r="L30" s="133" t="s">
        <v>373</v>
      </c>
      <c r="M30" s="133" t="s">
        <v>200</v>
      </c>
      <c r="N30" s="137">
        <v>43983</v>
      </c>
    </row>
    <row r="31" spans="1:14" x14ac:dyDescent="0.25">
      <c r="A31" s="132">
        <v>4832</v>
      </c>
      <c r="B31" s="133" t="s">
        <v>201</v>
      </c>
      <c r="C31" s="134">
        <v>34774.47</v>
      </c>
      <c r="D31" s="135">
        <v>0</v>
      </c>
      <c r="E31" s="134">
        <v>34774.47</v>
      </c>
      <c r="F31" s="133" t="s">
        <v>102</v>
      </c>
      <c r="G31" s="136"/>
      <c r="H31" s="133" t="s">
        <v>156</v>
      </c>
      <c r="I31" s="133" t="s">
        <v>157</v>
      </c>
      <c r="J31" s="132">
        <v>11</v>
      </c>
      <c r="K31" s="132">
        <v>2020</v>
      </c>
      <c r="L31" s="133" t="s">
        <v>373</v>
      </c>
      <c r="M31" s="133" t="s">
        <v>202</v>
      </c>
      <c r="N31" s="137">
        <v>43983</v>
      </c>
    </row>
    <row r="32" spans="1:14" x14ac:dyDescent="0.25">
      <c r="A32" s="132">
        <v>4833</v>
      </c>
      <c r="B32" s="133" t="s">
        <v>203</v>
      </c>
      <c r="C32" s="134">
        <v>34774.47</v>
      </c>
      <c r="D32" s="135">
        <v>1470.63</v>
      </c>
      <c r="E32" s="134">
        <v>33303.839999999997</v>
      </c>
      <c r="F32" s="133" t="s">
        <v>102</v>
      </c>
      <c r="G32" s="136"/>
      <c r="H32" s="133" t="s">
        <v>156</v>
      </c>
      <c r="I32" s="133" t="s">
        <v>157</v>
      </c>
      <c r="J32" s="132">
        <v>11</v>
      </c>
      <c r="K32" s="132">
        <v>2020</v>
      </c>
      <c r="L32" s="133" t="s">
        <v>373</v>
      </c>
      <c r="M32" s="133" t="s">
        <v>204</v>
      </c>
      <c r="N32" s="137">
        <v>43983</v>
      </c>
    </row>
    <row r="33" spans="1:14" x14ac:dyDescent="0.25">
      <c r="A33" s="132">
        <v>4121</v>
      </c>
      <c r="B33" s="133" t="s">
        <v>193</v>
      </c>
      <c r="C33" s="134">
        <v>34774.47</v>
      </c>
      <c r="D33" s="135">
        <v>0</v>
      </c>
      <c r="E33" s="134">
        <v>34774.47</v>
      </c>
      <c r="F33" s="133" t="s">
        <v>102</v>
      </c>
      <c r="G33" s="136"/>
      <c r="H33" s="133" t="s">
        <v>156</v>
      </c>
      <c r="I33" s="133" t="s">
        <v>157</v>
      </c>
      <c r="J33" s="132">
        <v>11</v>
      </c>
      <c r="K33" s="132">
        <v>2020</v>
      </c>
      <c r="L33" s="133" t="s">
        <v>373</v>
      </c>
      <c r="M33" s="133" t="s">
        <v>194</v>
      </c>
      <c r="N33" s="137">
        <v>43925</v>
      </c>
    </row>
    <row r="34" spans="1:14" x14ac:dyDescent="0.25">
      <c r="A34" s="132">
        <v>4918</v>
      </c>
      <c r="B34" s="133" t="s">
        <v>377</v>
      </c>
      <c r="C34" s="134">
        <v>34774.47</v>
      </c>
      <c r="D34" s="135">
        <v>332.45</v>
      </c>
      <c r="E34" s="134">
        <v>34442.019999999997</v>
      </c>
      <c r="F34" s="133" t="s">
        <v>102</v>
      </c>
      <c r="G34" s="136"/>
      <c r="H34" s="133" t="s">
        <v>156</v>
      </c>
      <c r="I34" s="133" t="s">
        <v>157</v>
      </c>
      <c r="J34" s="132">
        <v>11</v>
      </c>
      <c r="K34" s="132">
        <v>2020</v>
      </c>
      <c r="L34" s="133" t="s">
        <v>373</v>
      </c>
      <c r="M34" s="133" t="s">
        <v>378</v>
      </c>
      <c r="N34" s="137">
        <v>44105</v>
      </c>
    </row>
    <row r="35" spans="1:14" x14ac:dyDescent="0.25">
      <c r="A35" s="132">
        <v>4347</v>
      </c>
      <c r="B35" s="133" t="s">
        <v>213</v>
      </c>
      <c r="C35" s="134">
        <v>11450.43</v>
      </c>
      <c r="D35" s="135">
        <v>2553.2199999999998</v>
      </c>
      <c r="E35" s="134">
        <v>8897.2099999999991</v>
      </c>
      <c r="F35" s="133" t="s">
        <v>103</v>
      </c>
      <c r="G35" s="136"/>
      <c r="H35" s="133" t="s">
        <v>156</v>
      </c>
      <c r="I35" s="133" t="s">
        <v>157</v>
      </c>
      <c r="J35" s="132">
        <v>11</v>
      </c>
      <c r="K35" s="132">
        <v>2020</v>
      </c>
      <c r="L35" s="133" t="s">
        <v>373</v>
      </c>
      <c r="M35" s="133" t="s">
        <v>214</v>
      </c>
      <c r="N35" s="137">
        <v>43998</v>
      </c>
    </row>
    <row r="36" spans="1:14" x14ac:dyDescent="0.25">
      <c r="A36" s="132">
        <v>4798</v>
      </c>
      <c r="B36" s="133" t="s">
        <v>215</v>
      </c>
      <c r="C36" s="134">
        <v>11450.43</v>
      </c>
      <c r="D36" s="135">
        <v>332.45</v>
      </c>
      <c r="E36" s="134">
        <v>11117.98</v>
      </c>
      <c r="F36" s="133" t="s">
        <v>103</v>
      </c>
      <c r="G36" s="136"/>
      <c r="H36" s="133" t="s">
        <v>156</v>
      </c>
      <c r="I36" s="133" t="s">
        <v>157</v>
      </c>
      <c r="J36" s="132">
        <v>11</v>
      </c>
      <c r="K36" s="132">
        <v>2020</v>
      </c>
      <c r="L36" s="133" t="s">
        <v>373</v>
      </c>
      <c r="M36" s="133" t="s">
        <v>216</v>
      </c>
      <c r="N36" s="137">
        <v>43978</v>
      </c>
    </row>
    <row r="37" spans="1:14" x14ac:dyDescent="0.25">
      <c r="A37" s="132">
        <v>4799</v>
      </c>
      <c r="B37" s="133" t="s">
        <v>217</v>
      </c>
      <c r="C37" s="134">
        <v>11450.43</v>
      </c>
      <c r="D37" s="135">
        <v>332.45</v>
      </c>
      <c r="E37" s="134">
        <v>11117.98</v>
      </c>
      <c r="F37" s="133" t="s">
        <v>103</v>
      </c>
      <c r="G37" s="136"/>
      <c r="H37" s="133" t="s">
        <v>156</v>
      </c>
      <c r="I37" s="133" t="s">
        <v>157</v>
      </c>
      <c r="J37" s="132">
        <v>11</v>
      </c>
      <c r="K37" s="132">
        <v>2020</v>
      </c>
      <c r="L37" s="133" t="s">
        <v>373</v>
      </c>
      <c r="M37" s="133" t="s">
        <v>218</v>
      </c>
      <c r="N37" s="137">
        <v>43978</v>
      </c>
    </row>
    <row r="38" spans="1:14" x14ac:dyDescent="0.25">
      <c r="A38" s="132">
        <v>4800</v>
      </c>
      <c r="B38" s="133" t="s">
        <v>219</v>
      </c>
      <c r="C38" s="134">
        <v>11450.43</v>
      </c>
      <c r="D38" s="135">
        <v>332.45</v>
      </c>
      <c r="E38" s="134">
        <v>11117.98</v>
      </c>
      <c r="F38" s="133" t="s">
        <v>103</v>
      </c>
      <c r="G38" s="136"/>
      <c r="H38" s="133" t="s">
        <v>156</v>
      </c>
      <c r="I38" s="133" t="s">
        <v>157</v>
      </c>
      <c r="J38" s="132">
        <v>11</v>
      </c>
      <c r="K38" s="132">
        <v>2020</v>
      </c>
      <c r="L38" s="133" t="s">
        <v>373</v>
      </c>
      <c r="M38" s="133" t="s">
        <v>220</v>
      </c>
      <c r="N38" s="137">
        <v>43978</v>
      </c>
    </row>
    <row r="39" spans="1:14" x14ac:dyDescent="0.25">
      <c r="A39" s="132">
        <v>4801</v>
      </c>
      <c r="B39" s="133" t="s">
        <v>221</v>
      </c>
      <c r="C39" s="134">
        <v>11450.43</v>
      </c>
      <c r="D39" s="135">
        <v>332.45</v>
      </c>
      <c r="E39" s="134">
        <v>11117.98</v>
      </c>
      <c r="F39" s="133" t="s">
        <v>103</v>
      </c>
      <c r="G39" s="136"/>
      <c r="H39" s="133" t="s">
        <v>156</v>
      </c>
      <c r="I39" s="133" t="s">
        <v>157</v>
      </c>
      <c r="J39" s="132">
        <v>11</v>
      </c>
      <c r="K39" s="132">
        <v>2020</v>
      </c>
      <c r="L39" s="133" t="s">
        <v>373</v>
      </c>
      <c r="M39" s="133" t="s">
        <v>222</v>
      </c>
      <c r="N39" s="137">
        <v>43978</v>
      </c>
    </row>
    <row r="40" spans="1:14" x14ac:dyDescent="0.25">
      <c r="A40" s="132">
        <v>4802</v>
      </c>
      <c r="B40" s="133" t="s">
        <v>223</v>
      </c>
      <c r="C40" s="134">
        <v>11450.43</v>
      </c>
      <c r="D40" s="135">
        <v>332.45</v>
      </c>
      <c r="E40" s="134">
        <v>11117.98</v>
      </c>
      <c r="F40" s="133" t="s">
        <v>103</v>
      </c>
      <c r="G40" s="136"/>
      <c r="H40" s="133" t="s">
        <v>156</v>
      </c>
      <c r="I40" s="133" t="s">
        <v>157</v>
      </c>
      <c r="J40" s="132">
        <v>11</v>
      </c>
      <c r="K40" s="132">
        <v>2020</v>
      </c>
      <c r="L40" s="133" t="s">
        <v>373</v>
      </c>
      <c r="M40" s="133" t="s">
        <v>224</v>
      </c>
      <c r="N40" s="137">
        <v>43978</v>
      </c>
    </row>
    <row r="41" spans="1:14" x14ac:dyDescent="0.25">
      <c r="A41" s="132">
        <v>4803</v>
      </c>
      <c r="B41" s="133" t="s">
        <v>225</v>
      </c>
      <c r="C41" s="134">
        <v>11450.43</v>
      </c>
      <c r="D41" s="135">
        <v>332.45</v>
      </c>
      <c r="E41" s="134">
        <v>11117.98</v>
      </c>
      <c r="F41" s="133" t="s">
        <v>103</v>
      </c>
      <c r="G41" s="136"/>
      <c r="H41" s="133" t="s">
        <v>156</v>
      </c>
      <c r="I41" s="133" t="s">
        <v>157</v>
      </c>
      <c r="J41" s="132">
        <v>11</v>
      </c>
      <c r="K41" s="132">
        <v>2020</v>
      </c>
      <c r="L41" s="133" t="s">
        <v>373</v>
      </c>
      <c r="M41" s="133" t="s">
        <v>226</v>
      </c>
      <c r="N41" s="137">
        <v>43978</v>
      </c>
    </row>
    <row r="42" spans="1:14" x14ac:dyDescent="0.25">
      <c r="A42" s="132">
        <v>4804</v>
      </c>
      <c r="B42" s="133" t="s">
        <v>227</v>
      </c>
      <c r="C42" s="134">
        <v>11450.43</v>
      </c>
      <c r="D42" s="135">
        <v>332.45</v>
      </c>
      <c r="E42" s="134">
        <v>11117.98</v>
      </c>
      <c r="F42" s="133" t="s">
        <v>103</v>
      </c>
      <c r="G42" s="136"/>
      <c r="H42" s="133" t="s">
        <v>156</v>
      </c>
      <c r="I42" s="133" t="s">
        <v>157</v>
      </c>
      <c r="J42" s="132">
        <v>11</v>
      </c>
      <c r="K42" s="132">
        <v>2020</v>
      </c>
      <c r="L42" s="133" t="s">
        <v>373</v>
      </c>
      <c r="M42" s="133" t="s">
        <v>228</v>
      </c>
      <c r="N42" s="137">
        <v>43978</v>
      </c>
    </row>
    <row r="43" spans="1:14" x14ac:dyDescent="0.25">
      <c r="A43" s="132">
        <v>4805</v>
      </c>
      <c r="B43" s="133" t="s">
        <v>229</v>
      </c>
      <c r="C43" s="134">
        <v>11450.43</v>
      </c>
      <c r="D43" s="135">
        <v>332.45</v>
      </c>
      <c r="E43" s="134">
        <v>11117.98</v>
      </c>
      <c r="F43" s="133" t="s">
        <v>103</v>
      </c>
      <c r="G43" s="136"/>
      <c r="H43" s="133" t="s">
        <v>156</v>
      </c>
      <c r="I43" s="133" t="s">
        <v>157</v>
      </c>
      <c r="J43" s="132">
        <v>11</v>
      </c>
      <c r="K43" s="132">
        <v>2020</v>
      </c>
      <c r="L43" s="133" t="s">
        <v>373</v>
      </c>
      <c r="M43" s="133" t="s">
        <v>230</v>
      </c>
      <c r="N43" s="137">
        <v>43978</v>
      </c>
    </row>
    <row r="44" spans="1:14" x14ac:dyDescent="0.25">
      <c r="A44" s="132">
        <v>4806</v>
      </c>
      <c r="B44" s="133" t="s">
        <v>231</v>
      </c>
      <c r="C44" s="134">
        <v>11450.43</v>
      </c>
      <c r="D44" s="135">
        <v>332.45</v>
      </c>
      <c r="E44" s="134">
        <v>11117.98</v>
      </c>
      <c r="F44" s="133" t="s">
        <v>103</v>
      </c>
      <c r="G44" s="136"/>
      <c r="H44" s="133" t="s">
        <v>156</v>
      </c>
      <c r="I44" s="133" t="s">
        <v>157</v>
      </c>
      <c r="J44" s="132">
        <v>11</v>
      </c>
      <c r="K44" s="132">
        <v>2020</v>
      </c>
      <c r="L44" s="133" t="s">
        <v>373</v>
      </c>
      <c r="M44" s="133" t="s">
        <v>232</v>
      </c>
      <c r="N44" s="137">
        <v>43978</v>
      </c>
    </row>
    <row r="45" spans="1:14" x14ac:dyDescent="0.25">
      <c r="A45" s="132">
        <v>4807</v>
      </c>
      <c r="B45" s="133" t="s">
        <v>233</v>
      </c>
      <c r="C45" s="134">
        <v>11450.43</v>
      </c>
      <c r="D45" s="135">
        <v>332.45</v>
      </c>
      <c r="E45" s="134">
        <v>11117.98</v>
      </c>
      <c r="F45" s="133" t="s">
        <v>103</v>
      </c>
      <c r="G45" s="136"/>
      <c r="H45" s="133" t="s">
        <v>156</v>
      </c>
      <c r="I45" s="133" t="s">
        <v>157</v>
      </c>
      <c r="J45" s="132">
        <v>11</v>
      </c>
      <c r="K45" s="132">
        <v>2020</v>
      </c>
      <c r="L45" s="133" t="s">
        <v>373</v>
      </c>
      <c r="M45" s="133" t="s">
        <v>234</v>
      </c>
      <c r="N45" s="137">
        <v>43978</v>
      </c>
    </row>
    <row r="46" spans="1:14" x14ac:dyDescent="0.25">
      <c r="A46" s="132">
        <v>4427</v>
      </c>
      <c r="B46" s="133" t="s">
        <v>257</v>
      </c>
      <c r="C46" s="134">
        <v>34774.47</v>
      </c>
      <c r="D46" s="135">
        <v>0</v>
      </c>
      <c r="E46" s="134">
        <v>34774.47</v>
      </c>
      <c r="F46" s="133" t="s">
        <v>102</v>
      </c>
      <c r="G46" s="136"/>
      <c r="H46" s="133" t="s">
        <v>156</v>
      </c>
      <c r="I46" s="133" t="s">
        <v>157</v>
      </c>
      <c r="J46" s="132">
        <v>11</v>
      </c>
      <c r="K46" s="132">
        <v>2020</v>
      </c>
      <c r="L46" s="133" t="s">
        <v>373</v>
      </c>
      <c r="M46" s="133" t="s">
        <v>258</v>
      </c>
      <c r="N46" s="137">
        <v>43983</v>
      </c>
    </row>
    <row r="47" spans="1:14" x14ac:dyDescent="0.25">
      <c r="A47" s="132">
        <v>4436</v>
      </c>
      <c r="B47" s="133" t="s">
        <v>259</v>
      </c>
      <c r="C47" s="134">
        <v>34774.47</v>
      </c>
      <c r="D47" s="135">
        <v>3075.73</v>
      </c>
      <c r="E47" s="134">
        <v>31698.74</v>
      </c>
      <c r="F47" s="133" t="s">
        <v>102</v>
      </c>
      <c r="G47" s="136"/>
      <c r="H47" s="133" t="s">
        <v>156</v>
      </c>
      <c r="I47" s="133" t="s">
        <v>157</v>
      </c>
      <c r="J47" s="132">
        <v>11</v>
      </c>
      <c r="K47" s="132">
        <v>2020</v>
      </c>
      <c r="L47" s="133" t="s">
        <v>373</v>
      </c>
      <c r="M47" s="133" t="s">
        <v>260</v>
      </c>
      <c r="N47" s="137">
        <v>43925</v>
      </c>
    </row>
    <row r="48" spans="1:14" x14ac:dyDescent="0.25">
      <c r="A48" s="132">
        <v>4561</v>
      </c>
      <c r="B48" s="133" t="s">
        <v>261</v>
      </c>
      <c r="C48" s="134">
        <v>34774.47</v>
      </c>
      <c r="D48" s="135">
        <v>0</v>
      </c>
      <c r="E48" s="134">
        <v>34774.47</v>
      </c>
      <c r="F48" s="133" t="s">
        <v>102</v>
      </c>
      <c r="G48" s="136"/>
      <c r="H48" s="133" t="s">
        <v>156</v>
      </c>
      <c r="I48" s="133" t="s">
        <v>157</v>
      </c>
      <c r="J48" s="132">
        <v>11</v>
      </c>
      <c r="K48" s="132">
        <v>2020</v>
      </c>
      <c r="L48" s="133" t="s">
        <v>373</v>
      </c>
      <c r="M48" s="133" t="s">
        <v>262</v>
      </c>
      <c r="N48" s="137">
        <v>43983</v>
      </c>
    </row>
    <row r="49" spans="1:14" x14ac:dyDescent="0.25">
      <c r="A49" s="132">
        <v>4531</v>
      </c>
      <c r="B49" s="133" t="s">
        <v>263</v>
      </c>
      <c r="C49" s="134">
        <v>34774.47</v>
      </c>
      <c r="D49" s="135">
        <v>0</v>
      </c>
      <c r="E49" s="134">
        <v>34774.47</v>
      </c>
      <c r="F49" s="133" t="s">
        <v>102</v>
      </c>
      <c r="G49" s="136"/>
      <c r="H49" s="133" t="s">
        <v>156</v>
      </c>
      <c r="I49" s="133" t="s">
        <v>157</v>
      </c>
      <c r="J49" s="132">
        <v>11</v>
      </c>
      <c r="K49" s="132">
        <v>2020</v>
      </c>
      <c r="L49" s="133" t="s">
        <v>373</v>
      </c>
      <c r="M49" s="133" t="s">
        <v>264</v>
      </c>
      <c r="N49" s="137">
        <v>43925</v>
      </c>
    </row>
    <row r="50" spans="1:14" x14ac:dyDescent="0.25">
      <c r="A50" s="132">
        <v>4403</v>
      </c>
      <c r="B50" s="133" t="s">
        <v>211</v>
      </c>
      <c r="C50" s="134">
        <v>34774.47</v>
      </c>
      <c r="D50" s="135">
        <v>1470.63</v>
      </c>
      <c r="E50" s="134">
        <v>33303.839999999997</v>
      </c>
      <c r="F50" s="133" t="s">
        <v>102</v>
      </c>
      <c r="G50" s="136"/>
      <c r="H50" s="133" t="s">
        <v>156</v>
      </c>
      <c r="I50" s="133" t="s">
        <v>157</v>
      </c>
      <c r="J50" s="132">
        <v>11</v>
      </c>
      <c r="K50" s="132">
        <v>2020</v>
      </c>
      <c r="L50" s="133" t="s">
        <v>373</v>
      </c>
      <c r="M50" s="133" t="s">
        <v>212</v>
      </c>
      <c r="N50" s="137">
        <v>43983</v>
      </c>
    </row>
    <row r="51" spans="1:14" x14ac:dyDescent="0.25">
      <c r="A51" s="132">
        <v>4502</v>
      </c>
      <c r="B51" s="133" t="s">
        <v>265</v>
      </c>
      <c r="C51" s="134">
        <v>34774.47</v>
      </c>
      <c r="D51" s="135">
        <v>0</v>
      </c>
      <c r="E51" s="134">
        <v>34774.47</v>
      </c>
      <c r="F51" s="133" t="s">
        <v>102</v>
      </c>
      <c r="G51" s="136"/>
      <c r="H51" s="133" t="s">
        <v>156</v>
      </c>
      <c r="I51" s="133" t="s">
        <v>157</v>
      </c>
      <c r="J51" s="132">
        <v>11</v>
      </c>
      <c r="K51" s="132">
        <v>2020</v>
      </c>
      <c r="L51" s="133" t="s">
        <v>373</v>
      </c>
      <c r="M51" s="133" t="s">
        <v>266</v>
      </c>
      <c r="N51" s="113">
        <v>43983</v>
      </c>
    </row>
    <row r="52" spans="1:14" x14ac:dyDescent="0.25">
      <c r="A52" s="132">
        <v>4809</v>
      </c>
      <c r="B52" s="133" t="s">
        <v>235</v>
      </c>
      <c r="C52" s="134">
        <v>11450.43</v>
      </c>
      <c r="D52" s="135">
        <v>2553.2199999999998</v>
      </c>
      <c r="E52" s="134">
        <v>8897.2099999999991</v>
      </c>
      <c r="F52" s="133" t="s">
        <v>103</v>
      </c>
      <c r="G52" s="136"/>
      <c r="H52" s="133" t="s">
        <v>156</v>
      </c>
      <c r="I52" s="133" t="s">
        <v>157</v>
      </c>
      <c r="J52" s="132">
        <v>11</v>
      </c>
      <c r="K52" s="132">
        <v>2020</v>
      </c>
      <c r="L52" s="133" t="s">
        <v>373</v>
      </c>
      <c r="M52" s="133" t="s">
        <v>236</v>
      </c>
      <c r="N52" s="137">
        <v>43998</v>
      </c>
    </row>
    <row r="53" spans="1:14" x14ac:dyDescent="0.25">
      <c r="A53" s="132">
        <v>4810</v>
      </c>
      <c r="B53" s="133" t="s">
        <v>237</v>
      </c>
      <c r="C53" s="134">
        <v>11450.43</v>
      </c>
      <c r="D53" s="135">
        <v>332.45</v>
      </c>
      <c r="E53" s="134">
        <v>11117.98</v>
      </c>
      <c r="F53" s="133" t="s">
        <v>103</v>
      </c>
      <c r="G53" s="136"/>
      <c r="H53" s="133" t="s">
        <v>156</v>
      </c>
      <c r="I53" s="133" t="s">
        <v>157</v>
      </c>
      <c r="J53" s="132">
        <v>11</v>
      </c>
      <c r="K53" s="132">
        <v>2020</v>
      </c>
      <c r="L53" s="133" t="s">
        <v>373</v>
      </c>
      <c r="M53" s="133" t="s">
        <v>238</v>
      </c>
      <c r="N53" s="137">
        <v>43998</v>
      </c>
    </row>
    <row r="54" spans="1:14" x14ac:dyDescent="0.25">
      <c r="A54" s="132">
        <v>4818</v>
      </c>
      <c r="B54" s="133" t="s">
        <v>239</v>
      </c>
      <c r="C54" s="134">
        <v>11450.43</v>
      </c>
      <c r="D54" s="135">
        <v>3966.44</v>
      </c>
      <c r="E54" s="134">
        <v>7483.99</v>
      </c>
      <c r="F54" s="133" t="s">
        <v>103</v>
      </c>
      <c r="G54" s="136"/>
      <c r="H54" s="133" t="s">
        <v>156</v>
      </c>
      <c r="I54" s="133" t="s">
        <v>157</v>
      </c>
      <c r="J54" s="132">
        <v>11</v>
      </c>
      <c r="K54" s="132">
        <v>2020</v>
      </c>
      <c r="L54" s="133" t="s">
        <v>373</v>
      </c>
      <c r="M54" s="133" t="s">
        <v>240</v>
      </c>
      <c r="N54" s="137">
        <v>43999</v>
      </c>
    </row>
    <row r="55" spans="1:14" x14ac:dyDescent="0.25">
      <c r="A55" s="132">
        <v>4819</v>
      </c>
      <c r="B55" s="133" t="s">
        <v>241</v>
      </c>
      <c r="C55" s="134">
        <v>11450.43</v>
      </c>
      <c r="D55" s="135">
        <v>332.45</v>
      </c>
      <c r="E55" s="134">
        <v>11117.98</v>
      </c>
      <c r="F55" s="133" t="s">
        <v>103</v>
      </c>
      <c r="G55" s="136"/>
      <c r="H55" s="133" t="s">
        <v>156</v>
      </c>
      <c r="I55" s="133" t="s">
        <v>157</v>
      </c>
      <c r="J55" s="132">
        <v>11</v>
      </c>
      <c r="K55" s="132">
        <v>2020</v>
      </c>
      <c r="L55" s="133" t="s">
        <v>373</v>
      </c>
      <c r="M55" s="133" t="s">
        <v>242</v>
      </c>
      <c r="N55" s="137">
        <v>43999</v>
      </c>
    </row>
    <row r="56" spans="1:14" x14ac:dyDescent="0.25">
      <c r="A56" s="132">
        <v>4820</v>
      </c>
      <c r="B56" s="133" t="s">
        <v>243</v>
      </c>
      <c r="C56" s="134">
        <v>11450.43</v>
      </c>
      <c r="D56" s="135">
        <v>332.45</v>
      </c>
      <c r="E56" s="134">
        <v>11117.98</v>
      </c>
      <c r="F56" s="133" t="s">
        <v>103</v>
      </c>
      <c r="G56" s="136"/>
      <c r="H56" s="133" t="s">
        <v>156</v>
      </c>
      <c r="I56" s="133" t="s">
        <v>157</v>
      </c>
      <c r="J56" s="132">
        <v>11</v>
      </c>
      <c r="K56" s="132">
        <v>2020</v>
      </c>
      <c r="L56" s="133" t="s">
        <v>373</v>
      </c>
      <c r="M56" s="133" t="s">
        <v>244</v>
      </c>
      <c r="N56" s="137">
        <v>43998</v>
      </c>
    </row>
    <row r="57" spans="1:14" x14ac:dyDescent="0.25">
      <c r="A57" s="132">
        <v>4821</v>
      </c>
      <c r="B57" s="133" t="s">
        <v>245</v>
      </c>
      <c r="C57" s="134">
        <v>11450.43</v>
      </c>
      <c r="D57" s="135">
        <v>332.45</v>
      </c>
      <c r="E57" s="134">
        <v>11117.98</v>
      </c>
      <c r="F57" s="133" t="s">
        <v>103</v>
      </c>
      <c r="G57" s="136"/>
      <c r="H57" s="133" t="s">
        <v>156</v>
      </c>
      <c r="I57" s="133" t="s">
        <v>157</v>
      </c>
      <c r="J57" s="132">
        <v>11</v>
      </c>
      <c r="K57" s="132">
        <v>2020</v>
      </c>
      <c r="L57" s="133" t="s">
        <v>373</v>
      </c>
      <c r="M57" s="133" t="s">
        <v>246</v>
      </c>
      <c r="N57" s="137">
        <v>43998</v>
      </c>
    </row>
    <row r="58" spans="1:14" x14ac:dyDescent="0.25">
      <c r="A58" s="132">
        <v>4823</v>
      </c>
      <c r="B58" s="133" t="s">
        <v>247</v>
      </c>
      <c r="C58" s="134">
        <v>11450.43</v>
      </c>
      <c r="D58" s="135">
        <v>332.45</v>
      </c>
      <c r="E58" s="134">
        <v>11117.98</v>
      </c>
      <c r="F58" s="133" t="s">
        <v>103</v>
      </c>
      <c r="G58" s="136"/>
      <c r="H58" s="133" t="s">
        <v>156</v>
      </c>
      <c r="I58" s="133" t="s">
        <v>157</v>
      </c>
      <c r="J58" s="132">
        <v>11</v>
      </c>
      <c r="K58" s="132">
        <v>2020</v>
      </c>
      <c r="L58" s="133" t="s">
        <v>373</v>
      </c>
      <c r="M58" s="133" t="s">
        <v>248</v>
      </c>
      <c r="N58" s="137">
        <v>43998</v>
      </c>
    </row>
    <row r="59" spans="1:14" x14ac:dyDescent="0.25">
      <c r="A59" s="132">
        <v>4824</v>
      </c>
      <c r="B59" s="133" t="s">
        <v>249</v>
      </c>
      <c r="C59" s="134">
        <v>11450.43</v>
      </c>
      <c r="D59" s="135">
        <v>332.45</v>
      </c>
      <c r="E59" s="134">
        <v>11117.98</v>
      </c>
      <c r="F59" s="133" t="s">
        <v>103</v>
      </c>
      <c r="G59" s="136"/>
      <c r="H59" s="133" t="s">
        <v>156</v>
      </c>
      <c r="I59" s="133" t="s">
        <v>157</v>
      </c>
      <c r="J59" s="132">
        <v>11</v>
      </c>
      <c r="K59" s="132">
        <v>2020</v>
      </c>
      <c r="L59" s="133" t="s">
        <v>373</v>
      </c>
      <c r="M59" s="133" t="s">
        <v>250</v>
      </c>
      <c r="N59" s="137">
        <v>43998</v>
      </c>
    </row>
    <row r="60" spans="1:14" x14ac:dyDescent="0.25">
      <c r="A60" s="132">
        <v>4825</v>
      </c>
      <c r="B60" s="133" t="s">
        <v>251</v>
      </c>
      <c r="C60" s="134">
        <v>11450.43</v>
      </c>
      <c r="D60" s="135">
        <v>332.45</v>
      </c>
      <c r="E60" s="134">
        <v>11117.98</v>
      </c>
      <c r="F60" s="133" t="s">
        <v>103</v>
      </c>
      <c r="G60" s="136"/>
      <c r="H60" s="133" t="s">
        <v>156</v>
      </c>
      <c r="I60" s="133" t="s">
        <v>157</v>
      </c>
      <c r="J60" s="132">
        <v>11</v>
      </c>
      <c r="K60" s="132">
        <v>2020</v>
      </c>
      <c r="L60" s="133" t="s">
        <v>373</v>
      </c>
      <c r="M60" s="133" t="s">
        <v>252</v>
      </c>
      <c r="N60" s="137">
        <v>43998</v>
      </c>
    </row>
    <row r="61" spans="1:14" x14ac:dyDescent="0.25">
      <c r="A61" s="132">
        <v>4826</v>
      </c>
      <c r="B61" s="133" t="s">
        <v>253</v>
      </c>
      <c r="C61" s="134">
        <v>11450.43</v>
      </c>
      <c r="D61" s="135">
        <v>332.45</v>
      </c>
      <c r="E61" s="134">
        <v>11117.98</v>
      </c>
      <c r="F61" s="133" t="s">
        <v>103</v>
      </c>
      <c r="G61" s="136"/>
      <c r="H61" s="133" t="s">
        <v>156</v>
      </c>
      <c r="I61" s="133" t="s">
        <v>157</v>
      </c>
      <c r="J61" s="132">
        <v>11</v>
      </c>
      <c r="K61" s="132">
        <v>2020</v>
      </c>
      <c r="L61" s="133" t="s">
        <v>373</v>
      </c>
      <c r="M61" s="133" t="s">
        <v>254</v>
      </c>
      <c r="N61" s="137">
        <v>43998</v>
      </c>
    </row>
    <row r="62" spans="1:14" x14ac:dyDescent="0.25">
      <c r="A62" s="132">
        <v>4827</v>
      </c>
      <c r="B62" s="133" t="s">
        <v>255</v>
      </c>
      <c r="C62" s="134">
        <v>11450.43</v>
      </c>
      <c r="D62" s="135">
        <v>332.45</v>
      </c>
      <c r="E62" s="134">
        <v>11117.98</v>
      </c>
      <c r="F62" s="133" t="s">
        <v>103</v>
      </c>
      <c r="G62" s="136"/>
      <c r="H62" s="133" t="s">
        <v>156</v>
      </c>
      <c r="I62" s="133" t="s">
        <v>157</v>
      </c>
      <c r="J62" s="132">
        <v>11</v>
      </c>
      <c r="K62" s="132">
        <v>2020</v>
      </c>
      <c r="L62" s="133" t="s">
        <v>373</v>
      </c>
      <c r="M62" s="133" t="s">
        <v>256</v>
      </c>
      <c r="N62" s="137">
        <v>43998</v>
      </c>
    </row>
    <row r="63" spans="1:14" x14ac:dyDescent="0.25">
      <c r="A63" s="132">
        <v>4856</v>
      </c>
      <c r="B63" s="133" t="s">
        <v>289</v>
      </c>
      <c r="C63" s="134">
        <v>21223</v>
      </c>
      <c r="D63" s="135">
        <v>332.45</v>
      </c>
      <c r="E63" s="134">
        <v>20890.55</v>
      </c>
      <c r="F63" s="133" t="s">
        <v>117</v>
      </c>
      <c r="G63" s="136"/>
      <c r="H63" s="133" t="s">
        <v>156</v>
      </c>
      <c r="I63" s="133" t="s">
        <v>157</v>
      </c>
      <c r="J63" s="132">
        <v>11</v>
      </c>
      <c r="K63" s="132">
        <v>2020</v>
      </c>
      <c r="L63" s="133" t="s">
        <v>373</v>
      </c>
      <c r="M63" s="133" t="s">
        <v>290</v>
      </c>
      <c r="N63" s="137">
        <v>44014</v>
      </c>
    </row>
    <row r="64" spans="1:14" x14ac:dyDescent="0.25">
      <c r="A64" s="132">
        <v>3699</v>
      </c>
      <c r="B64" s="133" t="s">
        <v>291</v>
      </c>
      <c r="C64" s="134">
        <v>21223</v>
      </c>
      <c r="D64" s="135">
        <v>332.45</v>
      </c>
      <c r="E64" s="134">
        <v>20890.55</v>
      </c>
      <c r="F64" s="133" t="s">
        <v>117</v>
      </c>
      <c r="G64" s="136"/>
      <c r="H64" s="133" t="s">
        <v>156</v>
      </c>
      <c r="I64" s="133" t="s">
        <v>157</v>
      </c>
      <c r="J64" s="132">
        <v>11</v>
      </c>
      <c r="K64" s="132">
        <v>2020</v>
      </c>
      <c r="L64" s="133" t="s">
        <v>373</v>
      </c>
      <c r="M64" s="133" t="s">
        <v>292</v>
      </c>
      <c r="N64" s="137">
        <v>44014</v>
      </c>
    </row>
    <row r="65" spans="1:14" x14ac:dyDescent="0.25">
      <c r="A65" s="132">
        <v>4843</v>
      </c>
      <c r="B65" s="133" t="s">
        <v>295</v>
      </c>
      <c r="C65" s="134">
        <v>21223</v>
      </c>
      <c r="D65" s="135">
        <v>332.45</v>
      </c>
      <c r="E65" s="134">
        <v>20890.55</v>
      </c>
      <c r="F65" s="133" t="s">
        <v>117</v>
      </c>
      <c r="G65" s="136"/>
      <c r="H65" s="133" t="s">
        <v>156</v>
      </c>
      <c r="I65" s="133" t="s">
        <v>157</v>
      </c>
      <c r="J65" s="132">
        <v>11</v>
      </c>
      <c r="K65" s="132">
        <v>2020</v>
      </c>
      <c r="L65" s="133" t="s">
        <v>373</v>
      </c>
      <c r="M65" s="133" t="s">
        <v>296</v>
      </c>
      <c r="N65" s="137">
        <v>44014</v>
      </c>
    </row>
    <row r="66" spans="1:14" x14ac:dyDescent="0.25">
      <c r="A66" s="132">
        <v>4845</v>
      </c>
      <c r="B66" s="133" t="s">
        <v>297</v>
      </c>
      <c r="C66" s="134">
        <v>21223</v>
      </c>
      <c r="D66" s="135">
        <v>332.45</v>
      </c>
      <c r="E66" s="134">
        <v>20890.55</v>
      </c>
      <c r="F66" s="133" t="s">
        <v>117</v>
      </c>
      <c r="G66" s="136"/>
      <c r="H66" s="133" t="s">
        <v>156</v>
      </c>
      <c r="I66" s="133" t="s">
        <v>157</v>
      </c>
      <c r="J66" s="132">
        <v>11</v>
      </c>
      <c r="K66" s="132">
        <v>2020</v>
      </c>
      <c r="L66" s="133" t="s">
        <v>373</v>
      </c>
      <c r="M66" s="133" t="s">
        <v>298</v>
      </c>
      <c r="N66" s="137">
        <v>44014</v>
      </c>
    </row>
    <row r="67" spans="1:14" x14ac:dyDescent="0.25">
      <c r="A67" s="132">
        <v>4847</v>
      </c>
      <c r="B67" s="133" t="s">
        <v>299</v>
      </c>
      <c r="C67" s="134">
        <v>21223</v>
      </c>
      <c r="D67" s="135">
        <v>332.45</v>
      </c>
      <c r="E67" s="134">
        <v>20890.55</v>
      </c>
      <c r="F67" s="133" t="s">
        <v>117</v>
      </c>
      <c r="G67" s="136"/>
      <c r="H67" s="133" t="s">
        <v>156</v>
      </c>
      <c r="I67" s="133" t="s">
        <v>157</v>
      </c>
      <c r="J67" s="132">
        <v>11</v>
      </c>
      <c r="K67" s="132">
        <v>2020</v>
      </c>
      <c r="L67" s="133" t="s">
        <v>373</v>
      </c>
      <c r="M67" s="133" t="s">
        <v>300</v>
      </c>
      <c r="N67" s="137">
        <v>44014</v>
      </c>
    </row>
    <row r="68" spans="1:14" x14ac:dyDescent="0.25">
      <c r="A68" s="132">
        <v>4851</v>
      </c>
      <c r="B68" s="133" t="s">
        <v>301</v>
      </c>
      <c r="C68" s="134">
        <v>21223</v>
      </c>
      <c r="D68" s="135">
        <v>332.45</v>
      </c>
      <c r="E68" s="134">
        <v>20890.55</v>
      </c>
      <c r="F68" s="133" t="s">
        <v>117</v>
      </c>
      <c r="G68" s="136"/>
      <c r="H68" s="133" t="s">
        <v>156</v>
      </c>
      <c r="I68" s="133" t="s">
        <v>157</v>
      </c>
      <c r="J68" s="132">
        <v>11</v>
      </c>
      <c r="K68" s="132">
        <v>2020</v>
      </c>
      <c r="L68" s="133" t="s">
        <v>373</v>
      </c>
      <c r="M68" s="133" t="s">
        <v>302</v>
      </c>
      <c r="N68" s="137">
        <v>44014</v>
      </c>
    </row>
    <row r="69" spans="1:14" x14ac:dyDescent="0.25">
      <c r="A69" s="132">
        <v>4853</v>
      </c>
      <c r="B69" s="133" t="s">
        <v>303</v>
      </c>
      <c r="C69" s="134">
        <v>21223</v>
      </c>
      <c r="D69" s="135">
        <v>332.45</v>
      </c>
      <c r="E69" s="134">
        <v>20890.55</v>
      </c>
      <c r="F69" s="133" t="s">
        <v>117</v>
      </c>
      <c r="G69" s="136"/>
      <c r="H69" s="133" t="s">
        <v>156</v>
      </c>
      <c r="I69" s="133" t="s">
        <v>157</v>
      </c>
      <c r="J69" s="132">
        <v>11</v>
      </c>
      <c r="K69" s="132">
        <v>2020</v>
      </c>
      <c r="L69" s="133" t="s">
        <v>373</v>
      </c>
      <c r="M69" s="133" t="s">
        <v>304</v>
      </c>
      <c r="N69" s="137">
        <v>44014</v>
      </c>
    </row>
    <row r="70" spans="1:14" x14ac:dyDescent="0.25">
      <c r="A70" s="132">
        <v>4694</v>
      </c>
      <c r="B70" s="133" t="s">
        <v>293</v>
      </c>
      <c r="C70" s="134">
        <v>21223</v>
      </c>
      <c r="D70" s="135">
        <v>332.45</v>
      </c>
      <c r="E70" s="134">
        <v>20890.55</v>
      </c>
      <c r="F70" s="133" t="s">
        <v>117</v>
      </c>
      <c r="G70" s="136"/>
      <c r="H70" s="133" t="s">
        <v>156</v>
      </c>
      <c r="I70" s="133" t="s">
        <v>157</v>
      </c>
      <c r="J70" s="132">
        <v>11</v>
      </c>
      <c r="K70" s="132">
        <v>2020</v>
      </c>
      <c r="L70" s="133" t="s">
        <v>373</v>
      </c>
      <c r="M70" s="133" t="s">
        <v>294</v>
      </c>
      <c r="N70" s="137">
        <v>44014</v>
      </c>
    </row>
    <row r="71" spans="1:14" x14ac:dyDescent="0.25">
      <c r="A71" s="132">
        <v>3485</v>
      </c>
      <c r="B71" s="133" t="s">
        <v>305</v>
      </c>
      <c r="C71" s="134">
        <v>21223</v>
      </c>
      <c r="D71" s="135">
        <v>332.45</v>
      </c>
      <c r="E71" s="134">
        <v>20890.55</v>
      </c>
      <c r="F71" s="133" t="s">
        <v>117</v>
      </c>
      <c r="G71" s="136"/>
      <c r="H71" s="133" t="s">
        <v>156</v>
      </c>
      <c r="I71" s="133" t="s">
        <v>157</v>
      </c>
      <c r="J71" s="132">
        <v>11</v>
      </c>
      <c r="K71" s="132">
        <v>2020</v>
      </c>
      <c r="L71" s="133" t="s">
        <v>373</v>
      </c>
      <c r="M71" s="133" t="s">
        <v>306</v>
      </c>
      <c r="N71" s="137">
        <v>44014</v>
      </c>
    </row>
    <row r="72" spans="1:14" x14ac:dyDescent="0.25">
      <c r="A72" s="132">
        <v>4273</v>
      </c>
      <c r="B72" s="133" t="s">
        <v>307</v>
      </c>
      <c r="C72" s="134">
        <v>21223</v>
      </c>
      <c r="D72" s="135">
        <v>332.45</v>
      </c>
      <c r="E72" s="134">
        <v>20890.55</v>
      </c>
      <c r="F72" s="133" t="s">
        <v>117</v>
      </c>
      <c r="G72" s="136"/>
      <c r="H72" s="133" t="s">
        <v>156</v>
      </c>
      <c r="I72" s="133" t="s">
        <v>157</v>
      </c>
      <c r="J72" s="132">
        <v>11</v>
      </c>
      <c r="K72" s="132">
        <v>2020</v>
      </c>
      <c r="L72" s="133" t="s">
        <v>373</v>
      </c>
      <c r="M72" s="133" t="s">
        <v>308</v>
      </c>
      <c r="N72" s="137">
        <v>44014</v>
      </c>
    </row>
    <row r="73" spans="1:14" x14ac:dyDescent="0.25">
      <c r="A73" s="132">
        <v>4894</v>
      </c>
      <c r="B73" s="133" t="s">
        <v>267</v>
      </c>
      <c r="C73" s="134">
        <v>11450.43</v>
      </c>
      <c r="D73" s="135">
        <v>332.45</v>
      </c>
      <c r="E73" s="134">
        <v>11117.98</v>
      </c>
      <c r="F73" s="133" t="s">
        <v>103</v>
      </c>
      <c r="G73" s="136"/>
      <c r="H73" s="133" t="s">
        <v>156</v>
      </c>
      <c r="I73" s="133" t="s">
        <v>157</v>
      </c>
      <c r="J73" s="132">
        <v>11</v>
      </c>
      <c r="K73" s="132">
        <v>2020</v>
      </c>
      <c r="L73" s="133" t="s">
        <v>373</v>
      </c>
      <c r="M73" s="133" t="s">
        <v>268</v>
      </c>
      <c r="N73" s="137">
        <v>44014</v>
      </c>
    </row>
    <row r="74" spans="1:14" x14ac:dyDescent="0.25">
      <c r="A74" s="132">
        <v>4895</v>
      </c>
      <c r="B74" s="133" t="s">
        <v>269</v>
      </c>
      <c r="C74" s="134">
        <v>11450.43</v>
      </c>
      <c r="D74" s="135">
        <v>332.45</v>
      </c>
      <c r="E74" s="134">
        <v>11117.98</v>
      </c>
      <c r="F74" s="133" t="s">
        <v>103</v>
      </c>
      <c r="G74" s="136"/>
      <c r="H74" s="133" t="s">
        <v>156</v>
      </c>
      <c r="I74" s="133" t="s">
        <v>157</v>
      </c>
      <c r="J74" s="132">
        <v>11</v>
      </c>
      <c r="K74" s="132">
        <v>2020</v>
      </c>
      <c r="L74" s="133" t="s">
        <v>373</v>
      </c>
      <c r="M74" s="133" t="s">
        <v>270</v>
      </c>
      <c r="N74" s="137">
        <v>44014</v>
      </c>
    </row>
    <row r="75" spans="1:14" ht="13.8" thickBot="1" x14ac:dyDescent="0.3">
      <c r="A75" s="132">
        <v>4896</v>
      </c>
      <c r="B75" s="133" t="s">
        <v>271</v>
      </c>
      <c r="C75" s="134">
        <v>4498.4999999997672</v>
      </c>
      <c r="D75" s="135">
        <v>332.45</v>
      </c>
      <c r="E75" s="134">
        <v>11117.98</v>
      </c>
      <c r="F75" s="133" t="s">
        <v>103</v>
      </c>
      <c r="G75" s="136"/>
      <c r="H75" s="133" t="s">
        <v>156</v>
      </c>
      <c r="I75" s="133" t="s">
        <v>157</v>
      </c>
      <c r="J75" s="132">
        <v>11</v>
      </c>
      <c r="K75" s="132">
        <v>2020</v>
      </c>
      <c r="L75" s="133" t="s">
        <v>373</v>
      </c>
      <c r="M75" s="133" t="s">
        <v>272</v>
      </c>
      <c r="N75" s="137">
        <v>44014</v>
      </c>
    </row>
    <row r="76" spans="1:14" ht="13.8" thickBot="1" x14ac:dyDescent="0.3">
      <c r="A76" s="138" t="s">
        <v>10</v>
      </c>
      <c r="B76" s="139"/>
      <c r="C76" s="140">
        <f>SUM(C6:C75)</f>
        <v>1312136.5900000001</v>
      </c>
      <c r="D76" s="141">
        <f>SUM(D6:D75)</f>
        <v>39211.639999999956</v>
      </c>
      <c r="E76" s="140">
        <f>SUM(E6:E75)</f>
        <v>1279876.8799999997</v>
      </c>
      <c r="F76" s="139"/>
      <c r="G76" s="139"/>
      <c r="H76" s="139"/>
      <c r="I76" s="139"/>
      <c r="J76" s="142"/>
      <c r="K76" s="142"/>
      <c r="L76" s="139"/>
      <c r="M76" s="139"/>
      <c r="N76" s="143"/>
    </row>
    <row r="79" spans="1:14" x14ac:dyDescent="0.25">
      <c r="C79" s="144"/>
    </row>
    <row r="80" spans="1:14" x14ac:dyDescent="0.25">
      <c r="C80" s="144"/>
    </row>
    <row r="81" spans="3:5" x14ac:dyDescent="0.25">
      <c r="C81" s="144"/>
    </row>
    <row r="83" spans="3:5" x14ac:dyDescent="0.25">
      <c r="D83" s="20"/>
    </row>
    <row r="84" spans="3:5" x14ac:dyDescent="0.25">
      <c r="E84" s="20"/>
    </row>
    <row r="87" spans="3:5" x14ac:dyDescent="0.25">
      <c r="E87" s="20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F35" sqref="F35"/>
    </sheetView>
  </sheetViews>
  <sheetFormatPr baseColWidth="10" defaultRowHeight="13.2" x14ac:dyDescent="0.25"/>
  <cols>
    <col min="1" max="1" width="11.5546875" style="54" bestFit="1" customWidth="1"/>
    <col min="2" max="2" width="32.33203125" style="1" bestFit="1" customWidth="1"/>
    <col min="3" max="3" width="12.88671875" style="1" bestFit="1" customWidth="1"/>
    <col min="4" max="4" width="11.5546875" style="1" bestFit="1" customWidth="1"/>
    <col min="5" max="5" width="12.88671875" style="1" bestFit="1" customWidth="1"/>
    <col min="6" max="6" width="20.5546875" style="1" bestFit="1" customWidth="1"/>
    <col min="7" max="7" width="3.88671875" style="1" bestFit="1" customWidth="1"/>
    <col min="8" max="8" width="6.5546875" style="1" bestFit="1" customWidth="1"/>
    <col min="9" max="9" width="5.6640625" style="1" bestFit="1" customWidth="1"/>
    <col min="10" max="10" width="4" style="1" bestFit="1" customWidth="1"/>
    <col min="11" max="11" width="11.6640625" style="1" customWidth="1"/>
    <col min="12" max="12" width="70.6640625" style="1" bestFit="1" customWidth="1"/>
    <col min="13" max="13" width="13.33203125" style="1" bestFit="1" customWidth="1"/>
    <col min="14" max="14" width="11.5546875" style="54"/>
    <col min="15" max="16384" width="11.5546875" style="1"/>
  </cols>
  <sheetData>
    <row r="1" spans="1:14" ht="13.8" x14ac:dyDescent="0.25">
      <c r="A1" s="164" t="s">
        <v>92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ht="13.8" x14ac:dyDescent="0.25">
      <c r="A2" s="165" t="s">
        <v>93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ht="13.8" x14ac:dyDescent="0.25">
      <c r="A3" s="165" t="s">
        <v>379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5" spans="1:14" x14ac:dyDescent="0.25">
      <c r="A5" s="168" t="s">
        <v>147</v>
      </c>
      <c r="B5" s="168" t="s">
        <v>148</v>
      </c>
      <c r="C5" s="169" t="s">
        <v>98</v>
      </c>
      <c r="D5" s="169" t="s">
        <v>149</v>
      </c>
      <c r="E5" s="169" t="s">
        <v>150</v>
      </c>
      <c r="F5" s="168" t="s">
        <v>96</v>
      </c>
      <c r="G5" s="168" t="s">
        <v>151</v>
      </c>
      <c r="H5" s="168" t="s">
        <v>152</v>
      </c>
      <c r="I5" s="168" t="s">
        <v>374</v>
      </c>
      <c r="J5" s="168" t="s">
        <v>144</v>
      </c>
      <c r="K5" s="168" t="s">
        <v>145</v>
      </c>
      <c r="L5" s="168" t="s">
        <v>109</v>
      </c>
      <c r="M5" s="168" t="s">
        <v>154</v>
      </c>
      <c r="N5" s="168" t="s">
        <v>97</v>
      </c>
    </row>
    <row r="6" spans="1:14" x14ac:dyDescent="0.25">
      <c r="A6" s="170">
        <v>4885</v>
      </c>
      <c r="B6" s="171" t="s">
        <v>380</v>
      </c>
      <c r="C6" s="172">
        <v>2639.96</v>
      </c>
      <c r="D6" s="172">
        <v>0</v>
      </c>
      <c r="E6" s="172">
        <v>2639.96</v>
      </c>
      <c r="F6" s="171" t="s">
        <v>103</v>
      </c>
      <c r="G6" s="173"/>
      <c r="H6" s="171" t="s">
        <v>156</v>
      </c>
      <c r="I6" s="171" t="s">
        <v>157</v>
      </c>
      <c r="J6" s="174">
        <v>12</v>
      </c>
      <c r="K6" s="174">
        <v>2020</v>
      </c>
      <c r="L6" s="171" t="s">
        <v>379</v>
      </c>
      <c r="M6" s="171" t="s">
        <v>381</v>
      </c>
      <c r="N6" s="175" t="s">
        <v>382</v>
      </c>
    </row>
    <row r="7" spans="1:14" x14ac:dyDescent="0.25">
      <c r="A7" s="170">
        <v>4890</v>
      </c>
      <c r="B7" s="171" t="s">
        <v>383</v>
      </c>
      <c r="C7" s="172">
        <v>1908.4</v>
      </c>
      <c r="D7" s="172">
        <v>0</v>
      </c>
      <c r="E7" s="172">
        <v>1908.4</v>
      </c>
      <c r="F7" s="171" t="s">
        <v>103</v>
      </c>
      <c r="G7" s="173"/>
      <c r="H7" s="171" t="s">
        <v>156</v>
      </c>
      <c r="I7" s="171" t="s">
        <v>157</v>
      </c>
      <c r="J7" s="174">
        <v>12</v>
      </c>
      <c r="K7" s="174">
        <v>2020</v>
      </c>
      <c r="L7" s="171" t="s">
        <v>379</v>
      </c>
      <c r="M7" s="171" t="s">
        <v>384</v>
      </c>
      <c r="N7" s="175" t="s">
        <v>382</v>
      </c>
    </row>
    <row r="8" spans="1:14" x14ac:dyDescent="0.25">
      <c r="A8" s="170">
        <v>4842</v>
      </c>
      <c r="B8" s="171" t="s">
        <v>385</v>
      </c>
      <c r="C8" s="172">
        <v>4893.08</v>
      </c>
      <c r="D8" s="172">
        <v>0</v>
      </c>
      <c r="E8" s="172">
        <v>4893.08</v>
      </c>
      <c r="F8" s="171" t="s">
        <v>117</v>
      </c>
      <c r="G8" s="173"/>
      <c r="H8" s="171" t="s">
        <v>156</v>
      </c>
      <c r="I8" s="171" t="s">
        <v>157</v>
      </c>
      <c r="J8" s="174">
        <v>12</v>
      </c>
      <c r="K8" s="174">
        <v>2020</v>
      </c>
      <c r="L8" s="171" t="s">
        <v>379</v>
      </c>
      <c r="M8" s="171" t="s">
        <v>386</v>
      </c>
      <c r="N8" s="175" t="s">
        <v>382</v>
      </c>
    </row>
    <row r="9" spans="1:14" x14ac:dyDescent="0.25">
      <c r="A9" s="170">
        <v>4844</v>
      </c>
      <c r="B9" s="171" t="s">
        <v>387</v>
      </c>
      <c r="C9" s="172">
        <v>3537.17</v>
      </c>
      <c r="D9" s="172">
        <v>0</v>
      </c>
      <c r="E9" s="172">
        <v>3537.17</v>
      </c>
      <c r="F9" s="171" t="s">
        <v>117</v>
      </c>
      <c r="G9" s="173"/>
      <c r="H9" s="171" t="s">
        <v>156</v>
      </c>
      <c r="I9" s="171" t="s">
        <v>157</v>
      </c>
      <c r="J9" s="174">
        <v>12</v>
      </c>
      <c r="K9" s="174">
        <v>2020</v>
      </c>
      <c r="L9" s="171" t="s">
        <v>379</v>
      </c>
      <c r="M9" s="171" t="s">
        <v>388</v>
      </c>
      <c r="N9" s="175" t="s">
        <v>382</v>
      </c>
    </row>
    <row r="10" spans="1:14" x14ac:dyDescent="0.25">
      <c r="A10" s="170">
        <v>4846</v>
      </c>
      <c r="B10" s="171" t="s">
        <v>389</v>
      </c>
      <c r="C10" s="172">
        <v>3537.17</v>
      </c>
      <c r="D10" s="172">
        <v>0</v>
      </c>
      <c r="E10" s="172">
        <v>3537.17</v>
      </c>
      <c r="F10" s="171" t="s">
        <v>117</v>
      </c>
      <c r="G10" s="173"/>
      <c r="H10" s="171" t="s">
        <v>156</v>
      </c>
      <c r="I10" s="171" t="s">
        <v>157</v>
      </c>
      <c r="J10" s="174">
        <v>12</v>
      </c>
      <c r="K10" s="174">
        <v>2020</v>
      </c>
      <c r="L10" s="171" t="s">
        <v>379</v>
      </c>
      <c r="M10" s="171" t="s">
        <v>390</v>
      </c>
      <c r="N10" s="175" t="s">
        <v>382</v>
      </c>
    </row>
    <row r="11" spans="1:14" x14ac:dyDescent="0.25">
      <c r="A11" s="170">
        <v>4848</v>
      </c>
      <c r="B11" s="171" t="s">
        <v>391</v>
      </c>
      <c r="C11" s="172">
        <v>4893.08</v>
      </c>
      <c r="D11" s="172">
        <v>0</v>
      </c>
      <c r="E11" s="172">
        <v>4893.08</v>
      </c>
      <c r="F11" s="171" t="s">
        <v>117</v>
      </c>
      <c r="G11" s="173"/>
      <c r="H11" s="171" t="s">
        <v>156</v>
      </c>
      <c r="I11" s="171" t="s">
        <v>157</v>
      </c>
      <c r="J11" s="174">
        <v>12</v>
      </c>
      <c r="K11" s="174">
        <v>2020</v>
      </c>
      <c r="L11" s="171" t="s">
        <v>379</v>
      </c>
      <c r="M11" s="171" t="s">
        <v>392</v>
      </c>
      <c r="N11" s="175" t="s">
        <v>382</v>
      </c>
    </row>
    <row r="12" spans="1:14" x14ac:dyDescent="0.25">
      <c r="A12" s="170">
        <v>4849</v>
      </c>
      <c r="B12" s="171" t="s">
        <v>393</v>
      </c>
      <c r="C12" s="172">
        <v>4893.08</v>
      </c>
      <c r="D12" s="172">
        <v>0</v>
      </c>
      <c r="E12" s="172">
        <v>4893.08</v>
      </c>
      <c r="F12" s="171" t="s">
        <v>117</v>
      </c>
      <c r="G12" s="173"/>
      <c r="H12" s="171" t="s">
        <v>156</v>
      </c>
      <c r="I12" s="171" t="s">
        <v>157</v>
      </c>
      <c r="J12" s="174">
        <v>12</v>
      </c>
      <c r="K12" s="174">
        <v>2020</v>
      </c>
      <c r="L12" s="171" t="s">
        <v>379</v>
      </c>
      <c r="M12" s="171" t="s">
        <v>394</v>
      </c>
      <c r="N12" s="175" t="s">
        <v>382</v>
      </c>
    </row>
    <row r="13" spans="1:14" x14ac:dyDescent="0.25">
      <c r="A13" s="170">
        <v>4850</v>
      </c>
      <c r="B13" s="171" t="s">
        <v>395</v>
      </c>
      <c r="C13" s="172">
        <v>3537.17</v>
      </c>
      <c r="D13" s="172">
        <v>0</v>
      </c>
      <c r="E13" s="172">
        <v>3537.17</v>
      </c>
      <c r="F13" s="171" t="s">
        <v>117</v>
      </c>
      <c r="G13" s="173"/>
      <c r="H13" s="171" t="s">
        <v>156</v>
      </c>
      <c r="I13" s="171" t="s">
        <v>157</v>
      </c>
      <c r="J13" s="174">
        <v>12</v>
      </c>
      <c r="K13" s="174">
        <v>2020</v>
      </c>
      <c r="L13" s="171" t="s">
        <v>379</v>
      </c>
      <c r="M13" s="171" t="s">
        <v>396</v>
      </c>
      <c r="N13" s="175" t="s">
        <v>382</v>
      </c>
    </row>
    <row r="14" spans="1:14" x14ac:dyDescent="0.25">
      <c r="A14" s="170">
        <v>4852</v>
      </c>
      <c r="B14" s="171" t="s">
        <v>397</v>
      </c>
      <c r="C14" s="172">
        <v>3537.17</v>
      </c>
      <c r="D14" s="172">
        <v>0</v>
      </c>
      <c r="E14" s="172">
        <v>3537.17</v>
      </c>
      <c r="F14" s="171" t="s">
        <v>117</v>
      </c>
      <c r="G14" s="173"/>
      <c r="H14" s="171" t="s">
        <v>156</v>
      </c>
      <c r="I14" s="171" t="s">
        <v>157</v>
      </c>
      <c r="J14" s="174">
        <v>12</v>
      </c>
      <c r="K14" s="174">
        <v>2020</v>
      </c>
      <c r="L14" s="171" t="s">
        <v>379</v>
      </c>
      <c r="M14" s="171" t="s">
        <v>398</v>
      </c>
      <c r="N14" s="175" t="s">
        <v>382</v>
      </c>
    </row>
    <row r="15" spans="1:14" x14ac:dyDescent="0.25">
      <c r="A15" s="170">
        <v>4058</v>
      </c>
      <c r="B15" s="171" t="s">
        <v>399</v>
      </c>
      <c r="C15" s="172">
        <v>4893.08</v>
      </c>
      <c r="D15" s="172">
        <v>0</v>
      </c>
      <c r="E15" s="172">
        <v>4893.08</v>
      </c>
      <c r="F15" s="171" t="s">
        <v>117</v>
      </c>
      <c r="G15" s="173"/>
      <c r="H15" s="171" t="s">
        <v>156</v>
      </c>
      <c r="I15" s="171" t="s">
        <v>157</v>
      </c>
      <c r="J15" s="174">
        <v>12</v>
      </c>
      <c r="K15" s="174">
        <v>2020</v>
      </c>
      <c r="L15" s="171" t="s">
        <v>379</v>
      </c>
      <c r="M15" s="171" t="s">
        <v>400</v>
      </c>
      <c r="N15" s="175" t="s">
        <v>382</v>
      </c>
    </row>
    <row r="16" spans="1:14" x14ac:dyDescent="0.25">
      <c r="A16" s="170">
        <v>4855</v>
      </c>
      <c r="B16" s="171" t="s">
        <v>401</v>
      </c>
      <c r="C16" s="172">
        <v>4893.08</v>
      </c>
      <c r="D16" s="172">
        <v>0</v>
      </c>
      <c r="E16" s="172">
        <v>4893.08</v>
      </c>
      <c r="F16" s="171" t="s">
        <v>117</v>
      </c>
      <c r="G16" s="173"/>
      <c r="H16" s="171" t="s">
        <v>156</v>
      </c>
      <c r="I16" s="171" t="s">
        <v>157</v>
      </c>
      <c r="J16" s="174">
        <v>12</v>
      </c>
      <c r="K16" s="174">
        <v>2020</v>
      </c>
      <c r="L16" s="171" t="s">
        <v>379</v>
      </c>
      <c r="M16" s="171" t="s">
        <v>402</v>
      </c>
      <c r="N16" s="175" t="s">
        <v>382</v>
      </c>
    </row>
    <row r="17" spans="1:14" x14ac:dyDescent="0.25">
      <c r="A17" s="170">
        <v>4255</v>
      </c>
      <c r="B17" s="171" t="s">
        <v>403</v>
      </c>
      <c r="C17" s="172">
        <v>4893.08</v>
      </c>
      <c r="D17" s="172">
        <v>0</v>
      </c>
      <c r="E17" s="172">
        <v>4893.08</v>
      </c>
      <c r="F17" s="171" t="s">
        <v>117</v>
      </c>
      <c r="G17" s="173"/>
      <c r="H17" s="171" t="s">
        <v>156</v>
      </c>
      <c r="I17" s="171" t="s">
        <v>157</v>
      </c>
      <c r="J17" s="174">
        <v>12</v>
      </c>
      <c r="K17" s="174">
        <v>2020</v>
      </c>
      <c r="L17" s="171" t="s">
        <v>379</v>
      </c>
      <c r="M17" s="171" t="s">
        <v>404</v>
      </c>
      <c r="N17" s="175" t="s">
        <v>382</v>
      </c>
    </row>
    <row r="18" spans="1:14" x14ac:dyDescent="0.25">
      <c r="A18" s="170">
        <v>3344</v>
      </c>
      <c r="B18" s="171" t="s">
        <v>405</v>
      </c>
      <c r="C18" s="172">
        <v>4893.08</v>
      </c>
      <c r="D18" s="172">
        <v>0</v>
      </c>
      <c r="E18" s="172">
        <v>4893.08</v>
      </c>
      <c r="F18" s="171" t="s">
        <v>117</v>
      </c>
      <c r="G18" s="173"/>
      <c r="H18" s="171" t="s">
        <v>156</v>
      </c>
      <c r="I18" s="171" t="s">
        <v>157</v>
      </c>
      <c r="J18" s="174">
        <v>12</v>
      </c>
      <c r="K18" s="174">
        <v>2020</v>
      </c>
      <c r="L18" s="171" t="s">
        <v>379</v>
      </c>
      <c r="M18" s="171" t="s">
        <v>406</v>
      </c>
      <c r="N18" s="175" t="s">
        <v>382</v>
      </c>
    </row>
    <row r="19" spans="1:14" x14ac:dyDescent="0.25">
      <c r="A19" s="170">
        <v>4203</v>
      </c>
      <c r="B19" s="171" t="s">
        <v>407</v>
      </c>
      <c r="C19" s="172">
        <v>3537.17</v>
      </c>
      <c r="D19" s="172">
        <v>0</v>
      </c>
      <c r="E19" s="172">
        <v>3537.17</v>
      </c>
      <c r="F19" s="171" t="s">
        <v>117</v>
      </c>
      <c r="G19" s="173"/>
      <c r="H19" s="171" t="s">
        <v>156</v>
      </c>
      <c r="I19" s="171" t="s">
        <v>157</v>
      </c>
      <c r="J19" s="174">
        <v>12</v>
      </c>
      <c r="K19" s="174">
        <v>2020</v>
      </c>
      <c r="L19" s="171" t="s">
        <v>379</v>
      </c>
      <c r="M19" s="171" t="s">
        <v>408</v>
      </c>
      <c r="N19" s="175" t="s">
        <v>382</v>
      </c>
    </row>
    <row r="20" spans="1:14" x14ac:dyDescent="0.25">
      <c r="A20" s="170">
        <v>4854</v>
      </c>
      <c r="B20" s="171" t="s">
        <v>409</v>
      </c>
      <c r="C20" s="172">
        <v>2639.96</v>
      </c>
      <c r="D20" s="172">
        <v>0</v>
      </c>
      <c r="E20" s="172">
        <v>2639.96</v>
      </c>
      <c r="F20" s="171" t="s">
        <v>105</v>
      </c>
      <c r="G20" s="173"/>
      <c r="H20" s="171" t="s">
        <v>156</v>
      </c>
      <c r="I20" s="171" t="s">
        <v>157</v>
      </c>
      <c r="J20" s="174">
        <v>12</v>
      </c>
      <c r="K20" s="174">
        <v>2020</v>
      </c>
      <c r="L20" s="171" t="s">
        <v>379</v>
      </c>
      <c r="M20" s="171" t="s">
        <v>410</v>
      </c>
      <c r="N20" s="175" t="s">
        <v>382</v>
      </c>
    </row>
    <row r="21" spans="1:14" x14ac:dyDescent="0.25">
      <c r="A21" s="170">
        <v>4858</v>
      </c>
      <c r="B21" s="171" t="s">
        <v>411</v>
      </c>
      <c r="C21" s="172">
        <v>2639.96</v>
      </c>
      <c r="D21" s="172">
        <v>0</v>
      </c>
      <c r="E21" s="172">
        <v>2639.96</v>
      </c>
      <c r="F21" s="171" t="s">
        <v>105</v>
      </c>
      <c r="G21" s="173"/>
      <c r="H21" s="171" t="s">
        <v>156</v>
      </c>
      <c r="I21" s="171" t="s">
        <v>157</v>
      </c>
      <c r="J21" s="174">
        <v>12</v>
      </c>
      <c r="K21" s="174">
        <v>2020</v>
      </c>
      <c r="L21" s="171" t="s">
        <v>379</v>
      </c>
      <c r="M21" s="171" t="s">
        <v>412</v>
      </c>
      <c r="N21" s="175" t="s">
        <v>382</v>
      </c>
    </row>
    <row r="22" spans="1:14" x14ac:dyDescent="0.25">
      <c r="A22" s="170">
        <v>4859</v>
      </c>
      <c r="B22" s="171" t="s">
        <v>413</v>
      </c>
      <c r="C22" s="172">
        <v>2639.96</v>
      </c>
      <c r="D22" s="172">
        <v>0</v>
      </c>
      <c r="E22" s="172">
        <v>2639.96</v>
      </c>
      <c r="F22" s="171" t="s">
        <v>105</v>
      </c>
      <c r="G22" s="173"/>
      <c r="H22" s="171" t="s">
        <v>156</v>
      </c>
      <c r="I22" s="171" t="s">
        <v>157</v>
      </c>
      <c r="J22" s="174">
        <v>12</v>
      </c>
      <c r="K22" s="174">
        <v>2020</v>
      </c>
      <c r="L22" s="171" t="s">
        <v>379</v>
      </c>
      <c r="M22" s="171" t="s">
        <v>414</v>
      </c>
      <c r="N22" s="175" t="s">
        <v>382</v>
      </c>
    </row>
    <row r="23" spans="1:14" x14ac:dyDescent="0.25">
      <c r="A23" s="170">
        <v>4869</v>
      </c>
      <c r="B23" s="171" t="s">
        <v>415</v>
      </c>
      <c r="C23" s="172">
        <v>2639.96</v>
      </c>
      <c r="D23" s="172">
        <v>0</v>
      </c>
      <c r="E23" s="172">
        <v>2639.96</v>
      </c>
      <c r="F23" s="171" t="s">
        <v>105</v>
      </c>
      <c r="G23" s="173"/>
      <c r="H23" s="171" t="s">
        <v>156</v>
      </c>
      <c r="I23" s="171" t="s">
        <v>157</v>
      </c>
      <c r="J23" s="174">
        <v>12</v>
      </c>
      <c r="K23" s="174">
        <v>2020</v>
      </c>
      <c r="L23" s="171" t="s">
        <v>379</v>
      </c>
      <c r="M23" s="171" t="s">
        <v>416</v>
      </c>
      <c r="N23" s="175" t="s">
        <v>382</v>
      </c>
    </row>
    <row r="24" spans="1:14" x14ac:dyDescent="0.25">
      <c r="A24" s="170">
        <v>4873</v>
      </c>
      <c r="B24" s="171" t="s">
        <v>417</v>
      </c>
      <c r="C24" s="172">
        <v>2639.96</v>
      </c>
      <c r="D24" s="172">
        <v>0</v>
      </c>
      <c r="E24" s="172">
        <v>2639.96</v>
      </c>
      <c r="F24" s="171" t="s">
        <v>105</v>
      </c>
      <c r="G24" s="173"/>
      <c r="H24" s="171" t="s">
        <v>156</v>
      </c>
      <c r="I24" s="171" t="s">
        <v>157</v>
      </c>
      <c r="J24" s="174">
        <v>12</v>
      </c>
      <c r="K24" s="174">
        <v>2020</v>
      </c>
      <c r="L24" s="171" t="s">
        <v>379</v>
      </c>
      <c r="M24" s="171" t="s">
        <v>418</v>
      </c>
      <c r="N24" s="175" t="s">
        <v>382</v>
      </c>
    </row>
    <row r="25" spans="1:14" x14ac:dyDescent="0.25">
      <c r="A25" s="170">
        <v>4875</v>
      </c>
      <c r="B25" s="171" t="s">
        <v>419</v>
      </c>
      <c r="C25" s="172">
        <v>2639.96</v>
      </c>
      <c r="D25" s="172">
        <v>0</v>
      </c>
      <c r="E25" s="172">
        <v>2639.96</v>
      </c>
      <c r="F25" s="171" t="s">
        <v>105</v>
      </c>
      <c r="G25" s="173"/>
      <c r="H25" s="171" t="s">
        <v>156</v>
      </c>
      <c r="I25" s="171" t="s">
        <v>157</v>
      </c>
      <c r="J25" s="174">
        <v>12</v>
      </c>
      <c r="K25" s="174">
        <v>2020</v>
      </c>
      <c r="L25" s="171" t="s">
        <v>379</v>
      </c>
      <c r="M25" s="171" t="s">
        <v>420</v>
      </c>
      <c r="N25" s="175" t="s">
        <v>382</v>
      </c>
    </row>
    <row r="26" spans="1:14" x14ac:dyDescent="0.25">
      <c r="A26" s="170">
        <v>4879</v>
      </c>
      <c r="B26" s="171" t="s">
        <v>421</v>
      </c>
      <c r="C26" s="172">
        <v>2639.96</v>
      </c>
      <c r="D26" s="172">
        <v>0</v>
      </c>
      <c r="E26" s="172">
        <v>2639.96</v>
      </c>
      <c r="F26" s="171" t="s">
        <v>105</v>
      </c>
      <c r="G26" s="173"/>
      <c r="H26" s="171" t="s">
        <v>156</v>
      </c>
      <c r="I26" s="171" t="s">
        <v>157</v>
      </c>
      <c r="J26" s="174">
        <v>12</v>
      </c>
      <c r="K26" s="174">
        <v>2020</v>
      </c>
      <c r="L26" s="171" t="s">
        <v>379</v>
      </c>
      <c r="M26" s="171" t="s">
        <v>422</v>
      </c>
      <c r="N26" s="175" t="s">
        <v>382</v>
      </c>
    </row>
    <row r="27" spans="1:14" x14ac:dyDescent="0.25">
      <c r="A27" s="170">
        <v>4891</v>
      </c>
      <c r="B27" s="171" t="s">
        <v>423</v>
      </c>
      <c r="C27" s="172">
        <v>2830.8</v>
      </c>
      <c r="D27" s="172">
        <v>0</v>
      </c>
      <c r="E27" s="172">
        <v>2830.8</v>
      </c>
      <c r="F27" s="171" t="s">
        <v>105</v>
      </c>
      <c r="G27" s="173"/>
      <c r="H27" s="171" t="s">
        <v>156</v>
      </c>
      <c r="I27" s="171" t="s">
        <v>157</v>
      </c>
      <c r="J27" s="174">
        <v>12</v>
      </c>
      <c r="K27" s="174">
        <v>2020</v>
      </c>
      <c r="L27" s="171" t="s">
        <v>379</v>
      </c>
      <c r="M27" s="171" t="s">
        <v>424</v>
      </c>
      <c r="N27" s="175" t="s">
        <v>382</v>
      </c>
    </row>
    <row r="28" spans="1:14" x14ac:dyDescent="0.25">
      <c r="A28" s="170">
        <v>1776</v>
      </c>
      <c r="B28" s="171" t="s">
        <v>425</v>
      </c>
      <c r="C28" s="172">
        <v>2639.96</v>
      </c>
      <c r="D28" s="172">
        <v>0</v>
      </c>
      <c r="E28" s="172">
        <v>2639.96</v>
      </c>
      <c r="F28" s="171" t="s">
        <v>105</v>
      </c>
      <c r="G28" s="173"/>
      <c r="H28" s="171" t="s">
        <v>156</v>
      </c>
      <c r="I28" s="171" t="s">
        <v>157</v>
      </c>
      <c r="J28" s="174">
        <v>12</v>
      </c>
      <c r="K28" s="174">
        <v>2020</v>
      </c>
      <c r="L28" s="171" t="s">
        <v>379</v>
      </c>
      <c r="M28" s="171" t="s">
        <v>426</v>
      </c>
      <c r="N28" s="175" t="s">
        <v>382</v>
      </c>
    </row>
    <row r="29" spans="1:14" x14ac:dyDescent="0.25">
      <c r="A29" s="176" t="s">
        <v>134</v>
      </c>
      <c r="B29" s="177"/>
      <c r="C29" s="178">
        <f>SUM(C6:C28)</f>
        <v>80436.250000000029</v>
      </c>
      <c r="D29" s="177"/>
      <c r="E29" s="178">
        <f>SUM(E6:E28)</f>
        <v>80436.250000000029</v>
      </c>
      <c r="F29" s="177"/>
      <c r="G29" s="177"/>
      <c r="H29" s="177"/>
      <c r="I29" s="177"/>
      <c r="J29" s="177"/>
      <c r="K29" s="177"/>
      <c r="L29" s="177"/>
      <c r="M29" s="177"/>
      <c r="N29" s="176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workbookViewId="0">
      <selection sqref="A1:M1"/>
    </sheetView>
  </sheetViews>
  <sheetFormatPr baseColWidth="10" defaultRowHeight="13.2" x14ac:dyDescent="0.25"/>
  <cols>
    <col min="3" max="3" width="13.77734375" customWidth="1"/>
    <col min="5" max="5" width="13.44140625" customWidth="1"/>
  </cols>
  <sheetData>
    <row r="1" spans="1:14" ht="14.4" x14ac:dyDescent="0.3">
      <c r="A1" s="191" t="s">
        <v>92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79"/>
    </row>
    <row r="2" spans="1:14" ht="14.4" x14ac:dyDescent="0.3">
      <c r="A2" s="192" t="s">
        <v>93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79"/>
    </row>
    <row r="3" spans="1:14" ht="14.4" x14ac:dyDescent="0.3">
      <c r="A3" s="193" t="s">
        <v>427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79"/>
    </row>
    <row r="5" spans="1:14" x14ac:dyDescent="0.25">
      <c r="A5" s="180" t="s">
        <v>147</v>
      </c>
      <c r="B5" s="180" t="s">
        <v>148</v>
      </c>
      <c r="C5" s="184" t="s">
        <v>98</v>
      </c>
      <c r="D5" s="184" t="s">
        <v>149</v>
      </c>
      <c r="E5" s="184" t="s">
        <v>150</v>
      </c>
      <c r="F5" s="180" t="s">
        <v>96</v>
      </c>
      <c r="G5" s="180" t="s">
        <v>151</v>
      </c>
      <c r="H5" s="180" t="s">
        <v>152</v>
      </c>
      <c r="I5" s="180" t="s">
        <v>374</v>
      </c>
      <c r="J5" s="180" t="s">
        <v>144</v>
      </c>
      <c r="K5" s="180" t="s">
        <v>145</v>
      </c>
      <c r="L5" s="180" t="s">
        <v>109</v>
      </c>
      <c r="M5" s="180" t="s">
        <v>154</v>
      </c>
      <c r="N5" s="180" t="s">
        <v>97</v>
      </c>
    </row>
    <row r="6" spans="1:14" x14ac:dyDescent="0.25">
      <c r="A6" s="181">
        <v>4382</v>
      </c>
      <c r="B6" s="182" t="s">
        <v>159</v>
      </c>
      <c r="C6" s="185">
        <v>11450.43</v>
      </c>
      <c r="D6" s="185">
        <v>332.45</v>
      </c>
      <c r="E6" s="185">
        <v>11117.98</v>
      </c>
      <c r="F6" s="182" t="s">
        <v>106</v>
      </c>
      <c r="G6" s="183"/>
      <c r="H6" s="190" t="s">
        <v>156</v>
      </c>
      <c r="I6" s="190" t="s">
        <v>157</v>
      </c>
      <c r="J6" s="181">
        <v>12</v>
      </c>
      <c r="K6" s="181">
        <v>2020</v>
      </c>
      <c r="L6" s="182" t="s">
        <v>427</v>
      </c>
      <c r="M6" s="182" t="s">
        <v>160</v>
      </c>
      <c r="N6" s="189">
        <v>43994</v>
      </c>
    </row>
    <row r="7" spans="1:14" x14ac:dyDescent="0.25">
      <c r="A7" s="181">
        <v>4549</v>
      </c>
      <c r="B7" s="182" t="s">
        <v>155</v>
      </c>
      <c r="C7" s="185">
        <v>11450.43</v>
      </c>
      <c r="D7" s="185">
        <v>332.45</v>
      </c>
      <c r="E7" s="185">
        <v>11117.98</v>
      </c>
      <c r="F7" s="182" t="s">
        <v>106</v>
      </c>
      <c r="G7" s="183"/>
      <c r="H7" s="190" t="s">
        <v>156</v>
      </c>
      <c r="I7" s="190" t="s">
        <v>157</v>
      </c>
      <c r="J7" s="181">
        <v>12</v>
      </c>
      <c r="K7" s="181">
        <v>2020</v>
      </c>
      <c r="L7" s="182" t="s">
        <v>427</v>
      </c>
      <c r="M7" s="182" t="s">
        <v>158</v>
      </c>
      <c r="N7" s="189">
        <v>43991</v>
      </c>
    </row>
    <row r="8" spans="1:14" x14ac:dyDescent="0.25">
      <c r="A8" s="181">
        <v>4808</v>
      </c>
      <c r="B8" s="182" t="s">
        <v>161</v>
      </c>
      <c r="C8" s="185">
        <v>11450.43</v>
      </c>
      <c r="D8" s="185">
        <v>332.45</v>
      </c>
      <c r="E8" s="185">
        <v>11117.98</v>
      </c>
      <c r="F8" s="182" t="s">
        <v>106</v>
      </c>
      <c r="G8" s="183"/>
      <c r="H8" s="190" t="s">
        <v>156</v>
      </c>
      <c r="I8" s="190" t="s">
        <v>157</v>
      </c>
      <c r="J8" s="181">
        <v>12</v>
      </c>
      <c r="K8" s="181">
        <v>2020</v>
      </c>
      <c r="L8" s="182" t="s">
        <v>427</v>
      </c>
      <c r="M8" s="182" t="s">
        <v>162</v>
      </c>
      <c r="N8" s="189">
        <v>43991</v>
      </c>
    </row>
    <row r="9" spans="1:14" x14ac:dyDescent="0.25">
      <c r="A9" s="181">
        <v>4811</v>
      </c>
      <c r="B9" s="182" t="s">
        <v>163</v>
      </c>
      <c r="C9" s="185">
        <v>11450.43</v>
      </c>
      <c r="D9" s="185">
        <v>332.45</v>
      </c>
      <c r="E9" s="185">
        <v>11117.98</v>
      </c>
      <c r="F9" s="182" t="s">
        <v>106</v>
      </c>
      <c r="G9" s="183"/>
      <c r="H9" s="190" t="s">
        <v>156</v>
      </c>
      <c r="I9" s="190" t="s">
        <v>157</v>
      </c>
      <c r="J9" s="181">
        <v>12</v>
      </c>
      <c r="K9" s="181">
        <v>2020</v>
      </c>
      <c r="L9" s="182" t="s">
        <v>427</v>
      </c>
      <c r="M9" s="182" t="s">
        <v>164</v>
      </c>
      <c r="N9" s="189">
        <v>43994</v>
      </c>
    </row>
    <row r="10" spans="1:14" x14ac:dyDescent="0.25">
      <c r="A10" s="181">
        <v>4503</v>
      </c>
      <c r="B10" s="182" t="s">
        <v>165</v>
      </c>
      <c r="C10" s="185">
        <v>34774.47</v>
      </c>
      <c r="D10" s="185">
        <v>332.45</v>
      </c>
      <c r="E10" s="185">
        <v>34442.019999999997</v>
      </c>
      <c r="F10" s="182" t="s">
        <v>101</v>
      </c>
      <c r="G10" s="183"/>
      <c r="H10" s="190" t="s">
        <v>156</v>
      </c>
      <c r="I10" s="190" t="s">
        <v>157</v>
      </c>
      <c r="J10" s="181">
        <v>12</v>
      </c>
      <c r="K10" s="181">
        <v>2020</v>
      </c>
      <c r="L10" s="182" t="s">
        <v>427</v>
      </c>
      <c r="M10" s="182" t="s">
        <v>166</v>
      </c>
      <c r="N10" s="189">
        <v>43997</v>
      </c>
    </row>
    <row r="11" spans="1:14" x14ac:dyDescent="0.25">
      <c r="A11" s="181">
        <v>4744</v>
      </c>
      <c r="B11" s="182" t="s">
        <v>167</v>
      </c>
      <c r="C11" s="185">
        <v>11450.43</v>
      </c>
      <c r="D11" s="185">
        <v>332.45</v>
      </c>
      <c r="E11" s="185">
        <v>11117.98</v>
      </c>
      <c r="F11" s="182" t="s">
        <v>111</v>
      </c>
      <c r="G11" s="183"/>
      <c r="H11" s="190" t="s">
        <v>156</v>
      </c>
      <c r="I11" s="190" t="s">
        <v>157</v>
      </c>
      <c r="J11" s="181">
        <v>12</v>
      </c>
      <c r="K11" s="181">
        <v>2020</v>
      </c>
      <c r="L11" s="182" t="s">
        <v>427</v>
      </c>
      <c r="M11" s="182" t="s">
        <v>168</v>
      </c>
      <c r="N11" s="189">
        <v>44030</v>
      </c>
    </row>
    <row r="12" spans="1:14" x14ac:dyDescent="0.25">
      <c r="A12" s="181">
        <v>4838</v>
      </c>
      <c r="B12" s="182" t="s">
        <v>169</v>
      </c>
      <c r="C12" s="185">
        <v>11450.43</v>
      </c>
      <c r="D12" s="185">
        <v>332.45</v>
      </c>
      <c r="E12" s="185">
        <v>11117.98</v>
      </c>
      <c r="F12" s="182" t="s">
        <v>111</v>
      </c>
      <c r="G12" s="183"/>
      <c r="H12" s="190" t="s">
        <v>156</v>
      </c>
      <c r="I12" s="190" t="s">
        <v>157</v>
      </c>
      <c r="J12" s="181">
        <v>12</v>
      </c>
      <c r="K12" s="181">
        <v>2020</v>
      </c>
      <c r="L12" s="182" t="s">
        <v>427</v>
      </c>
      <c r="M12" s="182" t="s">
        <v>170</v>
      </c>
      <c r="N12" s="189">
        <v>44030</v>
      </c>
    </row>
    <row r="13" spans="1:14" x14ac:dyDescent="0.25">
      <c r="A13" s="181">
        <v>4795</v>
      </c>
      <c r="B13" s="182" t="s">
        <v>179</v>
      </c>
      <c r="C13" s="185">
        <v>11450.43</v>
      </c>
      <c r="D13" s="185">
        <v>332.45</v>
      </c>
      <c r="E13" s="185">
        <v>11117.98</v>
      </c>
      <c r="F13" s="182" t="s">
        <v>104</v>
      </c>
      <c r="G13" s="183"/>
      <c r="H13" s="190" t="s">
        <v>156</v>
      </c>
      <c r="I13" s="190" t="s">
        <v>157</v>
      </c>
      <c r="J13" s="181">
        <v>12</v>
      </c>
      <c r="K13" s="181">
        <v>2020</v>
      </c>
      <c r="L13" s="182" t="s">
        <v>427</v>
      </c>
      <c r="M13" s="182" t="s">
        <v>180</v>
      </c>
      <c r="N13" s="189">
        <v>43978</v>
      </c>
    </row>
    <row r="14" spans="1:14" x14ac:dyDescent="0.25">
      <c r="A14" s="181">
        <v>4797</v>
      </c>
      <c r="B14" s="182" t="s">
        <v>181</v>
      </c>
      <c r="C14" s="185">
        <v>11450.43</v>
      </c>
      <c r="D14" s="185">
        <v>332.45</v>
      </c>
      <c r="E14" s="185">
        <v>11117.98</v>
      </c>
      <c r="F14" s="182" t="s">
        <v>104</v>
      </c>
      <c r="G14" s="183"/>
      <c r="H14" s="190" t="s">
        <v>156</v>
      </c>
      <c r="I14" s="190" t="s">
        <v>157</v>
      </c>
      <c r="J14" s="181">
        <v>12</v>
      </c>
      <c r="K14" s="181">
        <v>2020</v>
      </c>
      <c r="L14" s="182" t="s">
        <v>427</v>
      </c>
      <c r="M14" s="182" t="s">
        <v>182</v>
      </c>
      <c r="N14" s="189">
        <v>43978</v>
      </c>
    </row>
    <row r="15" spans="1:14" x14ac:dyDescent="0.25">
      <c r="A15" s="181">
        <v>4812</v>
      </c>
      <c r="B15" s="182" t="s">
        <v>183</v>
      </c>
      <c r="C15" s="185">
        <v>11450.43</v>
      </c>
      <c r="D15" s="185">
        <v>332.45</v>
      </c>
      <c r="E15" s="185">
        <v>11117.98</v>
      </c>
      <c r="F15" s="182" t="s">
        <v>104</v>
      </c>
      <c r="G15" s="183"/>
      <c r="H15" s="190" t="s">
        <v>156</v>
      </c>
      <c r="I15" s="190" t="s">
        <v>157</v>
      </c>
      <c r="J15" s="181">
        <v>12</v>
      </c>
      <c r="K15" s="181">
        <v>2020</v>
      </c>
      <c r="L15" s="182" t="s">
        <v>427</v>
      </c>
      <c r="M15" s="182" t="s">
        <v>184</v>
      </c>
      <c r="N15" s="189">
        <v>44002</v>
      </c>
    </row>
    <row r="16" spans="1:14" x14ac:dyDescent="0.25">
      <c r="A16" s="181">
        <v>4813</v>
      </c>
      <c r="B16" s="182" t="s">
        <v>185</v>
      </c>
      <c r="C16" s="185">
        <v>11450.43</v>
      </c>
      <c r="D16" s="185">
        <v>332.45</v>
      </c>
      <c r="E16" s="185">
        <v>11117.98</v>
      </c>
      <c r="F16" s="182" t="s">
        <v>104</v>
      </c>
      <c r="G16" s="183"/>
      <c r="H16" s="190" t="s">
        <v>156</v>
      </c>
      <c r="I16" s="190" t="s">
        <v>157</v>
      </c>
      <c r="J16" s="181">
        <v>12</v>
      </c>
      <c r="K16" s="181">
        <v>2020</v>
      </c>
      <c r="L16" s="182" t="s">
        <v>427</v>
      </c>
      <c r="M16" s="182" t="s">
        <v>186</v>
      </c>
      <c r="N16" s="189">
        <v>44001</v>
      </c>
    </row>
    <row r="17" spans="1:14" x14ac:dyDescent="0.25">
      <c r="A17" s="181">
        <v>4834</v>
      </c>
      <c r="B17" s="182" t="s">
        <v>171</v>
      </c>
      <c r="C17" s="185">
        <v>11450.43</v>
      </c>
      <c r="D17" s="185">
        <v>332.45</v>
      </c>
      <c r="E17" s="185">
        <v>11117.98</v>
      </c>
      <c r="F17" s="182" t="s">
        <v>104</v>
      </c>
      <c r="G17" s="183"/>
      <c r="H17" s="190" t="s">
        <v>156</v>
      </c>
      <c r="I17" s="190" t="s">
        <v>157</v>
      </c>
      <c r="J17" s="181">
        <v>12</v>
      </c>
      <c r="K17" s="181">
        <v>2020</v>
      </c>
      <c r="L17" s="182" t="s">
        <v>427</v>
      </c>
      <c r="M17" s="182" t="s">
        <v>172</v>
      </c>
      <c r="N17" s="189">
        <v>44015</v>
      </c>
    </row>
    <row r="18" spans="1:14" x14ac:dyDescent="0.25">
      <c r="A18" s="181">
        <v>4835</v>
      </c>
      <c r="B18" s="182" t="s">
        <v>173</v>
      </c>
      <c r="C18" s="185">
        <v>11450.43</v>
      </c>
      <c r="D18" s="185">
        <v>332.45</v>
      </c>
      <c r="E18" s="185">
        <v>11117.98</v>
      </c>
      <c r="F18" s="182" t="s">
        <v>104</v>
      </c>
      <c r="G18" s="183"/>
      <c r="H18" s="190" t="s">
        <v>156</v>
      </c>
      <c r="I18" s="190" t="s">
        <v>157</v>
      </c>
      <c r="J18" s="181">
        <v>12</v>
      </c>
      <c r="K18" s="181">
        <v>2020</v>
      </c>
      <c r="L18" s="182" t="s">
        <v>427</v>
      </c>
      <c r="M18" s="182" t="s">
        <v>174</v>
      </c>
      <c r="N18" s="189">
        <v>44019</v>
      </c>
    </row>
    <row r="19" spans="1:14" x14ac:dyDescent="0.25">
      <c r="A19" s="181">
        <v>4836</v>
      </c>
      <c r="B19" s="182" t="s">
        <v>175</v>
      </c>
      <c r="C19" s="185">
        <v>11450.43</v>
      </c>
      <c r="D19" s="185">
        <v>332.45</v>
      </c>
      <c r="E19" s="185">
        <v>11117.98</v>
      </c>
      <c r="F19" s="182" t="s">
        <v>104</v>
      </c>
      <c r="G19" s="183"/>
      <c r="H19" s="190" t="s">
        <v>156</v>
      </c>
      <c r="I19" s="190" t="s">
        <v>157</v>
      </c>
      <c r="J19" s="181">
        <v>12</v>
      </c>
      <c r="K19" s="181">
        <v>2020</v>
      </c>
      <c r="L19" s="182" t="s">
        <v>427</v>
      </c>
      <c r="M19" s="182" t="s">
        <v>176</v>
      </c>
      <c r="N19" s="189">
        <v>44015</v>
      </c>
    </row>
    <row r="20" spans="1:14" x14ac:dyDescent="0.25">
      <c r="A20" s="181">
        <v>4837</v>
      </c>
      <c r="B20" s="182" t="s">
        <v>177</v>
      </c>
      <c r="C20" s="185">
        <v>11450.43</v>
      </c>
      <c r="D20" s="185">
        <v>332.45</v>
      </c>
      <c r="E20" s="185">
        <v>11117.98</v>
      </c>
      <c r="F20" s="182" t="s">
        <v>104</v>
      </c>
      <c r="G20" s="183"/>
      <c r="H20" s="190" t="s">
        <v>156</v>
      </c>
      <c r="I20" s="190" t="s">
        <v>157</v>
      </c>
      <c r="J20" s="181">
        <v>12</v>
      </c>
      <c r="K20" s="181">
        <v>2020</v>
      </c>
      <c r="L20" s="182" t="s">
        <v>427</v>
      </c>
      <c r="M20" s="182" t="s">
        <v>178</v>
      </c>
      <c r="N20" s="189">
        <v>44015</v>
      </c>
    </row>
    <row r="21" spans="1:14" x14ac:dyDescent="0.25">
      <c r="A21" s="181">
        <v>4839</v>
      </c>
      <c r="B21" s="182" t="s">
        <v>187</v>
      </c>
      <c r="C21" s="185">
        <v>11450.43</v>
      </c>
      <c r="D21" s="185">
        <v>332.45</v>
      </c>
      <c r="E21" s="185">
        <v>11117.98</v>
      </c>
      <c r="F21" s="182" t="s">
        <v>112</v>
      </c>
      <c r="G21" s="183"/>
      <c r="H21" s="190" t="s">
        <v>156</v>
      </c>
      <c r="I21" s="190" t="s">
        <v>157</v>
      </c>
      <c r="J21" s="181">
        <v>12</v>
      </c>
      <c r="K21" s="181">
        <v>2020</v>
      </c>
      <c r="L21" s="182" t="s">
        <v>427</v>
      </c>
      <c r="M21" s="182" t="s">
        <v>188</v>
      </c>
      <c r="N21" s="189">
        <v>44013</v>
      </c>
    </row>
    <row r="22" spans="1:14" x14ac:dyDescent="0.25">
      <c r="A22" s="181">
        <v>4816</v>
      </c>
      <c r="B22" s="182" t="s">
        <v>189</v>
      </c>
      <c r="C22" s="185">
        <v>11450.43</v>
      </c>
      <c r="D22" s="185">
        <v>332.45</v>
      </c>
      <c r="E22" s="185">
        <v>11117.98</v>
      </c>
      <c r="F22" s="182" t="s">
        <v>108</v>
      </c>
      <c r="G22" s="183"/>
      <c r="H22" s="190" t="s">
        <v>156</v>
      </c>
      <c r="I22" s="190" t="s">
        <v>157</v>
      </c>
      <c r="J22" s="181">
        <v>12</v>
      </c>
      <c r="K22" s="181">
        <v>2020</v>
      </c>
      <c r="L22" s="182" t="s">
        <v>427</v>
      </c>
      <c r="M22" s="182" t="s">
        <v>190</v>
      </c>
      <c r="N22" s="189">
        <v>44008</v>
      </c>
    </row>
    <row r="23" spans="1:14" x14ac:dyDescent="0.25">
      <c r="A23" s="181">
        <v>4817</v>
      </c>
      <c r="B23" s="182" t="s">
        <v>191</v>
      </c>
      <c r="C23" s="185">
        <v>11450.43</v>
      </c>
      <c r="D23" s="185">
        <v>332.45</v>
      </c>
      <c r="E23" s="185">
        <v>11117.98</v>
      </c>
      <c r="F23" s="182" t="s">
        <v>108</v>
      </c>
      <c r="G23" s="183"/>
      <c r="H23" s="190" t="s">
        <v>156</v>
      </c>
      <c r="I23" s="190" t="s">
        <v>157</v>
      </c>
      <c r="J23" s="181">
        <v>12</v>
      </c>
      <c r="K23" s="181">
        <v>2020</v>
      </c>
      <c r="L23" s="182" t="s">
        <v>427</v>
      </c>
      <c r="M23" s="182" t="s">
        <v>192</v>
      </c>
      <c r="N23" s="189">
        <v>44008</v>
      </c>
    </row>
    <row r="24" spans="1:14" x14ac:dyDescent="0.25">
      <c r="A24" s="181">
        <v>3897</v>
      </c>
      <c r="B24" s="182" t="s">
        <v>207</v>
      </c>
      <c r="C24" s="185">
        <v>34774.47</v>
      </c>
      <c r="D24" s="185">
        <v>0</v>
      </c>
      <c r="E24" s="185">
        <v>34774.47</v>
      </c>
      <c r="F24" s="182" t="s">
        <v>102</v>
      </c>
      <c r="G24" s="183"/>
      <c r="H24" s="190" t="s">
        <v>156</v>
      </c>
      <c r="I24" s="190" t="s">
        <v>157</v>
      </c>
      <c r="J24" s="181">
        <v>12</v>
      </c>
      <c r="K24" s="181">
        <v>2020</v>
      </c>
      <c r="L24" s="182" t="s">
        <v>427</v>
      </c>
      <c r="M24" s="182" t="s">
        <v>208</v>
      </c>
      <c r="N24" s="189">
        <v>43983</v>
      </c>
    </row>
    <row r="25" spans="1:14" x14ac:dyDescent="0.25">
      <c r="A25" s="181">
        <v>4121</v>
      </c>
      <c r="B25" s="182" t="s">
        <v>193</v>
      </c>
      <c r="C25" s="185">
        <v>34774.47</v>
      </c>
      <c r="D25" s="185">
        <v>0</v>
      </c>
      <c r="E25" s="185">
        <v>34774.47</v>
      </c>
      <c r="F25" s="182" t="s">
        <v>102</v>
      </c>
      <c r="G25" s="183"/>
      <c r="H25" s="190" t="s">
        <v>156</v>
      </c>
      <c r="I25" s="190" t="s">
        <v>157</v>
      </c>
      <c r="J25" s="181">
        <v>12</v>
      </c>
      <c r="K25" s="181">
        <v>2020</v>
      </c>
      <c r="L25" s="182" t="s">
        <v>427</v>
      </c>
      <c r="M25" s="182" t="s">
        <v>194</v>
      </c>
      <c r="N25" s="189">
        <v>43925</v>
      </c>
    </row>
    <row r="26" spans="1:14" x14ac:dyDescent="0.25">
      <c r="A26" s="181">
        <v>4918</v>
      </c>
      <c r="B26" s="182" t="s">
        <v>377</v>
      </c>
      <c r="C26" s="185">
        <v>34774.47</v>
      </c>
      <c r="D26" s="185">
        <v>332.45</v>
      </c>
      <c r="E26" s="185">
        <v>34442.019999999997</v>
      </c>
      <c r="F26" s="182" t="s">
        <v>102</v>
      </c>
      <c r="G26" s="183"/>
      <c r="H26" s="190" t="s">
        <v>156</v>
      </c>
      <c r="I26" s="190" t="s">
        <v>157</v>
      </c>
      <c r="J26" s="181">
        <v>12</v>
      </c>
      <c r="K26" s="181">
        <v>2020</v>
      </c>
      <c r="L26" s="182" t="s">
        <v>427</v>
      </c>
      <c r="M26" s="182" t="s">
        <v>378</v>
      </c>
      <c r="N26" s="189">
        <v>44105</v>
      </c>
    </row>
    <row r="27" spans="1:14" x14ac:dyDescent="0.25">
      <c r="A27" s="181">
        <v>4785</v>
      </c>
      <c r="B27" s="182" t="s">
        <v>205</v>
      </c>
      <c r="C27" s="185">
        <v>34774.47</v>
      </c>
      <c r="D27" s="185">
        <v>332.45</v>
      </c>
      <c r="E27" s="185">
        <v>34442.019999999997</v>
      </c>
      <c r="F27" s="182" t="s">
        <v>102</v>
      </c>
      <c r="G27" s="183"/>
      <c r="H27" s="190" t="s">
        <v>156</v>
      </c>
      <c r="I27" s="190" t="s">
        <v>157</v>
      </c>
      <c r="J27" s="181">
        <v>12</v>
      </c>
      <c r="K27" s="181">
        <v>2020</v>
      </c>
      <c r="L27" s="182" t="s">
        <v>427</v>
      </c>
      <c r="M27" s="182" t="s">
        <v>206</v>
      </c>
      <c r="N27" s="189">
        <v>43983</v>
      </c>
    </row>
    <row r="28" spans="1:14" x14ac:dyDescent="0.25">
      <c r="A28" s="181">
        <v>4828</v>
      </c>
      <c r="B28" s="182" t="s">
        <v>195</v>
      </c>
      <c r="C28" s="185">
        <v>34774.47</v>
      </c>
      <c r="D28" s="185">
        <v>332.45</v>
      </c>
      <c r="E28" s="185">
        <v>34442.019999999997</v>
      </c>
      <c r="F28" s="182" t="s">
        <v>102</v>
      </c>
      <c r="G28" s="183"/>
      <c r="H28" s="190" t="s">
        <v>156</v>
      </c>
      <c r="I28" s="190" t="s">
        <v>157</v>
      </c>
      <c r="J28" s="181">
        <v>12</v>
      </c>
      <c r="K28" s="181">
        <v>2020</v>
      </c>
      <c r="L28" s="182" t="s">
        <v>427</v>
      </c>
      <c r="M28" s="182" t="s">
        <v>196</v>
      </c>
      <c r="N28" s="189">
        <v>44003</v>
      </c>
    </row>
    <row r="29" spans="1:14" x14ac:dyDescent="0.25">
      <c r="A29" s="181">
        <v>4829</v>
      </c>
      <c r="B29" s="182" t="s">
        <v>197</v>
      </c>
      <c r="C29" s="185">
        <v>34774.47</v>
      </c>
      <c r="D29" s="185">
        <v>332.45</v>
      </c>
      <c r="E29" s="185">
        <v>34442.019999999997</v>
      </c>
      <c r="F29" s="182" t="s">
        <v>102</v>
      </c>
      <c r="G29" s="183"/>
      <c r="H29" s="190" t="s">
        <v>156</v>
      </c>
      <c r="I29" s="190" t="s">
        <v>157</v>
      </c>
      <c r="J29" s="181">
        <v>12</v>
      </c>
      <c r="K29" s="181">
        <v>2020</v>
      </c>
      <c r="L29" s="182" t="s">
        <v>427</v>
      </c>
      <c r="M29" s="182" t="s">
        <v>198</v>
      </c>
      <c r="N29" s="189">
        <v>43983</v>
      </c>
    </row>
    <row r="30" spans="1:14" x14ac:dyDescent="0.25">
      <c r="A30" s="181">
        <v>4831</v>
      </c>
      <c r="B30" s="182" t="s">
        <v>199</v>
      </c>
      <c r="C30" s="185">
        <v>34774.47</v>
      </c>
      <c r="D30" s="185">
        <v>332.45</v>
      </c>
      <c r="E30" s="185">
        <v>34442.019999999997</v>
      </c>
      <c r="F30" s="182" t="s">
        <v>102</v>
      </c>
      <c r="G30" s="183"/>
      <c r="H30" s="190" t="s">
        <v>156</v>
      </c>
      <c r="I30" s="190" t="s">
        <v>157</v>
      </c>
      <c r="J30" s="181">
        <v>12</v>
      </c>
      <c r="K30" s="181">
        <v>2020</v>
      </c>
      <c r="L30" s="182" t="s">
        <v>427</v>
      </c>
      <c r="M30" s="182" t="s">
        <v>200</v>
      </c>
      <c r="N30" s="189">
        <v>43983</v>
      </c>
    </row>
    <row r="31" spans="1:14" x14ac:dyDescent="0.25">
      <c r="A31" s="181">
        <v>4832</v>
      </c>
      <c r="B31" s="182" t="s">
        <v>201</v>
      </c>
      <c r="C31" s="185">
        <v>34774.47</v>
      </c>
      <c r="D31" s="185">
        <v>332.45</v>
      </c>
      <c r="E31" s="185">
        <v>34442.019999999997</v>
      </c>
      <c r="F31" s="182" t="s">
        <v>102</v>
      </c>
      <c r="G31" s="183"/>
      <c r="H31" s="190" t="s">
        <v>156</v>
      </c>
      <c r="I31" s="190" t="s">
        <v>157</v>
      </c>
      <c r="J31" s="181">
        <v>12</v>
      </c>
      <c r="K31" s="181">
        <v>2020</v>
      </c>
      <c r="L31" s="182" t="s">
        <v>427</v>
      </c>
      <c r="M31" s="182" t="s">
        <v>202</v>
      </c>
      <c r="N31" s="189">
        <v>43983</v>
      </c>
    </row>
    <row r="32" spans="1:14" x14ac:dyDescent="0.25">
      <c r="A32" s="181">
        <v>4833</v>
      </c>
      <c r="B32" s="182" t="s">
        <v>203</v>
      </c>
      <c r="C32" s="185">
        <v>34774.47</v>
      </c>
      <c r="D32" s="185">
        <v>332.45</v>
      </c>
      <c r="E32" s="185">
        <v>34442.019999999997</v>
      </c>
      <c r="F32" s="182" t="s">
        <v>102</v>
      </c>
      <c r="G32" s="183"/>
      <c r="H32" s="190" t="s">
        <v>156</v>
      </c>
      <c r="I32" s="190" t="s">
        <v>157</v>
      </c>
      <c r="J32" s="181">
        <v>12</v>
      </c>
      <c r="K32" s="181">
        <v>2020</v>
      </c>
      <c r="L32" s="182" t="s">
        <v>427</v>
      </c>
      <c r="M32" s="182" t="s">
        <v>204</v>
      </c>
      <c r="N32" s="189">
        <v>43983</v>
      </c>
    </row>
    <row r="33" spans="1:14" x14ac:dyDescent="0.25">
      <c r="A33" s="181">
        <v>4766</v>
      </c>
      <c r="B33" s="182" t="s">
        <v>209</v>
      </c>
      <c r="C33" s="185">
        <v>34774.47</v>
      </c>
      <c r="D33" s="185">
        <v>0</v>
      </c>
      <c r="E33" s="185">
        <v>34774.47</v>
      </c>
      <c r="F33" s="182" t="s">
        <v>102</v>
      </c>
      <c r="G33" s="183"/>
      <c r="H33" s="190" t="s">
        <v>156</v>
      </c>
      <c r="I33" s="190" t="s">
        <v>157</v>
      </c>
      <c r="J33" s="181">
        <v>12</v>
      </c>
      <c r="K33" s="181">
        <v>2020</v>
      </c>
      <c r="L33" s="182" t="s">
        <v>427</v>
      </c>
      <c r="M33" s="182" t="s">
        <v>210</v>
      </c>
      <c r="N33" s="189">
        <v>43886</v>
      </c>
    </row>
    <row r="34" spans="1:14" x14ac:dyDescent="0.25">
      <c r="A34" s="181">
        <v>4347</v>
      </c>
      <c r="B34" s="182" t="s">
        <v>213</v>
      </c>
      <c r="C34" s="185">
        <v>11450.43</v>
      </c>
      <c r="D34" s="185">
        <v>332.45</v>
      </c>
      <c r="E34" s="185">
        <v>11117.98</v>
      </c>
      <c r="F34" s="182" t="s">
        <v>103</v>
      </c>
      <c r="G34" s="183"/>
      <c r="H34" s="190" t="s">
        <v>156</v>
      </c>
      <c r="I34" s="190" t="s">
        <v>157</v>
      </c>
      <c r="J34" s="181">
        <v>12</v>
      </c>
      <c r="K34" s="181">
        <v>2020</v>
      </c>
      <c r="L34" s="182" t="s">
        <v>427</v>
      </c>
      <c r="M34" s="182" t="s">
        <v>214</v>
      </c>
      <c r="N34" s="189">
        <v>43998</v>
      </c>
    </row>
    <row r="35" spans="1:14" x14ac:dyDescent="0.25">
      <c r="A35" s="181">
        <v>4818</v>
      </c>
      <c r="B35" s="182" t="s">
        <v>239</v>
      </c>
      <c r="C35" s="185">
        <v>11450.43</v>
      </c>
      <c r="D35" s="185">
        <v>332.45</v>
      </c>
      <c r="E35" s="185">
        <v>11117.98</v>
      </c>
      <c r="F35" s="182" t="s">
        <v>103</v>
      </c>
      <c r="G35" s="183"/>
      <c r="H35" s="190" t="s">
        <v>156</v>
      </c>
      <c r="I35" s="190" t="s">
        <v>157</v>
      </c>
      <c r="J35" s="181">
        <v>12</v>
      </c>
      <c r="K35" s="181">
        <v>2020</v>
      </c>
      <c r="L35" s="182" t="s">
        <v>427</v>
      </c>
      <c r="M35" s="182" t="s">
        <v>240</v>
      </c>
      <c r="N35" s="189">
        <v>43999</v>
      </c>
    </row>
    <row r="36" spans="1:14" x14ac:dyDescent="0.25">
      <c r="A36" s="181">
        <v>4819</v>
      </c>
      <c r="B36" s="182" t="s">
        <v>241</v>
      </c>
      <c r="C36" s="185">
        <v>11450.43</v>
      </c>
      <c r="D36" s="185">
        <v>332.45</v>
      </c>
      <c r="E36" s="185">
        <v>11117.98</v>
      </c>
      <c r="F36" s="182" t="s">
        <v>103</v>
      </c>
      <c r="G36" s="183"/>
      <c r="H36" s="190" t="s">
        <v>156</v>
      </c>
      <c r="I36" s="190" t="s">
        <v>157</v>
      </c>
      <c r="J36" s="181">
        <v>12</v>
      </c>
      <c r="K36" s="181">
        <v>2020</v>
      </c>
      <c r="L36" s="182" t="s">
        <v>427</v>
      </c>
      <c r="M36" s="182" t="s">
        <v>242</v>
      </c>
      <c r="N36" s="189">
        <v>43999</v>
      </c>
    </row>
    <row r="37" spans="1:14" x14ac:dyDescent="0.25">
      <c r="A37" s="181">
        <v>4820</v>
      </c>
      <c r="B37" s="182" t="s">
        <v>243</v>
      </c>
      <c r="C37" s="185">
        <v>11450.43</v>
      </c>
      <c r="D37" s="185">
        <v>332.45</v>
      </c>
      <c r="E37" s="185">
        <v>11117.98</v>
      </c>
      <c r="F37" s="182" t="s">
        <v>103</v>
      </c>
      <c r="G37" s="183"/>
      <c r="H37" s="190" t="s">
        <v>156</v>
      </c>
      <c r="I37" s="190" t="s">
        <v>157</v>
      </c>
      <c r="J37" s="181">
        <v>12</v>
      </c>
      <c r="K37" s="181">
        <v>2020</v>
      </c>
      <c r="L37" s="182" t="s">
        <v>427</v>
      </c>
      <c r="M37" s="182" t="s">
        <v>244</v>
      </c>
      <c r="N37" s="189">
        <v>43998</v>
      </c>
    </row>
    <row r="38" spans="1:14" x14ac:dyDescent="0.25">
      <c r="A38" s="181">
        <v>4821</v>
      </c>
      <c r="B38" s="182" t="s">
        <v>245</v>
      </c>
      <c r="C38" s="185">
        <v>11450.43</v>
      </c>
      <c r="D38" s="185">
        <v>332.45</v>
      </c>
      <c r="E38" s="185">
        <v>11117.98</v>
      </c>
      <c r="F38" s="182" t="s">
        <v>103</v>
      </c>
      <c r="G38" s="183"/>
      <c r="H38" s="190" t="s">
        <v>156</v>
      </c>
      <c r="I38" s="190" t="s">
        <v>157</v>
      </c>
      <c r="J38" s="181">
        <v>12</v>
      </c>
      <c r="K38" s="181">
        <v>2020</v>
      </c>
      <c r="L38" s="182" t="s">
        <v>427</v>
      </c>
      <c r="M38" s="182" t="s">
        <v>246</v>
      </c>
      <c r="N38" s="189">
        <v>43998</v>
      </c>
    </row>
    <row r="39" spans="1:14" x14ac:dyDescent="0.25">
      <c r="A39" s="181">
        <v>4823</v>
      </c>
      <c r="B39" s="182" t="s">
        <v>247</v>
      </c>
      <c r="C39" s="185">
        <v>11450.43</v>
      </c>
      <c r="D39" s="185">
        <v>332.45</v>
      </c>
      <c r="E39" s="185">
        <v>11117.98</v>
      </c>
      <c r="F39" s="182" t="s">
        <v>103</v>
      </c>
      <c r="G39" s="183"/>
      <c r="H39" s="190" t="s">
        <v>156</v>
      </c>
      <c r="I39" s="190" t="s">
        <v>157</v>
      </c>
      <c r="J39" s="181">
        <v>12</v>
      </c>
      <c r="K39" s="181">
        <v>2020</v>
      </c>
      <c r="L39" s="182" t="s">
        <v>427</v>
      </c>
      <c r="M39" s="182" t="s">
        <v>248</v>
      </c>
      <c r="N39" s="189">
        <v>43998</v>
      </c>
    </row>
    <row r="40" spans="1:14" x14ac:dyDescent="0.25">
      <c r="A40" s="181">
        <v>4824</v>
      </c>
      <c r="B40" s="182" t="s">
        <v>249</v>
      </c>
      <c r="C40" s="185">
        <v>11450.43</v>
      </c>
      <c r="D40" s="185">
        <v>332.45</v>
      </c>
      <c r="E40" s="185">
        <v>11117.98</v>
      </c>
      <c r="F40" s="182" t="s">
        <v>103</v>
      </c>
      <c r="G40" s="183"/>
      <c r="H40" s="190" t="s">
        <v>156</v>
      </c>
      <c r="I40" s="190" t="s">
        <v>157</v>
      </c>
      <c r="J40" s="181">
        <v>12</v>
      </c>
      <c r="K40" s="181">
        <v>2020</v>
      </c>
      <c r="L40" s="182" t="s">
        <v>427</v>
      </c>
      <c r="M40" s="182" t="s">
        <v>250</v>
      </c>
      <c r="N40" s="189">
        <v>43998</v>
      </c>
    </row>
    <row r="41" spans="1:14" x14ac:dyDescent="0.25">
      <c r="A41" s="181">
        <v>4825</v>
      </c>
      <c r="B41" s="182" t="s">
        <v>251</v>
      </c>
      <c r="C41" s="185">
        <v>11450.43</v>
      </c>
      <c r="D41" s="185">
        <v>332.45</v>
      </c>
      <c r="E41" s="185">
        <v>11117.98</v>
      </c>
      <c r="F41" s="182" t="s">
        <v>103</v>
      </c>
      <c r="G41" s="183"/>
      <c r="H41" s="190" t="s">
        <v>156</v>
      </c>
      <c r="I41" s="190" t="s">
        <v>157</v>
      </c>
      <c r="J41" s="181">
        <v>12</v>
      </c>
      <c r="K41" s="181">
        <v>2020</v>
      </c>
      <c r="L41" s="182" t="s">
        <v>427</v>
      </c>
      <c r="M41" s="182" t="s">
        <v>252</v>
      </c>
      <c r="N41" s="189">
        <v>43998</v>
      </c>
    </row>
    <row r="42" spans="1:14" x14ac:dyDescent="0.25">
      <c r="A42" s="181">
        <v>4826</v>
      </c>
      <c r="B42" s="182" t="s">
        <v>253</v>
      </c>
      <c r="C42" s="185">
        <v>11450.43</v>
      </c>
      <c r="D42" s="185">
        <v>332.45</v>
      </c>
      <c r="E42" s="185">
        <v>11117.98</v>
      </c>
      <c r="F42" s="182" t="s">
        <v>103</v>
      </c>
      <c r="G42" s="183"/>
      <c r="H42" s="190" t="s">
        <v>156</v>
      </c>
      <c r="I42" s="190" t="s">
        <v>157</v>
      </c>
      <c r="J42" s="181">
        <v>12</v>
      </c>
      <c r="K42" s="181">
        <v>2020</v>
      </c>
      <c r="L42" s="182" t="s">
        <v>427</v>
      </c>
      <c r="M42" s="182" t="s">
        <v>254</v>
      </c>
      <c r="N42" s="189">
        <v>43998</v>
      </c>
    </row>
    <row r="43" spans="1:14" x14ac:dyDescent="0.25">
      <c r="A43" s="181">
        <v>4827</v>
      </c>
      <c r="B43" s="182" t="s">
        <v>255</v>
      </c>
      <c r="C43" s="185">
        <v>11450.43</v>
      </c>
      <c r="D43" s="185">
        <v>332.45</v>
      </c>
      <c r="E43" s="185">
        <v>11117.98</v>
      </c>
      <c r="F43" s="182" t="s">
        <v>103</v>
      </c>
      <c r="G43" s="183"/>
      <c r="H43" s="190" t="s">
        <v>156</v>
      </c>
      <c r="I43" s="190" t="s">
        <v>157</v>
      </c>
      <c r="J43" s="181">
        <v>12</v>
      </c>
      <c r="K43" s="181">
        <v>2020</v>
      </c>
      <c r="L43" s="182" t="s">
        <v>427</v>
      </c>
      <c r="M43" s="182" t="s">
        <v>256</v>
      </c>
      <c r="N43" s="189">
        <v>43998</v>
      </c>
    </row>
    <row r="44" spans="1:14" x14ac:dyDescent="0.25">
      <c r="A44" s="181">
        <v>4798</v>
      </c>
      <c r="B44" s="182" t="s">
        <v>215</v>
      </c>
      <c r="C44" s="185">
        <v>11450.43</v>
      </c>
      <c r="D44" s="185">
        <v>332.45</v>
      </c>
      <c r="E44" s="185">
        <v>11117.98</v>
      </c>
      <c r="F44" s="182" t="s">
        <v>103</v>
      </c>
      <c r="G44" s="183"/>
      <c r="H44" s="190" t="s">
        <v>156</v>
      </c>
      <c r="I44" s="190" t="s">
        <v>157</v>
      </c>
      <c r="J44" s="181">
        <v>12</v>
      </c>
      <c r="K44" s="181">
        <v>2020</v>
      </c>
      <c r="L44" s="182" t="s">
        <v>427</v>
      </c>
      <c r="M44" s="182" t="s">
        <v>216</v>
      </c>
      <c r="N44" s="189">
        <v>43978</v>
      </c>
    </row>
    <row r="45" spans="1:14" x14ac:dyDescent="0.25">
      <c r="A45" s="181">
        <v>4799</v>
      </c>
      <c r="B45" s="182" t="s">
        <v>217</v>
      </c>
      <c r="C45" s="185">
        <v>11450.43</v>
      </c>
      <c r="D45" s="185">
        <v>332.45</v>
      </c>
      <c r="E45" s="185">
        <v>11117.98</v>
      </c>
      <c r="F45" s="182" t="s">
        <v>103</v>
      </c>
      <c r="G45" s="183"/>
      <c r="H45" s="190" t="s">
        <v>156</v>
      </c>
      <c r="I45" s="190" t="s">
        <v>157</v>
      </c>
      <c r="J45" s="181">
        <v>12</v>
      </c>
      <c r="K45" s="181">
        <v>2020</v>
      </c>
      <c r="L45" s="182" t="s">
        <v>427</v>
      </c>
      <c r="M45" s="182" t="s">
        <v>218</v>
      </c>
      <c r="N45" s="189">
        <v>43978</v>
      </c>
    </row>
    <row r="46" spans="1:14" x14ac:dyDescent="0.25">
      <c r="A46" s="181">
        <v>4800</v>
      </c>
      <c r="B46" s="182" t="s">
        <v>219</v>
      </c>
      <c r="C46" s="185">
        <v>11450.43</v>
      </c>
      <c r="D46" s="185">
        <v>332.45</v>
      </c>
      <c r="E46" s="185">
        <v>11117.98</v>
      </c>
      <c r="F46" s="182" t="s">
        <v>103</v>
      </c>
      <c r="G46" s="183"/>
      <c r="H46" s="190" t="s">
        <v>156</v>
      </c>
      <c r="I46" s="190" t="s">
        <v>157</v>
      </c>
      <c r="J46" s="181">
        <v>12</v>
      </c>
      <c r="K46" s="181">
        <v>2020</v>
      </c>
      <c r="L46" s="182" t="s">
        <v>427</v>
      </c>
      <c r="M46" s="182" t="s">
        <v>220</v>
      </c>
      <c r="N46" s="189">
        <v>43978</v>
      </c>
    </row>
    <row r="47" spans="1:14" x14ac:dyDescent="0.25">
      <c r="A47" s="181">
        <v>4801</v>
      </c>
      <c r="B47" s="182" t="s">
        <v>221</v>
      </c>
      <c r="C47" s="185">
        <v>11450.43</v>
      </c>
      <c r="D47" s="185">
        <v>332.45</v>
      </c>
      <c r="E47" s="185">
        <v>11117.98</v>
      </c>
      <c r="F47" s="182" t="s">
        <v>103</v>
      </c>
      <c r="G47" s="183"/>
      <c r="H47" s="190" t="s">
        <v>156</v>
      </c>
      <c r="I47" s="190" t="s">
        <v>157</v>
      </c>
      <c r="J47" s="181">
        <v>12</v>
      </c>
      <c r="K47" s="181">
        <v>2020</v>
      </c>
      <c r="L47" s="182" t="s">
        <v>427</v>
      </c>
      <c r="M47" s="182" t="s">
        <v>222</v>
      </c>
      <c r="N47" s="189">
        <v>43978</v>
      </c>
    </row>
    <row r="48" spans="1:14" x14ac:dyDescent="0.25">
      <c r="A48" s="181">
        <v>4802</v>
      </c>
      <c r="B48" s="182" t="s">
        <v>223</v>
      </c>
      <c r="C48" s="185">
        <v>11450.43</v>
      </c>
      <c r="D48" s="185">
        <v>332.45</v>
      </c>
      <c r="E48" s="185">
        <v>11117.98</v>
      </c>
      <c r="F48" s="182" t="s">
        <v>103</v>
      </c>
      <c r="G48" s="183"/>
      <c r="H48" s="190" t="s">
        <v>156</v>
      </c>
      <c r="I48" s="190" t="s">
        <v>157</v>
      </c>
      <c r="J48" s="181">
        <v>12</v>
      </c>
      <c r="K48" s="181">
        <v>2020</v>
      </c>
      <c r="L48" s="182" t="s">
        <v>427</v>
      </c>
      <c r="M48" s="182" t="s">
        <v>224</v>
      </c>
      <c r="N48" s="189">
        <v>43978</v>
      </c>
    </row>
    <row r="49" spans="1:14" x14ac:dyDescent="0.25">
      <c r="A49" s="181">
        <v>4803</v>
      </c>
      <c r="B49" s="182" t="s">
        <v>225</v>
      </c>
      <c r="C49" s="185">
        <v>11450.43</v>
      </c>
      <c r="D49" s="185">
        <v>332.45</v>
      </c>
      <c r="E49" s="185">
        <v>11117.98</v>
      </c>
      <c r="F49" s="182" t="s">
        <v>103</v>
      </c>
      <c r="G49" s="183"/>
      <c r="H49" s="190" t="s">
        <v>156</v>
      </c>
      <c r="I49" s="190" t="s">
        <v>157</v>
      </c>
      <c r="J49" s="181">
        <v>12</v>
      </c>
      <c r="K49" s="181">
        <v>2020</v>
      </c>
      <c r="L49" s="182" t="s">
        <v>427</v>
      </c>
      <c r="M49" s="182" t="s">
        <v>226</v>
      </c>
      <c r="N49" s="189">
        <v>43978</v>
      </c>
    </row>
    <row r="50" spans="1:14" x14ac:dyDescent="0.25">
      <c r="A50" s="181">
        <v>4804</v>
      </c>
      <c r="B50" s="182" t="s">
        <v>227</v>
      </c>
      <c r="C50" s="185">
        <v>11450.43</v>
      </c>
      <c r="D50" s="185">
        <v>332.45</v>
      </c>
      <c r="E50" s="185">
        <v>11117.98</v>
      </c>
      <c r="F50" s="182" t="s">
        <v>103</v>
      </c>
      <c r="G50" s="183"/>
      <c r="H50" s="190" t="s">
        <v>156</v>
      </c>
      <c r="I50" s="190" t="s">
        <v>157</v>
      </c>
      <c r="J50" s="181">
        <v>12</v>
      </c>
      <c r="K50" s="181">
        <v>2020</v>
      </c>
      <c r="L50" s="182" t="s">
        <v>427</v>
      </c>
      <c r="M50" s="182" t="s">
        <v>228</v>
      </c>
      <c r="N50" s="189">
        <v>43978</v>
      </c>
    </row>
    <row r="51" spans="1:14" x14ac:dyDescent="0.25">
      <c r="A51" s="181">
        <v>4805</v>
      </c>
      <c r="B51" s="182" t="s">
        <v>229</v>
      </c>
      <c r="C51" s="185">
        <v>11450.43</v>
      </c>
      <c r="D51" s="185">
        <v>332.45</v>
      </c>
      <c r="E51" s="185">
        <v>11117.98</v>
      </c>
      <c r="F51" s="182" t="s">
        <v>103</v>
      </c>
      <c r="G51" s="183"/>
      <c r="H51" s="190" t="s">
        <v>156</v>
      </c>
      <c r="I51" s="190" t="s">
        <v>157</v>
      </c>
      <c r="J51" s="181">
        <v>12</v>
      </c>
      <c r="K51" s="181">
        <v>2020</v>
      </c>
      <c r="L51" s="182" t="s">
        <v>427</v>
      </c>
      <c r="M51" s="182" t="s">
        <v>230</v>
      </c>
      <c r="N51" s="189">
        <v>43978</v>
      </c>
    </row>
    <row r="52" spans="1:14" x14ac:dyDescent="0.25">
      <c r="A52" s="181">
        <v>4806</v>
      </c>
      <c r="B52" s="182" t="s">
        <v>231</v>
      </c>
      <c r="C52" s="185">
        <v>11450.43</v>
      </c>
      <c r="D52" s="185">
        <v>332.45</v>
      </c>
      <c r="E52" s="185">
        <v>11117.98</v>
      </c>
      <c r="F52" s="182" t="s">
        <v>103</v>
      </c>
      <c r="G52" s="183"/>
      <c r="H52" s="190" t="s">
        <v>156</v>
      </c>
      <c r="I52" s="190" t="s">
        <v>157</v>
      </c>
      <c r="J52" s="181">
        <v>12</v>
      </c>
      <c r="K52" s="181">
        <v>2020</v>
      </c>
      <c r="L52" s="182" t="s">
        <v>427</v>
      </c>
      <c r="M52" s="182" t="s">
        <v>232</v>
      </c>
      <c r="N52" s="189">
        <v>43978</v>
      </c>
    </row>
    <row r="53" spans="1:14" x14ac:dyDescent="0.25">
      <c r="A53" s="181">
        <v>4807</v>
      </c>
      <c r="B53" s="182" t="s">
        <v>233</v>
      </c>
      <c r="C53" s="185">
        <v>11450.43</v>
      </c>
      <c r="D53" s="185">
        <v>332.45</v>
      </c>
      <c r="E53" s="185">
        <v>11117.98</v>
      </c>
      <c r="F53" s="182" t="s">
        <v>103</v>
      </c>
      <c r="G53" s="183"/>
      <c r="H53" s="190" t="s">
        <v>156</v>
      </c>
      <c r="I53" s="190" t="s">
        <v>157</v>
      </c>
      <c r="J53" s="181">
        <v>12</v>
      </c>
      <c r="K53" s="181">
        <v>2020</v>
      </c>
      <c r="L53" s="182" t="s">
        <v>427</v>
      </c>
      <c r="M53" s="182" t="s">
        <v>234</v>
      </c>
      <c r="N53" s="189">
        <v>43978</v>
      </c>
    </row>
    <row r="54" spans="1:14" x14ac:dyDescent="0.25">
      <c r="A54" s="181">
        <v>4809</v>
      </c>
      <c r="B54" s="182" t="s">
        <v>235</v>
      </c>
      <c r="C54" s="185">
        <v>11450.43</v>
      </c>
      <c r="D54" s="185">
        <v>332.45</v>
      </c>
      <c r="E54" s="185">
        <v>11117.98</v>
      </c>
      <c r="F54" s="182" t="s">
        <v>103</v>
      </c>
      <c r="G54" s="183"/>
      <c r="H54" s="190" t="s">
        <v>156</v>
      </c>
      <c r="I54" s="190" t="s">
        <v>157</v>
      </c>
      <c r="J54" s="181">
        <v>12</v>
      </c>
      <c r="K54" s="181">
        <v>2020</v>
      </c>
      <c r="L54" s="182" t="s">
        <v>427</v>
      </c>
      <c r="M54" s="182" t="s">
        <v>236</v>
      </c>
      <c r="N54" s="189">
        <v>43998</v>
      </c>
    </row>
    <row r="55" spans="1:14" x14ac:dyDescent="0.25">
      <c r="A55" s="181">
        <v>4810</v>
      </c>
      <c r="B55" s="182" t="s">
        <v>237</v>
      </c>
      <c r="C55" s="185">
        <v>11450.43</v>
      </c>
      <c r="D55" s="185">
        <v>332.45</v>
      </c>
      <c r="E55" s="185">
        <v>11117.98</v>
      </c>
      <c r="F55" s="182" t="s">
        <v>103</v>
      </c>
      <c r="G55" s="183"/>
      <c r="H55" s="190" t="s">
        <v>156</v>
      </c>
      <c r="I55" s="190" t="s">
        <v>157</v>
      </c>
      <c r="J55" s="181">
        <v>12</v>
      </c>
      <c r="K55" s="181">
        <v>2020</v>
      </c>
      <c r="L55" s="182" t="s">
        <v>427</v>
      </c>
      <c r="M55" s="182" t="s">
        <v>238</v>
      </c>
      <c r="N55" s="189">
        <v>43998</v>
      </c>
    </row>
    <row r="56" spans="1:14" x14ac:dyDescent="0.25">
      <c r="A56" s="181">
        <v>4502</v>
      </c>
      <c r="B56" s="182" t="s">
        <v>265</v>
      </c>
      <c r="C56" s="185">
        <v>34774.47</v>
      </c>
      <c r="D56" s="185">
        <v>0</v>
      </c>
      <c r="E56" s="185">
        <v>34774.47</v>
      </c>
      <c r="F56" s="182" t="s">
        <v>102</v>
      </c>
      <c r="G56" s="183"/>
      <c r="H56" s="190" t="s">
        <v>156</v>
      </c>
      <c r="I56" s="190" t="s">
        <v>157</v>
      </c>
      <c r="J56" s="181">
        <v>12</v>
      </c>
      <c r="K56" s="181">
        <v>2020</v>
      </c>
      <c r="L56" s="182" t="s">
        <v>427</v>
      </c>
      <c r="M56" s="182" t="s">
        <v>266</v>
      </c>
      <c r="N56" s="189">
        <v>43983</v>
      </c>
    </row>
    <row r="57" spans="1:14" x14ac:dyDescent="0.25">
      <c r="A57" s="181">
        <v>4403</v>
      </c>
      <c r="B57" s="182" t="s">
        <v>211</v>
      </c>
      <c r="C57" s="185">
        <v>34774.47</v>
      </c>
      <c r="D57" s="185">
        <v>332.45</v>
      </c>
      <c r="E57" s="185">
        <v>34442.019999999997</v>
      </c>
      <c r="F57" s="182" t="s">
        <v>102</v>
      </c>
      <c r="G57" s="183"/>
      <c r="H57" s="190" t="s">
        <v>156</v>
      </c>
      <c r="I57" s="190" t="s">
        <v>157</v>
      </c>
      <c r="J57" s="181">
        <v>12</v>
      </c>
      <c r="K57" s="181">
        <v>2020</v>
      </c>
      <c r="L57" s="182" t="s">
        <v>427</v>
      </c>
      <c r="M57" s="182" t="s">
        <v>212</v>
      </c>
      <c r="N57" s="189">
        <v>43983</v>
      </c>
    </row>
    <row r="58" spans="1:14" x14ac:dyDescent="0.25">
      <c r="A58" s="181">
        <v>4427</v>
      </c>
      <c r="B58" s="182" t="s">
        <v>257</v>
      </c>
      <c r="C58" s="185">
        <v>34774.47</v>
      </c>
      <c r="D58" s="185">
        <v>0</v>
      </c>
      <c r="E58" s="185">
        <v>34774.47</v>
      </c>
      <c r="F58" s="182" t="s">
        <v>102</v>
      </c>
      <c r="G58" s="183"/>
      <c r="H58" s="190" t="s">
        <v>156</v>
      </c>
      <c r="I58" s="190" t="s">
        <v>157</v>
      </c>
      <c r="J58" s="181">
        <v>12</v>
      </c>
      <c r="K58" s="181">
        <v>2020</v>
      </c>
      <c r="L58" s="182" t="s">
        <v>427</v>
      </c>
      <c r="M58" s="182" t="s">
        <v>258</v>
      </c>
      <c r="N58" s="189">
        <v>43983</v>
      </c>
    </row>
    <row r="59" spans="1:14" x14ac:dyDescent="0.25">
      <c r="A59" s="181">
        <v>4436</v>
      </c>
      <c r="B59" s="182" t="s">
        <v>259</v>
      </c>
      <c r="C59" s="185">
        <v>34774.47</v>
      </c>
      <c r="D59" s="185">
        <v>332.45</v>
      </c>
      <c r="E59" s="185">
        <v>34442.019999999997</v>
      </c>
      <c r="F59" s="182" t="s">
        <v>102</v>
      </c>
      <c r="G59" s="183"/>
      <c r="H59" s="190" t="s">
        <v>156</v>
      </c>
      <c r="I59" s="190" t="s">
        <v>157</v>
      </c>
      <c r="J59" s="181">
        <v>12</v>
      </c>
      <c r="K59" s="181">
        <v>2020</v>
      </c>
      <c r="L59" s="182" t="s">
        <v>427</v>
      </c>
      <c r="M59" s="182" t="s">
        <v>260</v>
      </c>
      <c r="N59" s="189">
        <v>43925</v>
      </c>
    </row>
    <row r="60" spans="1:14" x14ac:dyDescent="0.25">
      <c r="A60" s="181">
        <v>4561</v>
      </c>
      <c r="B60" s="182" t="s">
        <v>261</v>
      </c>
      <c r="C60" s="185">
        <v>34774.47</v>
      </c>
      <c r="D60" s="185">
        <v>0</v>
      </c>
      <c r="E60" s="185">
        <v>34774.47</v>
      </c>
      <c r="F60" s="182" t="s">
        <v>102</v>
      </c>
      <c r="G60" s="183"/>
      <c r="H60" s="190" t="s">
        <v>156</v>
      </c>
      <c r="I60" s="190" t="s">
        <v>157</v>
      </c>
      <c r="J60" s="181">
        <v>12</v>
      </c>
      <c r="K60" s="181">
        <v>2020</v>
      </c>
      <c r="L60" s="182" t="s">
        <v>427</v>
      </c>
      <c r="M60" s="182" t="s">
        <v>262</v>
      </c>
      <c r="N60" s="189">
        <v>43983</v>
      </c>
    </row>
    <row r="61" spans="1:14" x14ac:dyDescent="0.25">
      <c r="A61" s="181">
        <v>4531</v>
      </c>
      <c r="B61" s="182" t="s">
        <v>263</v>
      </c>
      <c r="C61" s="185">
        <v>34774.47</v>
      </c>
      <c r="D61" s="185">
        <v>0</v>
      </c>
      <c r="E61" s="185">
        <v>34774.47</v>
      </c>
      <c r="F61" s="182" t="s">
        <v>102</v>
      </c>
      <c r="G61" s="183"/>
      <c r="H61" s="190" t="s">
        <v>156</v>
      </c>
      <c r="I61" s="190" t="s">
        <v>157</v>
      </c>
      <c r="J61" s="181">
        <v>12</v>
      </c>
      <c r="K61" s="181">
        <v>2020</v>
      </c>
      <c r="L61" s="182" t="s">
        <v>427</v>
      </c>
      <c r="M61" s="182" t="s">
        <v>264</v>
      </c>
      <c r="N61" s="189">
        <v>43925</v>
      </c>
    </row>
    <row r="62" spans="1:14" x14ac:dyDescent="0.25">
      <c r="A62" s="181">
        <v>4552</v>
      </c>
      <c r="B62" s="182" t="s">
        <v>375</v>
      </c>
      <c r="C62" s="185">
        <v>34774.47</v>
      </c>
      <c r="D62" s="185">
        <v>0</v>
      </c>
      <c r="E62" s="185">
        <v>34774.47</v>
      </c>
      <c r="F62" s="182" t="s">
        <v>102</v>
      </c>
      <c r="G62" s="183"/>
      <c r="H62" s="190" t="s">
        <v>156</v>
      </c>
      <c r="I62" s="190" t="s">
        <v>157</v>
      </c>
      <c r="J62" s="181">
        <v>12</v>
      </c>
      <c r="K62" s="181">
        <v>2020</v>
      </c>
      <c r="L62" s="182" t="s">
        <v>427</v>
      </c>
      <c r="M62" s="182" t="s">
        <v>376</v>
      </c>
      <c r="N62" s="189">
        <v>44105</v>
      </c>
    </row>
    <row r="63" spans="1:14" x14ac:dyDescent="0.25">
      <c r="A63" s="181">
        <v>4881</v>
      </c>
      <c r="B63" s="182" t="s">
        <v>285</v>
      </c>
      <c r="C63" s="185">
        <v>11450.43</v>
      </c>
      <c r="D63" s="185">
        <v>332.45</v>
      </c>
      <c r="E63" s="185">
        <v>11117.98</v>
      </c>
      <c r="F63" s="182" t="s">
        <v>103</v>
      </c>
      <c r="G63" s="183"/>
      <c r="H63" s="190" t="s">
        <v>156</v>
      </c>
      <c r="I63" s="190" t="s">
        <v>157</v>
      </c>
      <c r="J63" s="181">
        <v>12</v>
      </c>
      <c r="K63" s="181">
        <v>2020</v>
      </c>
      <c r="L63" s="182" t="s">
        <v>427</v>
      </c>
      <c r="M63" s="182" t="s">
        <v>286</v>
      </c>
      <c r="N63" s="189">
        <v>44014</v>
      </c>
    </row>
    <row r="64" spans="1:14" x14ac:dyDescent="0.25">
      <c r="A64" s="181">
        <v>4882</v>
      </c>
      <c r="B64" s="182" t="s">
        <v>287</v>
      </c>
      <c r="C64" s="185">
        <v>11450.43</v>
      </c>
      <c r="D64" s="185">
        <v>332.45</v>
      </c>
      <c r="E64" s="185">
        <v>11117.98</v>
      </c>
      <c r="F64" s="182" t="s">
        <v>103</v>
      </c>
      <c r="G64" s="183"/>
      <c r="H64" s="190" t="s">
        <v>156</v>
      </c>
      <c r="I64" s="190" t="s">
        <v>157</v>
      </c>
      <c r="J64" s="181">
        <v>12</v>
      </c>
      <c r="K64" s="181">
        <v>2020</v>
      </c>
      <c r="L64" s="182" t="s">
        <v>427</v>
      </c>
      <c r="M64" s="182" t="s">
        <v>288</v>
      </c>
      <c r="N64" s="189">
        <v>44014</v>
      </c>
    </row>
    <row r="65" spans="1:14" x14ac:dyDescent="0.25">
      <c r="A65" s="181">
        <v>4883</v>
      </c>
      <c r="B65" s="182" t="s">
        <v>309</v>
      </c>
      <c r="C65" s="185">
        <v>11450.43</v>
      </c>
      <c r="D65" s="185">
        <v>332.45</v>
      </c>
      <c r="E65" s="185">
        <v>11117.98</v>
      </c>
      <c r="F65" s="182" t="s">
        <v>103</v>
      </c>
      <c r="G65" s="183"/>
      <c r="H65" s="190" t="s">
        <v>156</v>
      </c>
      <c r="I65" s="190" t="s">
        <v>157</v>
      </c>
      <c r="J65" s="181">
        <v>12</v>
      </c>
      <c r="K65" s="181">
        <v>2020</v>
      </c>
      <c r="L65" s="182" t="s">
        <v>427</v>
      </c>
      <c r="M65" s="182" t="s">
        <v>310</v>
      </c>
      <c r="N65" s="189">
        <v>44014</v>
      </c>
    </row>
    <row r="66" spans="1:14" x14ac:dyDescent="0.25">
      <c r="A66" s="181">
        <v>4884</v>
      </c>
      <c r="B66" s="182" t="s">
        <v>311</v>
      </c>
      <c r="C66" s="185">
        <v>11450.43</v>
      </c>
      <c r="D66" s="185">
        <v>332.45</v>
      </c>
      <c r="E66" s="185">
        <v>11117.98</v>
      </c>
      <c r="F66" s="182" t="s">
        <v>103</v>
      </c>
      <c r="G66" s="183"/>
      <c r="H66" s="190" t="s">
        <v>156</v>
      </c>
      <c r="I66" s="190" t="s">
        <v>157</v>
      </c>
      <c r="J66" s="181">
        <v>12</v>
      </c>
      <c r="K66" s="181">
        <v>2020</v>
      </c>
      <c r="L66" s="182" t="s">
        <v>427</v>
      </c>
      <c r="M66" s="182" t="s">
        <v>312</v>
      </c>
      <c r="N66" s="189">
        <v>44014</v>
      </c>
    </row>
    <row r="67" spans="1:14" x14ac:dyDescent="0.25">
      <c r="A67" s="181">
        <v>4886</v>
      </c>
      <c r="B67" s="182" t="s">
        <v>313</v>
      </c>
      <c r="C67" s="185">
        <v>11450.43</v>
      </c>
      <c r="D67" s="185">
        <v>332.45</v>
      </c>
      <c r="E67" s="185">
        <v>11117.98</v>
      </c>
      <c r="F67" s="182" t="s">
        <v>103</v>
      </c>
      <c r="G67" s="183"/>
      <c r="H67" s="190" t="s">
        <v>156</v>
      </c>
      <c r="I67" s="190" t="s">
        <v>157</v>
      </c>
      <c r="J67" s="181">
        <v>12</v>
      </c>
      <c r="K67" s="181">
        <v>2020</v>
      </c>
      <c r="L67" s="182" t="s">
        <v>427</v>
      </c>
      <c r="M67" s="182" t="s">
        <v>314</v>
      </c>
      <c r="N67" s="189">
        <v>44014</v>
      </c>
    </row>
    <row r="68" spans="1:14" x14ac:dyDescent="0.25">
      <c r="A68" s="181">
        <v>4887</v>
      </c>
      <c r="B68" s="182" t="s">
        <v>315</v>
      </c>
      <c r="C68" s="185">
        <v>11450.43</v>
      </c>
      <c r="D68" s="185">
        <v>332.45</v>
      </c>
      <c r="E68" s="185">
        <v>11117.98</v>
      </c>
      <c r="F68" s="182" t="s">
        <v>103</v>
      </c>
      <c r="G68" s="183"/>
      <c r="H68" s="190" t="s">
        <v>156</v>
      </c>
      <c r="I68" s="190" t="s">
        <v>157</v>
      </c>
      <c r="J68" s="181">
        <v>12</v>
      </c>
      <c r="K68" s="181">
        <v>2020</v>
      </c>
      <c r="L68" s="182" t="s">
        <v>427</v>
      </c>
      <c r="M68" s="182" t="s">
        <v>316</v>
      </c>
      <c r="N68" s="189">
        <v>44014</v>
      </c>
    </row>
    <row r="69" spans="1:14" x14ac:dyDescent="0.25">
      <c r="A69" s="181">
        <v>4888</v>
      </c>
      <c r="B69" s="182" t="s">
        <v>317</v>
      </c>
      <c r="C69" s="185">
        <v>11450.43</v>
      </c>
      <c r="D69" s="185">
        <v>332.45</v>
      </c>
      <c r="E69" s="185">
        <v>11117.98</v>
      </c>
      <c r="F69" s="182" t="s">
        <v>103</v>
      </c>
      <c r="G69" s="183"/>
      <c r="H69" s="190" t="s">
        <v>156</v>
      </c>
      <c r="I69" s="190" t="s">
        <v>157</v>
      </c>
      <c r="J69" s="181">
        <v>12</v>
      </c>
      <c r="K69" s="181">
        <v>2020</v>
      </c>
      <c r="L69" s="182" t="s">
        <v>427</v>
      </c>
      <c r="M69" s="182" t="s">
        <v>318</v>
      </c>
      <c r="N69" s="189">
        <v>44014</v>
      </c>
    </row>
    <row r="70" spans="1:14" x14ac:dyDescent="0.25">
      <c r="A70" s="181">
        <v>4889</v>
      </c>
      <c r="B70" s="182" t="s">
        <v>319</v>
      </c>
      <c r="C70" s="185">
        <v>11450.43</v>
      </c>
      <c r="D70" s="185">
        <v>332.45</v>
      </c>
      <c r="E70" s="185">
        <v>11117.98</v>
      </c>
      <c r="F70" s="182" t="s">
        <v>103</v>
      </c>
      <c r="G70" s="183"/>
      <c r="H70" s="190" t="s">
        <v>156</v>
      </c>
      <c r="I70" s="190" t="s">
        <v>157</v>
      </c>
      <c r="J70" s="181">
        <v>12</v>
      </c>
      <c r="K70" s="181">
        <v>2020</v>
      </c>
      <c r="L70" s="182" t="s">
        <v>427</v>
      </c>
      <c r="M70" s="182" t="s">
        <v>320</v>
      </c>
      <c r="N70" s="189">
        <v>44014</v>
      </c>
    </row>
    <row r="71" spans="1:14" x14ac:dyDescent="0.25">
      <c r="A71" s="181">
        <v>4892</v>
      </c>
      <c r="B71" s="182" t="s">
        <v>321</v>
      </c>
      <c r="C71" s="185">
        <v>11450.43</v>
      </c>
      <c r="D71" s="185">
        <v>332.45</v>
      </c>
      <c r="E71" s="185">
        <v>11117.98</v>
      </c>
      <c r="F71" s="182" t="s">
        <v>103</v>
      </c>
      <c r="G71" s="183"/>
      <c r="H71" s="190" t="s">
        <v>156</v>
      </c>
      <c r="I71" s="190" t="s">
        <v>157</v>
      </c>
      <c r="J71" s="181">
        <v>12</v>
      </c>
      <c r="K71" s="181">
        <v>2020</v>
      </c>
      <c r="L71" s="182" t="s">
        <v>427</v>
      </c>
      <c r="M71" s="182" t="s">
        <v>322</v>
      </c>
      <c r="N71" s="189">
        <v>44014</v>
      </c>
    </row>
    <row r="72" spans="1:14" x14ac:dyDescent="0.25">
      <c r="A72" s="181">
        <v>4893</v>
      </c>
      <c r="B72" s="182" t="s">
        <v>323</v>
      </c>
      <c r="C72" s="185">
        <v>11450.43</v>
      </c>
      <c r="D72" s="185">
        <v>332.45</v>
      </c>
      <c r="E72" s="185">
        <v>11117.98</v>
      </c>
      <c r="F72" s="182" t="s">
        <v>103</v>
      </c>
      <c r="G72" s="183"/>
      <c r="H72" s="190" t="s">
        <v>156</v>
      </c>
      <c r="I72" s="190" t="s">
        <v>157</v>
      </c>
      <c r="J72" s="181">
        <v>12</v>
      </c>
      <c r="K72" s="181">
        <v>2020</v>
      </c>
      <c r="L72" s="182" t="s">
        <v>427</v>
      </c>
      <c r="M72" s="182" t="s">
        <v>324</v>
      </c>
      <c r="N72" s="189">
        <v>44014</v>
      </c>
    </row>
    <row r="73" spans="1:14" x14ac:dyDescent="0.25">
      <c r="A73" s="181">
        <v>4894</v>
      </c>
      <c r="B73" s="182" t="s">
        <v>267</v>
      </c>
      <c r="C73" s="185">
        <v>11450.43</v>
      </c>
      <c r="D73" s="185">
        <v>332.45</v>
      </c>
      <c r="E73" s="185">
        <v>11117.98</v>
      </c>
      <c r="F73" s="182" t="s">
        <v>103</v>
      </c>
      <c r="G73" s="183"/>
      <c r="H73" s="190" t="s">
        <v>156</v>
      </c>
      <c r="I73" s="190" t="s">
        <v>157</v>
      </c>
      <c r="J73" s="181">
        <v>12</v>
      </c>
      <c r="K73" s="181">
        <v>2020</v>
      </c>
      <c r="L73" s="182" t="s">
        <v>427</v>
      </c>
      <c r="M73" s="182" t="s">
        <v>268</v>
      </c>
      <c r="N73" s="189">
        <v>44014</v>
      </c>
    </row>
    <row r="74" spans="1:14" x14ac:dyDescent="0.25">
      <c r="A74" s="181">
        <v>4856</v>
      </c>
      <c r="B74" s="182" t="s">
        <v>289</v>
      </c>
      <c r="C74" s="185">
        <v>21223</v>
      </c>
      <c r="D74" s="185">
        <v>332.45</v>
      </c>
      <c r="E74" s="185">
        <v>20890.55</v>
      </c>
      <c r="F74" s="182" t="s">
        <v>117</v>
      </c>
      <c r="G74" s="183"/>
      <c r="H74" s="190" t="s">
        <v>156</v>
      </c>
      <c r="I74" s="190" t="s">
        <v>157</v>
      </c>
      <c r="J74" s="181">
        <v>12</v>
      </c>
      <c r="K74" s="181">
        <v>2020</v>
      </c>
      <c r="L74" s="182" t="s">
        <v>427</v>
      </c>
      <c r="M74" s="182" t="s">
        <v>290</v>
      </c>
      <c r="N74" s="189">
        <v>44014</v>
      </c>
    </row>
    <row r="75" spans="1:14" x14ac:dyDescent="0.25">
      <c r="A75" s="181">
        <v>4694</v>
      </c>
      <c r="B75" s="182" t="s">
        <v>293</v>
      </c>
      <c r="C75" s="185">
        <v>21223</v>
      </c>
      <c r="D75" s="185">
        <v>332.45</v>
      </c>
      <c r="E75" s="185">
        <v>20890.55</v>
      </c>
      <c r="F75" s="182" t="s">
        <v>117</v>
      </c>
      <c r="G75" s="183"/>
      <c r="H75" s="190" t="s">
        <v>156</v>
      </c>
      <c r="I75" s="190" t="s">
        <v>157</v>
      </c>
      <c r="J75" s="181">
        <v>12</v>
      </c>
      <c r="K75" s="181">
        <v>2020</v>
      </c>
      <c r="L75" s="182" t="s">
        <v>427</v>
      </c>
      <c r="M75" s="182" t="s">
        <v>294</v>
      </c>
      <c r="N75" s="189">
        <v>44014</v>
      </c>
    </row>
    <row r="76" spans="1:14" x14ac:dyDescent="0.25">
      <c r="A76" s="181">
        <v>4843</v>
      </c>
      <c r="B76" s="182" t="s">
        <v>295</v>
      </c>
      <c r="C76" s="185">
        <v>21223</v>
      </c>
      <c r="D76" s="185">
        <v>332.45</v>
      </c>
      <c r="E76" s="185">
        <v>20890.55</v>
      </c>
      <c r="F76" s="182" t="s">
        <v>117</v>
      </c>
      <c r="G76" s="183"/>
      <c r="H76" s="190" t="s">
        <v>156</v>
      </c>
      <c r="I76" s="190" t="s">
        <v>157</v>
      </c>
      <c r="J76" s="181">
        <v>12</v>
      </c>
      <c r="K76" s="181">
        <v>2020</v>
      </c>
      <c r="L76" s="182" t="s">
        <v>427</v>
      </c>
      <c r="M76" s="182" t="s">
        <v>296</v>
      </c>
      <c r="N76" s="189">
        <v>44014</v>
      </c>
    </row>
    <row r="77" spans="1:14" x14ac:dyDescent="0.25">
      <c r="A77" s="181">
        <v>4845</v>
      </c>
      <c r="B77" s="182" t="s">
        <v>297</v>
      </c>
      <c r="C77" s="185">
        <v>21223</v>
      </c>
      <c r="D77" s="185">
        <v>332.45</v>
      </c>
      <c r="E77" s="185">
        <v>20890.55</v>
      </c>
      <c r="F77" s="182" t="s">
        <v>117</v>
      </c>
      <c r="G77" s="183"/>
      <c r="H77" s="190" t="s">
        <v>156</v>
      </c>
      <c r="I77" s="190" t="s">
        <v>157</v>
      </c>
      <c r="J77" s="181">
        <v>12</v>
      </c>
      <c r="K77" s="181">
        <v>2020</v>
      </c>
      <c r="L77" s="182" t="s">
        <v>427</v>
      </c>
      <c r="M77" s="182" t="s">
        <v>298</v>
      </c>
      <c r="N77" s="189">
        <v>44014</v>
      </c>
    </row>
    <row r="78" spans="1:14" x14ac:dyDescent="0.25">
      <c r="A78" s="181">
        <v>4847</v>
      </c>
      <c r="B78" s="182" t="s">
        <v>299</v>
      </c>
      <c r="C78" s="185">
        <v>21223</v>
      </c>
      <c r="D78" s="185">
        <v>1543.78</v>
      </c>
      <c r="E78" s="185">
        <v>19679.22</v>
      </c>
      <c r="F78" s="182" t="s">
        <v>117</v>
      </c>
      <c r="G78" s="183"/>
      <c r="H78" s="190" t="s">
        <v>156</v>
      </c>
      <c r="I78" s="190" t="s">
        <v>157</v>
      </c>
      <c r="J78" s="181">
        <v>12</v>
      </c>
      <c r="K78" s="181">
        <v>2020</v>
      </c>
      <c r="L78" s="182" t="s">
        <v>427</v>
      </c>
      <c r="M78" s="182" t="s">
        <v>300</v>
      </c>
      <c r="N78" s="189">
        <v>44014</v>
      </c>
    </row>
    <row r="79" spans="1:14" x14ac:dyDescent="0.25">
      <c r="A79" s="181">
        <v>4851</v>
      </c>
      <c r="B79" s="182" t="s">
        <v>301</v>
      </c>
      <c r="C79" s="185">
        <v>21223</v>
      </c>
      <c r="D79" s="185">
        <v>332.45</v>
      </c>
      <c r="E79" s="185">
        <v>20890.55</v>
      </c>
      <c r="F79" s="182" t="s">
        <v>117</v>
      </c>
      <c r="G79" s="183"/>
      <c r="H79" s="190" t="s">
        <v>156</v>
      </c>
      <c r="I79" s="190" t="s">
        <v>157</v>
      </c>
      <c r="J79" s="181">
        <v>12</v>
      </c>
      <c r="K79" s="181">
        <v>2020</v>
      </c>
      <c r="L79" s="182" t="s">
        <v>427</v>
      </c>
      <c r="M79" s="182" t="s">
        <v>302</v>
      </c>
      <c r="N79" s="189">
        <v>44014</v>
      </c>
    </row>
    <row r="80" spans="1:14" x14ac:dyDescent="0.25">
      <c r="A80" s="181">
        <v>4853</v>
      </c>
      <c r="B80" s="182" t="s">
        <v>303</v>
      </c>
      <c r="C80" s="185">
        <v>21223</v>
      </c>
      <c r="D80" s="185">
        <v>332.45</v>
      </c>
      <c r="E80" s="185">
        <v>20890.55</v>
      </c>
      <c r="F80" s="182" t="s">
        <v>117</v>
      </c>
      <c r="G80" s="183"/>
      <c r="H80" s="190" t="s">
        <v>156</v>
      </c>
      <c r="I80" s="190" t="s">
        <v>157</v>
      </c>
      <c r="J80" s="181">
        <v>12</v>
      </c>
      <c r="K80" s="181">
        <v>2020</v>
      </c>
      <c r="L80" s="182" t="s">
        <v>427</v>
      </c>
      <c r="M80" s="182" t="s">
        <v>304</v>
      </c>
      <c r="N80" s="189">
        <v>44014</v>
      </c>
    </row>
    <row r="81" spans="1:14" x14ac:dyDescent="0.25">
      <c r="A81" s="181">
        <v>3699</v>
      </c>
      <c r="B81" s="182" t="s">
        <v>291</v>
      </c>
      <c r="C81" s="185">
        <v>21223</v>
      </c>
      <c r="D81" s="185">
        <v>332.45</v>
      </c>
      <c r="E81" s="185">
        <v>20890.55</v>
      </c>
      <c r="F81" s="182" t="s">
        <v>117</v>
      </c>
      <c r="G81" s="183"/>
      <c r="H81" s="190" t="s">
        <v>156</v>
      </c>
      <c r="I81" s="190" t="s">
        <v>157</v>
      </c>
      <c r="J81" s="181">
        <v>12</v>
      </c>
      <c r="K81" s="181">
        <v>2020</v>
      </c>
      <c r="L81" s="182" t="s">
        <v>427</v>
      </c>
      <c r="M81" s="182" t="s">
        <v>292</v>
      </c>
      <c r="N81" s="189">
        <v>44014</v>
      </c>
    </row>
    <row r="82" spans="1:14" x14ac:dyDescent="0.25">
      <c r="A82" s="181">
        <v>3485</v>
      </c>
      <c r="B82" s="182" t="s">
        <v>305</v>
      </c>
      <c r="C82" s="185">
        <v>21223</v>
      </c>
      <c r="D82" s="185">
        <v>332.45</v>
      </c>
      <c r="E82" s="185">
        <v>20890.55</v>
      </c>
      <c r="F82" s="182" t="s">
        <v>117</v>
      </c>
      <c r="G82" s="183"/>
      <c r="H82" s="190" t="s">
        <v>156</v>
      </c>
      <c r="I82" s="190" t="s">
        <v>157</v>
      </c>
      <c r="J82" s="181">
        <v>12</v>
      </c>
      <c r="K82" s="181">
        <v>2020</v>
      </c>
      <c r="L82" s="182" t="s">
        <v>427</v>
      </c>
      <c r="M82" s="182" t="s">
        <v>306</v>
      </c>
      <c r="N82" s="189">
        <v>44014</v>
      </c>
    </row>
    <row r="83" spans="1:14" x14ac:dyDescent="0.25">
      <c r="A83" s="181">
        <v>4273</v>
      </c>
      <c r="B83" s="182" t="s">
        <v>307</v>
      </c>
      <c r="C83" s="185">
        <v>21223</v>
      </c>
      <c r="D83" s="185">
        <v>332.45</v>
      </c>
      <c r="E83" s="185">
        <v>20890.55</v>
      </c>
      <c r="F83" s="182" t="s">
        <v>117</v>
      </c>
      <c r="G83" s="183"/>
      <c r="H83" s="190" t="s">
        <v>156</v>
      </c>
      <c r="I83" s="190" t="s">
        <v>157</v>
      </c>
      <c r="J83" s="181">
        <v>12</v>
      </c>
      <c r="K83" s="181">
        <v>2020</v>
      </c>
      <c r="L83" s="182" t="s">
        <v>427</v>
      </c>
      <c r="M83" s="182" t="s">
        <v>308</v>
      </c>
      <c r="N83" s="189">
        <v>44014</v>
      </c>
    </row>
    <row r="84" spans="1:14" x14ac:dyDescent="0.25">
      <c r="A84" s="181">
        <v>4895</v>
      </c>
      <c r="B84" s="182" t="s">
        <v>269</v>
      </c>
      <c r="C84" s="185">
        <v>11450.43</v>
      </c>
      <c r="D84" s="185">
        <v>332.45</v>
      </c>
      <c r="E84" s="185">
        <v>11117.98</v>
      </c>
      <c r="F84" s="182" t="s">
        <v>103</v>
      </c>
      <c r="G84" s="183"/>
      <c r="H84" s="190" t="s">
        <v>156</v>
      </c>
      <c r="I84" s="190" t="s">
        <v>157</v>
      </c>
      <c r="J84" s="181">
        <v>12</v>
      </c>
      <c r="K84" s="181">
        <v>2020</v>
      </c>
      <c r="L84" s="182" t="s">
        <v>427</v>
      </c>
      <c r="M84" s="182" t="s">
        <v>270</v>
      </c>
      <c r="N84" s="189">
        <v>44014</v>
      </c>
    </row>
    <row r="85" spans="1:14" x14ac:dyDescent="0.25">
      <c r="A85" s="181">
        <v>4896</v>
      </c>
      <c r="B85" s="182" t="s">
        <v>271</v>
      </c>
      <c r="C85" s="185">
        <v>11450.43</v>
      </c>
      <c r="D85" s="185">
        <v>332.45</v>
      </c>
      <c r="E85" s="185">
        <v>11117.98</v>
      </c>
      <c r="F85" s="182" t="s">
        <v>103</v>
      </c>
      <c r="G85" s="183"/>
      <c r="H85" s="190" t="s">
        <v>156</v>
      </c>
      <c r="I85" s="190" t="s">
        <v>157</v>
      </c>
      <c r="J85" s="181">
        <v>12</v>
      </c>
      <c r="K85" s="181">
        <v>2020</v>
      </c>
      <c r="L85" s="182" t="s">
        <v>427</v>
      </c>
      <c r="M85" s="182" t="s">
        <v>272</v>
      </c>
      <c r="N85" s="189">
        <v>44014</v>
      </c>
    </row>
    <row r="86" spans="1:14" x14ac:dyDescent="0.25">
      <c r="A86" s="181">
        <v>4897</v>
      </c>
      <c r="B86" s="182" t="s">
        <v>273</v>
      </c>
      <c r="C86" s="185">
        <v>11450.43</v>
      </c>
      <c r="D86" s="185">
        <v>332.45</v>
      </c>
      <c r="E86" s="185">
        <v>11117.98</v>
      </c>
      <c r="F86" s="182" t="s">
        <v>103</v>
      </c>
      <c r="G86" s="183"/>
      <c r="H86" s="190" t="s">
        <v>156</v>
      </c>
      <c r="I86" s="190" t="s">
        <v>157</v>
      </c>
      <c r="J86" s="181">
        <v>12</v>
      </c>
      <c r="K86" s="181">
        <v>2020</v>
      </c>
      <c r="L86" s="182" t="s">
        <v>427</v>
      </c>
      <c r="M86" s="182" t="s">
        <v>274</v>
      </c>
      <c r="N86" s="189">
        <v>44014</v>
      </c>
    </row>
    <row r="87" spans="1:14" x14ac:dyDescent="0.25">
      <c r="A87" s="181">
        <v>4898</v>
      </c>
      <c r="B87" s="182" t="s">
        <v>275</v>
      </c>
      <c r="C87" s="185">
        <v>11450.43</v>
      </c>
      <c r="D87" s="185">
        <v>332.45</v>
      </c>
      <c r="E87" s="185">
        <v>11117.98</v>
      </c>
      <c r="F87" s="182" t="s">
        <v>103</v>
      </c>
      <c r="G87" s="183"/>
      <c r="H87" s="190" t="s">
        <v>156</v>
      </c>
      <c r="I87" s="190" t="s">
        <v>157</v>
      </c>
      <c r="J87" s="181">
        <v>12</v>
      </c>
      <c r="K87" s="181">
        <v>2020</v>
      </c>
      <c r="L87" s="182" t="s">
        <v>427</v>
      </c>
      <c r="M87" s="182" t="s">
        <v>276</v>
      </c>
      <c r="N87" s="189">
        <v>44014</v>
      </c>
    </row>
    <row r="88" spans="1:14" x14ac:dyDescent="0.25">
      <c r="A88" s="181">
        <v>4899</v>
      </c>
      <c r="B88" s="182" t="s">
        <v>277</v>
      </c>
      <c r="C88" s="185">
        <v>11450.43</v>
      </c>
      <c r="D88" s="185">
        <v>332.45</v>
      </c>
      <c r="E88" s="185">
        <v>11117.98</v>
      </c>
      <c r="F88" s="182" t="s">
        <v>103</v>
      </c>
      <c r="G88" s="183"/>
      <c r="H88" s="190" t="s">
        <v>156</v>
      </c>
      <c r="I88" s="190" t="s">
        <v>157</v>
      </c>
      <c r="J88" s="181">
        <v>12</v>
      </c>
      <c r="K88" s="181">
        <v>2020</v>
      </c>
      <c r="L88" s="182" t="s">
        <v>427</v>
      </c>
      <c r="M88" s="182" t="s">
        <v>278</v>
      </c>
      <c r="N88" s="189">
        <v>44014</v>
      </c>
    </row>
    <row r="89" spans="1:14" x14ac:dyDescent="0.25">
      <c r="A89" s="181">
        <v>4900</v>
      </c>
      <c r="B89" s="182" t="s">
        <v>279</v>
      </c>
      <c r="C89" s="185">
        <v>11450.43</v>
      </c>
      <c r="D89" s="185">
        <v>5783.43</v>
      </c>
      <c r="E89" s="185">
        <v>5667</v>
      </c>
      <c r="F89" s="182" t="s">
        <v>103</v>
      </c>
      <c r="G89" s="183"/>
      <c r="H89" s="190" t="s">
        <v>156</v>
      </c>
      <c r="I89" s="190" t="s">
        <v>157</v>
      </c>
      <c r="J89" s="181">
        <v>12</v>
      </c>
      <c r="K89" s="181">
        <v>2020</v>
      </c>
      <c r="L89" s="182" t="s">
        <v>427</v>
      </c>
      <c r="M89" s="182" t="s">
        <v>280</v>
      </c>
      <c r="N89" s="189">
        <v>44014</v>
      </c>
    </row>
    <row r="90" spans="1:14" x14ac:dyDescent="0.25">
      <c r="A90" s="181">
        <v>4901</v>
      </c>
      <c r="B90" s="182" t="s">
        <v>281</v>
      </c>
      <c r="C90" s="185">
        <v>11450.43</v>
      </c>
      <c r="D90" s="185">
        <v>332.45</v>
      </c>
      <c r="E90" s="185">
        <v>11117.98</v>
      </c>
      <c r="F90" s="182" t="s">
        <v>103</v>
      </c>
      <c r="G90" s="183"/>
      <c r="H90" s="190" t="s">
        <v>156</v>
      </c>
      <c r="I90" s="190" t="s">
        <v>157</v>
      </c>
      <c r="J90" s="181">
        <v>12</v>
      </c>
      <c r="K90" s="181">
        <v>2020</v>
      </c>
      <c r="L90" s="182" t="s">
        <v>427</v>
      </c>
      <c r="M90" s="182" t="s">
        <v>282</v>
      </c>
      <c r="N90" s="189">
        <v>44014</v>
      </c>
    </row>
    <row r="91" spans="1:14" x14ac:dyDescent="0.25">
      <c r="A91" s="181">
        <v>4902</v>
      </c>
      <c r="B91" s="182" t="s">
        <v>283</v>
      </c>
      <c r="C91" s="185">
        <v>11450.43</v>
      </c>
      <c r="D91" s="185">
        <v>332.45</v>
      </c>
      <c r="E91" s="185">
        <v>11117.98</v>
      </c>
      <c r="F91" s="182" t="s">
        <v>103</v>
      </c>
      <c r="G91" s="183"/>
      <c r="H91" s="190" t="s">
        <v>156</v>
      </c>
      <c r="I91" s="190" t="s">
        <v>157</v>
      </c>
      <c r="J91" s="181">
        <v>12</v>
      </c>
      <c r="K91" s="181">
        <v>2020</v>
      </c>
      <c r="L91" s="182" t="s">
        <v>427</v>
      </c>
      <c r="M91" s="182" t="s">
        <v>284</v>
      </c>
      <c r="N91" s="189">
        <v>44014</v>
      </c>
    </row>
    <row r="92" spans="1:14" x14ac:dyDescent="0.25">
      <c r="A92" s="181">
        <v>4814</v>
      </c>
      <c r="B92" s="182" t="s">
        <v>325</v>
      </c>
      <c r="C92" s="185">
        <v>11450.43</v>
      </c>
      <c r="D92" s="185">
        <v>332.45</v>
      </c>
      <c r="E92" s="185">
        <v>11117.98</v>
      </c>
      <c r="F92" s="182" t="s">
        <v>105</v>
      </c>
      <c r="G92" s="183"/>
      <c r="H92" s="190" t="s">
        <v>156</v>
      </c>
      <c r="I92" s="190" t="s">
        <v>157</v>
      </c>
      <c r="J92" s="181">
        <v>12</v>
      </c>
      <c r="K92" s="181">
        <v>2020</v>
      </c>
      <c r="L92" s="182" t="s">
        <v>427</v>
      </c>
      <c r="M92" s="182" t="s">
        <v>326</v>
      </c>
      <c r="N92" s="189">
        <v>44008</v>
      </c>
    </row>
    <row r="93" spans="1:14" x14ac:dyDescent="0.25">
      <c r="A93" s="181">
        <v>4815</v>
      </c>
      <c r="B93" s="182" t="s">
        <v>327</v>
      </c>
      <c r="C93" s="185">
        <v>11450.43</v>
      </c>
      <c r="D93" s="185">
        <v>332.45</v>
      </c>
      <c r="E93" s="185">
        <v>11117.98</v>
      </c>
      <c r="F93" s="182" t="s">
        <v>105</v>
      </c>
      <c r="G93" s="183"/>
      <c r="H93" s="190" t="s">
        <v>156</v>
      </c>
      <c r="I93" s="190" t="s">
        <v>157</v>
      </c>
      <c r="J93" s="181">
        <v>12</v>
      </c>
      <c r="K93" s="181">
        <v>2020</v>
      </c>
      <c r="L93" s="182" t="s">
        <v>427</v>
      </c>
      <c r="M93" s="182" t="s">
        <v>328</v>
      </c>
      <c r="N93" s="189">
        <v>44008</v>
      </c>
    </row>
    <row r="94" spans="1:14" x14ac:dyDescent="0.25">
      <c r="A94" s="181">
        <v>4906</v>
      </c>
      <c r="B94" s="182" t="s">
        <v>367</v>
      </c>
      <c r="C94" s="185">
        <v>11450.43</v>
      </c>
      <c r="D94" s="185">
        <v>332.45</v>
      </c>
      <c r="E94" s="185">
        <v>11117.98</v>
      </c>
      <c r="F94" s="182" t="s">
        <v>105</v>
      </c>
      <c r="G94" s="183"/>
      <c r="H94" s="190" t="s">
        <v>156</v>
      </c>
      <c r="I94" s="190" t="s">
        <v>157</v>
      </c>
      <c r="J94" s="181">
        <v>12</v>
      </c>
      <c r="K94" s="181">
        <v>2020</v>
      </c>
      <c r="L94" s="182" t="s">
        <v>427</v>
      </c>
      <c r="M94" s="182" t="s">
        <v>368</v>
      </c>
      <c r="N94" s="189">
        <v>44014</v>
      </c>
    </row>
    <row r="95" spans="1:14" x14ac:dyDescent="0.25">
      <c r="A95" s="181">
        <v>4680</v>
      </c>
      <c r="B95" s="182" t="s">
        <v>329</v>
      </c>
      <c r="C95" s="185">
        <v>11450.43</v>
      </c>
      <c r="D95" s="185">
        <v>332.45</v>
      </c>
      <c r="E95" s="185">
        <v>11117.98</v>
      </c>
      <c r="F95" s="182" t="s">
        <v>105</v>
      </c>
      <c r="G95" s="183"/>
      <c r="H95" s="190" t="s">
        <v>156</v>
      </c>
      <c r="I95" s="190" t="s">
        <v>157</v>
      </c>
      <c r="J95" s="181">
        <v>12</v>
      </c>
      <c r="K95" s="181">
        <v>2020</v>
      </c>
      <c r="L95" s="182" t="s">
        <v>427</v>
      </c>
      <c r="M95" s="182" t="s">
        <v>330</v>
      </c>
      <c r="N95" s="189">
        <v>44014</v>
      </c>
    </row>
    <row r="96" spans="1:14" x14ac:dyDescent="0.25">
      <c r="A96" s="181">
        <v>4690</v>
      </c>
      <c r="B96" s="182" t="s">
        <v>331</v>
      </c>
      <c r="C96" s="185">
        <v>11450.43</v>
      </c>
      <c r="D96" s="185">
        <v>332.45</v>
      </c>
      <c r="E96" s="185">
        <v>11117.98</v>
      </c>
      <c r="F96" s="182" t="s">
        <v>105</v>
      </c>
      <c r="G96" s="183"/>
      <c r="H96" s="190" t="s">
        <v>156</v>
      </c>
      <c r="I96" s="190" t="s">
        <v>157</v>
      </c>
      <c r="J96" s="181">
        <v>12</v>
      </c>
      <c r="K96" s="181">
        <v>2020</v>
      </c>
      <c r="L96" s="182" t="s">
        <v>427</v>
      </c>
      <c r="M96" s="182" t="s">
        <v>332</v>
      </c>
      <c r="N96" s="189">
        <v>44014</v>
      </c>
    </row>
    <row r="97" spans="1:14" x14ac:dyDescent="0.25">
      <c r="A97" s="181">
        <v>4857</v>
      </c>
      <c r="B97" s="182" t="s">
        <v>333</v>
      </c>
      <c r="C97" s="185">
        <v>11450.43</v>
      </c>
      <c r="D97" s="185">
        <v>332.45</v>
      </c>
      <c r="E97" s="185">
        <v>11117.98</v>
      </c>
      <c r="F97" s="182" t="s">
        <v>105</v>
      </c>
      <c r="G97" s="183"/>
      <c r="H97" s="190" t="s">
        <v>156</v>
      </c>
      <c r="I97" s="190" t="s">
        <v>157</v>
      </c>
      <c r="J97" s="181">
        <v>12</v>
      </c>
      <c r="K97" s="181">
        <v>2020</v>
      </c>
      <c r="L97" s="182" t="s">
        <v>427</v>
      </c>
      <c r="M97" s="182" t="s">
        <v>334</v>
      </c>
      <c r="N97" s="189">
        <v>44014</v>
      </c>
    </row>
    <row r="98" spans="1:14" x14ac:dyDescent="0.25">
      <c r="A98" s="181">
        <v>4860</v>
      </c>
      <c r="B98" s="182" t="s">
        <v>335</v>
      </c>
      <c r="C98" s="185">
        <v>11450.43</v>
      </c>
      <c r="D98" s="185">
        <v>332.45</v>
      </c>
      <c r="E98" s="185">
        <v>11117.98</v>
      </c>
      <c r="F98" s="182" t="s">
        <v>105</v>
      </c>
      <c r="G98" s="183"/>
      <c r="H98" s="190" t="s">
        <v>156</v>
      </c>
      <c r="I98" s="190" t="s">
        <v>157</v>
      </c>
      <c r="J98" s="181">
        <v>12</v>
      </c>
      <c r="K98" s="181">
        <v>2020</v>
      </c>
      <c r="L98" s="182" t="s">
        <v>427</v>
      </c>
      <c r="M98" s="182" t="s">
        <v>336</v>
      </c>
      <c r="N98" s="189">
        <v>44014</v>
      </c>
    </row>
    <row r="99" spans="1:14" x14ac:dyDescent="0.25">
      <c r="A99" s="181">
        <v>4861</v>
      </c>
      <c r="B99" s="182" t="s">
        <v>337</v>
      </c>
      <c r="C99" s="185">
        <v>11450.43</v>
      </c>
      <c r="D99" s="185">
        <v>332.45</v>
      </c>
      <c r="E99" s="185">
        <v>11117.98</v>
      </c>
      <c r="F99" s="182" t="s">
        <v>105</v>
      </c>
      <c r="G99" s="183"/>
      <c r="H99" s="190" t="s">
        <v>156</v>
      </c>
      <c r="I99" s="190" t="s">
        <v>157</v>
      </c>
      <c r="J99" s="181">
        <v>12</v>
      </c>
      <c r="K99" s="181">
        <v>2020</v>
      </c>
      <c r="L99" s="182" t="s">
        <v>427</v>
      </c>
      <c r="M99" s="182" t="s">
        <v>338</v>
      </c>
      <c r="N99" s="189">
        <v>44014</v>
      </c>
    </row>
    <row r="100" spans="1:14" x14ac:dyDescent="0.25">
      <c r="A100" s="181">
        <v>4862</v>
      </c>
      <c r="B100" s="182" t="s">
        <v>339</v>
      </c>
      <c r="C100" s="185">
        <v>11450.43</v>
      </c>
      <c r="D100" s="185">
        <v>332.45</v>
      </c>
      <c r="E100" s="185">
        <v>11117.98</v>
      </c>
      <c r="F100" s="182" t="s">
        <v>105</v>
      </c>
      <c r="G100" s="183"/>
      <c r="H100" s="190" t="s">
        <v>156</v>
      </c>
      <c r="I100" s="190" t="s">
        <v>157</v>
      </c>
      <c r="J100" s="181">
        <v>12</v>
      </c>
      <c r="K100" s="181">
        <v>2020</v>
      </c>
      <c r="L100" s="182" t="s">
        <v>427</v>
      </c>
      <c r="M100" s="182" t="s">
        <v>340</v>
      </c>
      <c r="N100" s="189">
        <v>44014</v>
      </c>
    </row>
    <row r="101" spans="1:14" x14ac:dyDescent="0.25">
      <c r="A101" s="181">
        <v>4863</v>
      </c>
      <c r="B101" s="182" t="s">
        <v>341</v>
      </c>
      <c r="C101" s="185">
        <v>11450.43</v>
      </c>
      <c r="D101" s="185">
        <v>332.45</v>
      </c>
      <c r="E101" s="185">
        <v>11117.98</v>
      </c>
      <c r="F101" s="182" t="s">
        <v>105</v>
      </c>
      <c r="G101" s="183"/>
      <c r="H101" s="190" t="s">
        <v>156</v>
      </c>
      <c r="I101" s="190" t="s">
        <v>157</v>
      </c>
      <c r="J101" s="181">
        <v>12</v>
      </c>
      <c r="K101" s="181">
        <v>2020</v>
      </c>
      <c r="L101" s="182" t="s">
        <v>427</v>
      </c>
      <c r="M101" s="182" t="s">
        <v>342</v>
      </c>
      <c r="N101" s="189">
        <v>44014</v>
      </c>
    </row>
    <row r="102" spans="1:14" x14ac:dyDescent="0.25">
      <c r="A102" s="181">
        <v>4864</v>
      </c>
      <c r="B102" s="182" t="s">
        <v>343</v>
      </c>
      <c r="C102" s="185">
        <v>11450.43</v>
      </c>
      <c r="D102" s="185">
        <v>332.45</v>
      </c>
      <c r="E102" s="185">
        <v>11117.98</v>
      </c>
      <c r="F102" s="182" t="s">
        <v>105</v>
      </c>
      <c r="G102" s="183"/>
      <c r="H102" s="190" t="s">
        <v>156</v>
      </c>
      <c r="I102" s="190" t="s">
        <v>157</v>
      </c>
      <c r="J102" s="181">
        <v>12</v>
      </c>
      <c r="K102" s="181">
        <v>2020</v>
      </c>
      <c r="L102" s="182" t="s">
        <v>427</v>
      </c>
      <c r="M102" s="182" t="s">
        <v>344</v>
      </c>
      <c r="N102" s="189">
        <v>44014</v>
      </c>
    </row>
    <row r="103" spans="1:14" x14ac:dyDescent="0.25">
      <c r="A103" s="181">
        <v>4865</v>
      </c>
      <c r="B103" s="182" t="s">
        <v>345</v>
      </c>
      <c r="C103" s="185">
        <v>11450.43</v>
      </c>
      <c r="D103" s="185">
        <v>332.45</v>
      </c>
      <c r="E103" s="185">
        <v>11117.98</v>
      </c>
      <c r="F103" s="182" t="s">
        <v>105</v>
      </c>
      <c r="G103" s="183"/>
      <c r="H103" s="190" t="s">
        <v>156</v>
      </c>
      <c r="I103" s="190" t="s">
        <v>157</v>
      </c>
      <c r="J103" s="181">
        <v>12</v>
      </c>
      <c r="K103" s="181">
        <v>2020</v>
      </c>
      <c r="L103" s="182" t="s">
        <v>427</v>
      </c>
      <c r="M103" s="182" t="s">
        <v>346</v>
      </c>
      <c r="N103" s="189">
        <v>44014</v>
      </c>
    </row>
    <row r="104" spans="1:14" x14ac:dyDescent="0.25">
      <c r="A104" s="181">
        <v>4866</v>
      </c>
      <c r="B104" s="182" t="s">
        <v>347</v>
      </c>
      <c r="C104" s="185">
        <v>11450.43</v>
      </c>
      <c r="D104" s="185">
        <v>332.45</v>
      </c>
      <c r="E104" s="185">
        <v>11117.98</v>
      </c>
      <c r="F104" s="182" t="s">
        <v>105</v>
      </c>
      <c r="G104" s="183"/>
      <c r="H104" s="190" t="s">
        <v>156</v>
      </c>
      <c r="I104" s="190" t="s">
        <v>157</v>
      </c>
      <c r="J104" s="181">
        <v>12</v>
      </c>
      <c r="K104" s="181">
        <v>2020</v>
      </c>
      <c r="L104" s="182" t="s">
        <v>427</v>
      </c>
      <c r="M104" s="182" t="s">
        <v>348</v>
      </c>
      <c r="N104" s="189">
        <v>44014</v>
      </c>
    </row>
    <row r="105" spans="1:14" x14ac:dyDescent="0.25">
      <c r="A105" s="181">
        <v>4867</v>
      </c>
      <c r="B105" s="182" t="s">
        <v>349</v>
      </c>
      <c r="C105" s="185">
        <v>11450.43</v>
      </c>
      <c r="D105" s="185">
        <v>332.45</v>
      </c>
      <c r="E105" s="185">
        <v>11117.98</v>
      </c>
      <c r="F105" s="182" t="s">
        <v>105</v>
      </c>
      <c r="G105" s="183"/>
      <c r="H105" s="190" t="s">
        <v>156</v>
      </c>
      <c r="I105" s="190" t="s">
        <v>157</v>
      </c>
      <c r="J105" s="181">
        <v>12</v>
      </c>
      <c r="K105" s="181">
        <v>2020</v>
      </c>
      <c r="L105" s="182" t="s">
        <v>427</v>
      </c>
      <c r="M105" s="182" t="s">
        <v>350</v>
      </c>
      <c r="N105" s="189">
        <v>44014</v>
      </c>
    </row>
    <row r="106" spans="1:14" x14ac:dyDescent="0.25">
      <c r="A106" s="181">
        <v>4868</v>
      </c>
      <c r="B106" s="182" t="s">
        <v>351</v>
      </c>
      <c r="C106" s="185">
        <v>11450.43</v>
      </c>
      <c r="D106" s="185">
        <v>332.45</v>
      </c>
      <c r="E106" s="185">
        <v>11117.98</v>
      </c>
      <c r="F106" s="182" t="s">
        <v>105</v>
      </c>
      <c r="G106" s="183"/>
      <c r="H106" s="190" t="s">
        <v>156</v>
      </c>
      <c r="I106" s="190" t="s">
        <v>157</v>
      </c>
      <c r="J106" s="181">
        <v>12</v>
      </c>
      <c r="K106" s="181">
        <v>2020</v>
      </c>
      <c r="L106" s="182" t="s">
        <v>427</v>
      </c>
      <c r="M106" s="182" t="s">
        <v>352</v>
      </c>
      <c r="N106" s="189">
        <v>44014</v>
      </c>
    </row>
    <row r="107" spans="1:14" x14ac:dyDescent="0.25">
      <c r="A107" s="181">
        <v>4870</v>
      </c>
      <c r="B107" s="182" t="s">
        <v>353</v>
      </c>
      <c r="C107" s="185">
        <v>11450.43</v>
      </c>
      <c r="D107" s="185">
        <v>332.45</v>
      </c>
      <c r="E107" s="185">
        <v>11117.98</v>
      </c>
      <c r="F107" s="182" t="s">
        <v>105</v>
      </c>
      <c r="G107" s="183"/>
      <c r="H107" s="190" t="s">
        <v>156</v>
      </c>
      <c r="I107" s="190" t="s">
        <v>157</v>
      </c>
      <c r="J107" s="181">
        <v>12</v>
      </c>
      <c r="K107" s="181">
        <v>2020</v>
      </c>
      <c r="L107" s="182" t="s">
        <v>427</v>
      </c>
      <c r="M107" s="182" t="s">
        <v>354</v>
      </c>
      <c r="N107" s="189">
        <v>44046</v>
      </c>
    </row>
    <row r="108" spans="1:14" x14ac:dyDescent="0.25">
      <c r="A108" s="181">
        <v>4871</v>
      </c>
      <c r="B108" s="182" t="s">
        <v>355</v>
      </c>
      <c r="C108" s="185">
        <v>11450.43</v>
      </c>
      <c r="D108" s="185">
        <v>332.45</v>
      </c>
      <c r="E108" s="185">
        <v>11117.98</v>
      </c>
      <c r="F108" s="182" t="s">
        <v>105</v>
      </c>
      <c r="G108" s="183"/>
      <c r="H108" s="190" t="s">
        <v>156</v>
      </c>
      <c r="I108" s="190" t="s">
        <v>157</v>
      </c>
      <c r="J108" s="181">
        <v>12</v>
      </c>
      <c r="K108" s="181">
        <v>2020</v>
      </c>
      <c r="L108" s="182" t="s">
        <v>427</v>
      </c>
      <c r="M108" s="182" t="s">
        <v>356</v>
      </c>
      <c r="N108" s="189">
        <v>44014</v>
      </c>
    </row>
    <row r="109" spans="1:14" x14ac:dyDescent="0.25">
      <c r="A109" s="181">
        <v>4872</v>
      </c>
      <c r="B109" s="182" t="s">
        <v>357</v>
      </c>
      <c r="C109" s="185">
        <v>11450.43</v>
      </c>
      <c r="D109" s="185">
        <v>332.45</v>
      </c>
      <c r="E109" s="185">
        <v>11117.98</v>
      </c>
      <c r="F109" s="182" t="s">
        <v>105</v>
      </c>
      <c r="G109" s="183"/>
      <c r="H109" s="190" t="s">
        <v>156</v>
      </c>
      <c r="I109" s="190" t="s">
        <v>157</v>
      </c>
      <c r="J109" s="181">
        <v>12</v>
      </c>
      <c r="K109" s="181">
        <v>2020</v>
      </c>
      <c r="L109" s="182" t="s">
        <v>427</v>
      </c>
      <c r="M109" s="182" t="s">
        <v>358</v>
      </c>
      <c r="N109" s="189">
        <v>44014</v>
      </c>
    </row>
    <row r="110" spans="1:14" x14ac:dyDescent="0.25">
      <c r="A110" s="181">
        <v>4874</v>
      </c>
      <c r="B110" s="182" t="s">
        <v>359</v>
      </c>
      <c r="C110" s="185">
        <v>11450.43</v>
      </c>
      <c r="D110" s="185">
        <v>332.45</v>
      </c>
      <c r="E110" s="185">
        <v>11117.98</v>
      </c>
      <c r="F110" s="182" t="s">
        <v>105</v>
      </c>
      <c r="G110" s="183"/>
      <c r="H110" s="190" t="s">
        <v>156</v>
      </c>
      <c r="I110" s="190" t="s">
        <v>157</v>
      </c>
      <c r="J110" s="181">
        <v>12</v>
      </c>
      <c r="K110" s="181">
        <v>2020</v>
      </c>
      <c r="L110" s="182" t="s">
        <v>427</v>
      </c>
      <c r="M110" s="182" t="s">
        <v>360</v>
      </c>
      <c r="N110" s="189">
        <v>44014</v>
      </c>
    </row>
    <row r="111" spans="1:14" x14ac:dyDescent="0.25">
      <c r="A111" s="181">
        <v>4876</v>
      </c>
      <c r="B111" s="182" t="s">
        <v>361</v>
      </c>
      <c r="C111" s="185">
        <v>11450.43</v>
      </c>
      <c r="D111" s="185">
        <v>2553.2199999999998</v>
      </c>
      <c r="E111" s="185">
        <v>8897.2099999999991</v>
      </c>
      <c r="F111" s="182" t="s">
        <v>105</v>
      </c>
      <c r="G111" s="183"/>
      <c r="H111" s="190" t="s">
        <v>156</v>
      </c>
      <c r="I111" s="190" t="s">
        <v>157</v>
      </c>
      <c r="J111" s="181">
        <v>12</v>
      </c>
      <c r="K111" s="181">
        <v>2020</v>
      </c>
      <c r="L111" s="182" t="s">
        <v>427</v>
      </c>
      <c r="M111" s="182" t="s">
        <v>362</v>
      </c>
      <c r="N111" s="189">
        <v>44014</v>
      </c>
    </row>
    <row r="112" spans="1:14" x14ac:dyDescent="0.25">
      <c r="A112" s="181">
        <v>4877</v>
      </c>
      <c r="B112" s="182" t="s">
        <v>363</v>
      </c>
      <c r="C112" s="185">
        <v>11450.43</v>
      </c>
      <c r="D112" s="185">
        <v>332.45</v>
      </c>
      <c r="E112" s="185">
        <v>11117.98</v>
      </c>
      <c r="F112" s="182" t="s">
        <v>105</v>
      </c>
      <c r="G112" s="183"/>
      <c r="H112" s="190" t="s">
        <v>156</v>
      </c>
      <c r="I112" s="190" t="s">
        <v>157</v>
      </c>
      <c r="J112" s="181">
        <v>12</v>
      </c>
      <c r="K112" s="181">
        <v>2020</v>
      </c>
      <c r="L112" s="182" t="s">
        <v>427</v>
      </c>
      <c r="M112" s="182" t="s">
        <v>364</v>
      </c>
      <c r="N112" s="189">
        <v>44014</v>
      </c>
    </row>
    <row r="113" spans="1:14" x14ac:dyDescent="0.25">
      <c r="A113" s="181">
        <v>4878</v>
      </c>
      <c r="B113" s="182" t="s">
        <v>365</v>
      </c>
      <c r="C113" s="185">
        <v>11450.43</v>
      </c>
      <c r="D113" s="185">
        <v>332.45</v>
      </c>
      <c r="E113" s="185">
        <v>11117.98</v>
      </c>
      <c r="F113" s="182" t="s">
        <v>105</v>
      </c>
      <c r="G113" s="183"/>
      <c r="H113" s="190" t="s">
        <v>156</v>
      </c>
      <c r="I113" s="190" t="s">
        <v>157</v>
      </c>
      <c r="J113" s="181">
        <v>12</v>
      </c>
      <c r="K113" s="181">
        <v>2020</v>
      </c>
      <c r="L113" s="182" t="s">
        <v>427</v>
      </c>
      <c r="M113" s="182" t="s">
        <v>366</v>
      </c>
      <c r="N113" s="189">
        <v>44014</v>
      </c>
    </row>
    <row r="114" spans="1:14" x14ac:dyDescent="0.25">
      <c r="A114" s="181">
        <v>4840</v>
      </c>
      <c r="B114" s="182" t="s">
        <v>369</v>
      </c>
      <c r="C114" s="185">
        <v>12000</v>
      </c>
      <c r="D114" s="185">
        <v>332.45</v>
      </c>
      <c r="E114" s="185">
        <v>11667.55</v>
      </c>
      <c r="F114" s="182" t="s">
        <v>118</v>
      </c>
      <c r="G114" s="183"/>
      <c r="H114" s="190" t="s">
        <v>156</v>
      </c>
      <c r="I114" s="190" t="s">
        <v>157</v>
      </c>
      <c r="J114" s="181">
        <v>12</v>
      </c>
      <c r="K114" s="181">
        <v>2020</v>
      </c>
      <c r="L114" s="182" t="s">
        <v>427</v>
      </c>
      <c r="M114" s="182" t="s">
        <v>370</v>
      </c>
      <c r="N114" s="189">
        <v>44034</v>
      </c>
    </row>
    <row r="115" spans="1:14" x14ac:dyDescent="0.25">
      <c r="A115" s="181">
        <v>4841</v>
      </c>
      <c r="B115" s="182" t="s">
        <v>371</v>
      </c>
      <c r="C115" s="185">
        <v>12000</v>
      </c>
      <c r="D115" s="185">
        <v>332.45</v>
      </c>
      <c r="E115" s="185">
        <v>11667.55</v>
      </c>
      <c r="F115" s="182" t="s">
        <v>118</v>
      </c>
      <c r="G115" s="183"/>
      <c r="H115" s="190" t="s">
        <v>156</v>
      </c>
      <c r="I115" s="190" t="s">
        <v>157</v>
      </c>
      <c r="J115" s="181">
        <v>12</v>
      </c>
      <c r="K115" s="181">
        <v>2020</v>
      </c>
      <c r="L115" s="182" t="s">
        <v>427</v>
      </c>
      <c r="M115" s="182" t="s">
        <v>372</v>
      </c>
      <c r="N115" s="189">
        <v>44034</v>
      </c>
    </row>
    <row r="116" spans="1:14" x14ac:dyDescent="0.25">
      <c r="A116" s="186"/>
      <c r="B116" s="187" t="s">
        <v>134</v>
      </c>
      <c r="C116" s="188">
        <v>1778204.859999998</v>
      </c>
      <c r="D116" s="188">
        <v>42792.979999999967</v>
      </c>
      <c r="E116" s="188">
        <v>1735411.8799999994</v>
      </c>
      <c r="F116" s="187"/>
      <c r="G116" s="187"/>
      <c r="H116" s="186"/>
      <c r="I116" s="186"/>
      <c r="J116" s="186"/>
      <c r="K116" s="186"/>
      <c r="L116" s="187"/>
      <c r="M116" s="187"/>
      <c r="N116" s="186"/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Codigo Verde</vt:lpstr>
      <vt:lpstr>Hospital Escuela</vt:lpstr>
      <vt:lpstr>Hospital Escuela Junio-Julio</vt:lpstr>
      <vt:lpstr>Hospital Escuela Agosto</vt:lpstr>
      <vt:lpstr>Hospital Escuela Septiembre</vt:lpstr>
      <vt:lpstr>Hospital Escuela Octubre</vt:lpstr>
      <vt:lpstr>Hospital Escuela Noviembre</vt:lpstr>
      <vt:lpstr>Planilla Hospital Escuela 14vo </vt:lpstr>
      <vt:lpstr>Hospital Escuela 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Misael Campos Carias</cp:lastModifiedBy>
  <dcterms:created xsi:type="dcterms:W3CDTF">2020-06-26T19:27:09Z</dcterms:created>
  <dcterms:modified xsi:type="dcterms:W3CDTF">2021-01-18T23:45:09Z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016EDEE5DF5A82B9C449EDD6C8E03E888C9783994C7B34A49B79BC075DBF3395CE450A3E3753BD850902EB700E8BAC424322C5132C22210694A676568FA6E23E8E059730C9C7DA353366D81BC078B3B6DD17DD60669C21A8A918505702EF72D3D99C56FB147B8F611DBB4DD637AF738747031357E3F15C4BE95BCEECFDC6C9C</vt:lpwstr>
  </property>
  <property fmtid="{D5CDD505-2E9C-101B-9397-08002B2CF9AE}" pid="3" name="Business Objects Context Information1">
    <vt:lpwstr>0E0CD1B775656736D25A6E2369F6CF85605D34E0C97B98AD19DDBF9FDA20B76D7AA88F2F4A653C2DF0BB0D0C5E6329CE271823DF149F9A51B71109818700817A04D463A0153FFA3F85810492B9AE6DD5EB913D0396E58DA875A54620E7E1CD5030D633BDF996B8E4D65BB212085855AFABB00809B16D5263E54D0636905FE33</vt:lpwstr>
  </property>
  <property fmtid="{D5CDD505-2E9C-101B-9397-08002B2CF9AE}" pid="4" name="Business Objects Context Information2">
    <vt:lpwstr>E66B9027093F775CF8CC59D1AD30818DF1F25C4B9B4C0FD35CD4B9AF39F58F71EDB195D7DD08C8F66A41BAEE0BF890073232D639F663F9730A0C1488710168B82BAF4A6BFE97DD75DB2AB27823BE2227C97B73738F72960EED6507C87B4033CF7827983D84AAD53D39F2D39E8D4D3DA8A342F4777B19669611194DB19921A1B</vt:lpwstr>
  </property>
  <property fmtid="{D5CDD505-2E9C-101B-9397-08002B2CF9AE}" pid="5" name="Business Objects Context Information3">
    <vt:lpwstr>E60A88DDEBE7CBCD013BF0BA172196B69AA439211B67AA84AE56DCFCFA8742DD8E88DC89D730320942BDD914BDB80BB5DFBD75A7CCF1842F01115FE9777E153B508B552D02A1B39F7C2EA472FD41518E7B62830925522FD311FE76B37BB705E99F43CD7B39E596716345D525942E97FF77963DEB781FAD1445B65A9998C34E4</vt:lpwstr>
  </property>
  <property fmtid="{D5CDD505-2E9C-101B-9397-08002B2CF9AE}" pid="6" name="Business Objects Context Information4">
    <vt:lpwstr>84E185FA68FD9E67D9D3B0EFD4F0E794291DD1FCBCD66766EC291D296AD2B133198733C6164CB9E44C52EEA1A737B414630CFA1F142EDF26B9FBB1C713AA56D8FB445A4433AB4CEB7831AFF5E64CD105198C272C25570B33ADF9E5D7940B4BE04607DC087CDB9A5F902D6BC454CC0A846F4B2F44413C59FD61A11FD2FC527EA</vt:lpwstr>
  </property>
  <property fmtid="{D5CDD505-2E9C-101B-9397-08002B2CF9AE}" pid="7" name="Business Objects Context Information5">
    <vt:lpwstr>D1DCB931F51372769FCE6847590430976C143BAF274FDA814377263477A1146159C23EAA0CEA7188D4D8FC30E193790FB1745E017C43AEB224B673C86AD0273C080BF1B2721EA0605829EB27B176BEAD2C91C983402995576FB2BB9B500551C8F1386BFA5866841C6FAED662ACBB7E0155849171031EB1ED28C129841DF0099</vt:lpwstr>
  </property>
  <property fmtid="{D5CDD505-2E9C-101B-9397-08002B2CF9AE}" pid="8" name="Business Objects Context Information6">
    <vt:lpwstr>649B1B0C5219357C1CF616923087CB7E72F23690</vt:lpwstr>
  </property>
</Properties>
</file>