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2017\AIF\Manual\"/>
    </mc:Choice>
  </mc:AlternateContent>
  <bookViews>
    <workbookView xWindow="0" yWindow="0" windowWidth="15330" windowHeight="8250" firstSheet="1" activeTab="1"/>
  </bookViews>
  <sheets>
    <sheet name="AIF (Final)" sheetId="1" state="hidden" r:id="rId1"/>
    <sheet name="AIF (Institucion)" sheetId="7" r:id="rId2"/>
    <sheet name="Gastos de Capital " sheetId="2" r:id="rId3"/>
    <sheet name="Servicios Personales" sheetId="4" r:id="rId4"/>
    <sheet name="Servicios No Personeles " sheetId="8" r:id="rId5"/>
    <sheet name="Materiales y Suministros" sheetId="13" r:id="rId6"/>
    <sheet name="Bienes Capitalizables" sheetId="14" r:id="rId7"/>
    <sheet name="Transferencias y Donaciones" sheetId="15" r:id="rId8"/>
    <sheet name="Activos Financieros" sheetId="16" r:id="rId9"/>
    <sheet name="Servicio de la Dueda Publica" sheetId="5" r:id="rId10"/>
    <sheet name="Otros Gastos " sheetId="17" r:id="rId11"/>
    <sheet name="Sheet1" sheetId="6" r:id="rId12"/>
  </sheets>
  <definedNames>
    <definedName name="_xlnm.Print_Area" localSheetId="0">'AIF (Final)'!$A$1:$H$134</definedName>
    <definedName name="_xlnm.Print_Area" localSheetId="1">'AIF (Institucion)'!$A$1:$H$167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7" i="7" l="1"/>
  <c r="E27" i="7" s="1"/>
  <c r="C137" i="7"/>
  <c r="D137" i="7"/>
  <c r="D27" i="7" s="1"/>
  <c r="B137" i="7"/>
  <c r="B27" i="7" s="1"/>
  <c r="C27" i="7"/>
  <c r="D49" i="17"/>
  <c r="D148" i="7" s="1"/>
  <c r="C49" i="17"/>
  <c r="C148" i="7"/>
  <c r="E49" i="17"/>
  <c r="E148" i="7" s="1"/>
  <c r="B49" i="17"/>
  <c r="B148" i="7" s="1"/>
  <c r="D6" i="4"/>
  <c r="F6" i="4" s="1"/>
  <c r="I6" i="4"/>
  <c r="D7" i="4"/>
  <c r="G7" i="4" s="1"/>
  <c r="H7" i="4"/>
  <c r="I7" i="4"/>
  <c r="D8" i="4"/>
  <c r="H8" i="4" s="1"/>
  <c r="F8" i="4"/>
  <c r="G8" i="4"/>
  <c r="I8" i="4"/>
  <c r="D9" i="4"/>
  <c r="G9" i="4" s="1"/>
  <c r="I9" i="4"/>
  <c r="D10" i="4"/>
  <c r="F10" i="4" s="1"/>
  <c r="I10" i="4"/>
  <c r="B49" i="8"/>
  <c r="B142" i="7" s="1"/>
  <c r="B49" i="13"/>
  <c r="B143" i="7" s="1"/>
  <c r="B49" i="15"/>
  <c r="B145" i="7" s="1"/>
  <c r="B49" i="16"/>
  <c r="B146" i="7" s="1"/>
  <c r="B147" i="7"/>
  <c r="E147" i="7"/>
  <c r="D147" i="7"/>
  <c r="C147" i="7"/>
  <c r="C49" i="16"/>
  <c r="C146" i="7" s="1"/>
  <c r="E49" i="16"/>
  <c r="E146" i="7" s="1"/>
  <c r="D49" i="16"/>
  <c r="D146" i="7" s="1"/>
  <c r="D49" i="15"/>
  <c r="D145" i="7" s="1"/>
  <c r="E49" i="15"/>
  <c r="E145" i="7" s="1"/>
  <c r="C49" i="15"/>
  <c r="C145" i="7" s="1"/>
  <c r="D49" i="13"/>
  <c r="D143" i="7" s="1"/>
  <c r="E49" i="13"/>
  <c r="E143" i="7" s="1"/>
  <c r="C49" i="13"/>
  <c r="C143" i="7" s="1"/>
  <c r="E49" i="8"/>
  <c r="E142" i="7" s="1"/>
  <c r="D49" i="8"/>
  <c r="D142" i="7" s="1"/>
  <c r="C49" i="8"/>
  <c r="C142" i="7" s="1"/>
  <c r="D19" i="4"/>
  <c r="H19" i="4" s="1"/>
  <c r="I19" i="4"/>
  <c r="D20" i="4"/>
  <c r="F20" i="4" s="1"/>
  <c r="I20" i="4"/>
  <c r="D21" i="4"/>
  <c r="H21" i="4" s="1"/>
  <c r="G21" i="4"/>
  <c r="I21" i="4"/>
  <c r="I26" i="4" s="1"/>
  <c r="D22" i="4"/>
  <c r="F22" i="4" s="1"/>
  <c r="I22" i="4"/>
  <c r="D23" i="4"/>
  <c r="H23" i="4" s="1"/>
  <c r="G23" i="4"/>
  <c r="I23" i="4"/>
  <c r="D45" i="4"/>
  <c r="G45" i="4" s="1"/>
  <c r="F45" i="4"/>
  <c r="H45" i="4"/>
  <c r="I45" i="4"/>
  <c r="D46" i="4"/>
  <c r="H46" i="4" s="1"/>
  <c r="J46" i="4" s="1"/>
  <c r="F46" i="4"/>
  <c r="G46" i="4"/>
  <c r="I46" i="4"/>
  <c r="D47" i="4"/>
  <c r="G47" i="4" s="1"/>
  <c r="F47" i="4"/>
  <c r="I47" i="4"/>
  <c r="D48" i="4"/>
  <c r="G48" i="4" s="1"/>
  <c r="F48" i="4"/>
  <c r="I48" i="4"/>
  <c r="D49" i="4"/>
  <c r="G49" i="4" s="1"/>
  <c r="I49" i="4"/>
  <c r="D32" i="4"/>
  <c r="F32" i="4" s="1"/>
  <c r="I32" i="4"/>
  <c r="D33" i="4"/>
  <c r="H33" i="4" s="1"/>
  <c r="G33" i="4"/>
  <c r="I33" i="4"/>
  <c r="D34" i="4"/>
  <c r="F34" i="4" s="1"/>
  <c r="I34" i="4"/>
  <c r="D35" i="4"/>
  <c r="H35" i="4" s="1"/>
  <c r="I35" i="4"/>
  <c r="D36" i="4"/>
  <c r="F36" i="4" s="1"/>
  <c r="I36" i="4"/>
  <c r="E109" i="2"/>
  <c r="E158" i="7"/>
  <c r="D109" i="2"/>
  <c r="D158" i="7"/>
  <c r="C109" i="2"/>
  <c r="C158" i="7"/>
  <c r="B109" i="2"/>
  <c r="B158" i="7"/>
  <c r="D58" i="4"/>
  <c r="D167" i="7"/>
  <c r="C58" i="4"/>
  <c r="C167" i="7"/>
  <c r="E58" i="4"/>
  <c r="E167" i="7"/>
  <c r="B58" i="4"/>
  <c r="B167" i="7"/>
  <c r="E52" i="4"/>
  <c r="I50" i="4"/>
  <c r="I52" i="4" s="1"/>
  <c r="E39" i="4"/>
  <c r="I37" i="4"/>
  <c r="E26" i="4"/>
  <c r="I24" i="4"/>
  <c r="B19" i="2"/>
  <c r="D26" i="4"/>
  <c r="E13" i="4"/>
  <c r="I11" i="4"/>
  <c r="J8" i="4" l="1"/>
  <c r="D52" i="4"/>
  <c r="J47" i="4"/>
  <c r="H10" i="4"/>
  <c r="H49" i="4"/>
  <c r="H48" i="4"/>
  <c r="G10" i="4"/>
  <c r="J10" i="4" s="1"/>
  <c r="H9" i="4"/>
  <c r="I13" i="4"/>
  <c r="D13" i="4"/>
  <c r="I39" i="4"/>
  <c r="F49" i="4"/>
  <c r="F52" i="4" s="1"/>
  <c r="H47" i="4"/>
  <c r="F9" i="4"/>
  <c r="J9" i="4" s="1"/>
  <c r="H6" i="4"/>
  <c r="H13" i="4" s="1"/>
  <c r="G52" i="4"/>
  <c r="J45" i="4"/>
  <c r="G35" i="4"/>
  <c r="G19" i="4"/>
  <c r="F7" i="4"/>
  <c r="J7" i="4" s="1"/>
  <c r="H36" i="4"/>
  <c r="F35" i="4"/>
  <c r="J35" i="4" s="1"/>
  <c r="H34" i="4"/>
  <c r="F33" i="4"/>
  <c r="J33" i="4" s="1"/>
  <c r="H32" i="4"/>
  <c r="F23" i="4"/>
  <c r="J23" i="4" s="1"/>
  <c r="H22" i="4"/>
  <c r="F21" i="4"/>
  <c r="J21" i="4" s="1"/>
  <c r="H20" i="4"/>
  <c r="F19" i="4"/>
  <c r="G6" i="4"/>
  <c r="G36" i="4"/>
  <c r="J36" i="4" s="1"/>
  <c r="G34" i="4"/>
  <c r="G32" i="4"/>
  <c r="J48" i="4"/>
  <c r="G22" i="4"/>
  <c r="J22" i="4" s="1"/>
  <c r="G20" i="4"/>
  <c r="J20" i="4" s="1"/>
  <c r="D39" i="4"/>
  <c r="J49" i="4" l="1"/>
  <c r="G13" i="4"/>
  <c r="G39" i="4"/>
  <c r="J34" i="4"/>
  <c r="H26" i="4"/>
  <c r="H39" i="4"/>
  <c r="H52" i="4"/>
  <c r="F26" i="4"/>
  <c r="J19" i="4"/>
  <c r="J26" i="4" s="1"/>
  <c r="C59" i="4" s="1"/>
  <c r="C141" i="7" s="1"/>
  <c r="C149" i="7" s="1"/>
  <c r="C37" i="7" s="1"/>
  <c r="F39" i="4"/>
  <c r="J6" i="4"/>
  <c r="J13" i="4" s="1"/>
  <c r="B59" i="4" s="1"/>
  <c r="B141" i="7" s="1"/>
  <c r="B149" i="7" s="1"/>
  <c r="B37" i="7" s="1"/>
  <c r="J32" i="4"/>
  <c r="J39" i="4" s="1"/>
  <c r="D59" i="4" s="1"/>
  <c r="D141" i="7" s="1"/>
  <c r="D149" i="7" s="1"/>
  <c r="D37" i="7" s="1"/>
  <c r="F13" i="4"/>
  <c r="J52" i="4"/>
  <c r="E59" i="4" s="1"/>
  <c r="E141" i="7" s="1"/>
  <c r="E149" i="7" s="1"/>
  <c r="E37" i="7" s="1"/>
  <c r="G26" i="4"/>
</calcChain>
</file>

<file path=xl/comments1.xml><?xml version="1.0" encoding="utf-8"?>
<comments xmlns="http://schemas.openxmlformats.org/spreadsheetml/2006/main">
  <authors>
    <author>sefindgp</author>
  </authors>
  <commentList>
    <comment ref="A57" authorId="0" shapeId="0">
      <text>
        <r>
          <rPr>
            <b/>
            <sz val="9"/>
            <color indexed="81"/>
            <rFont val="Tahoma"/>
            <charset val="1"/>
          </rPr>
          <t>sefindgp:</t>
        </r>
        <r>
          <rPr>
            <sz val="9"/>
            <color indexed="81"/>
            <rFont val="Tahoma"/>
            <charset val="1"/>
          </rPr>
          <t xml:space="preserve">
Mencionar el impacto del gasto a nivel de municipios. </t>
        </r>
      </text>
    </comment>
  </commentList>
</comments>
</file>

<file path=xl/sharedStrings.xml><?xml version="1.0" encoding="utf-8"?>
<sst xmlns="http://schemas.openxmlformats.org/spreadsheetml/2006/main" count="590" uniqueCount="205">
  <si>
    <t xml:space="preserve">Análisis de Impacto Fiscal </t>
  </si>
  <si>
    <t xml:space="preserve">Solicitud AIF No. </t>
  </si>
  <si>
    <t>Proyecto de Ley/Propuesta</t>
  </si>
  <si>
    <t>Institución Afectada</t>
  </si>
  <si>
    <t>Parte 1: RESUMEN</t>
  </si>
  <si>
    <t>Marque la casilla que aplican y siga las instrucciones correspondientes:</t>
  </si>
  <si>
    <t xml:space="preserve">     </t>
  </si>
  <si>
    <t xml:space="preserve">       Impacto Fiscal Menos Significativo </t>
  </si>
  <si>
    <t xml:space="preserve">       Impacto Fiscal Significativo </t>
  </si>
  <si>
    <t>Impacto sobre los Ingresos (Lempiras 000)</t>
  </si>
  <si>
    <t>Año 1</t>
  </si>
  <si>
    <t>Año 2</t>
  </si>
  <si>
    <t>Año 3</t>
  </si>
  <si>
    <t>Año 4</t>
  </si>
  <si>
    <t>Año 5</t>
  </si>
  <si>
    <t>Fondos del Tesoro Nacional</t>
  </si>
  <si>
    <t>Fondos Externos</t>
  </si>
  <si>
    <t>Recursos Propios</t>
  </si>
  <si>
    <t>Fondos Fiduciarios</t>
  </si>
  <si>
    <t>Esta tabla recoge el total de las ganancias y las pérdidas de ingresos para cada una de estas fuentes de financiamiento, no costos o ahorros.</t>
  </si>
  <si>
    <t>Impacto sobre los Gastos (Lempiras 000)</t>
  </si>
  <si>
    <t>Los resúmenes de ingresos y gastos que se presentan en esta página representan el impacto fiscal más probable. Los factores que tienen un impacto sobre la precisión de estas estimaciones, y rangos alternativos (si aplican) se explican en la Parte 2.</t>
  </si>
  <si>
    <t>Resumen de Información Financiera (ejemplo)</t>
  </si>
  <si>
    <t>Total Impacto Fiscal</t>
  </si>
  <si>
    <t xml:space="preserve">Espacio Fiscal </t>
  </si>
  <si>
    <r>
      <t>Pregunta 1: Hay espacio fiscal dentro de la instituci</t>
    </r>
    <r>
      <rPr>
        <sz val="12"/>
        <color theme="1"/>
        <rFont val="Calibri"/>
        <family val="2"/>
      </rPr>
      <t>ó</t>
    </r>
    <r>
      <rPr>
        <sz val="12"/>
        <color theme="1"/>
        <rFont val="Calibri"/>
        <family val="2"/>
        <scheme val="minor"/>
      </rPr>
      <t>n?</t>
    </r>
  </si>
  <si>
    <r>
      <t>Explicaci</t>
    </r>
    <r>
      <rPr>
        <sz val="11"/>
        <color theme="1"/>
        <rFont val="Calibri"/>
        <family val="2"/>
      </rPr>
      <t>ó</t>
    </r>
    <r>
      <rPr>
        <sz val="11"/>
        <color theme="1"/>
        <rFont val="Calibri"/>
        <family val="2"/>
        <scheme val="minor"/>
      </rPr>
      <t xml:space="preserve">n: </t>
    </r>
  </si>
  <si>
    <t>Pregunta 2: Hay espacio fiscal dentro del gabinete?</t>
  </si>
  <si>
    <t>Preparación, Revisión y Aprobación del AIF:</t>
  </si>
  <si>
    <t>Institución</t>
  </si>
  <si>
    <t>Nombre</t>
  </si>
  <si>
    <t>Teléfono</t>
  </si>
  <si>
    <t>Correo Electrónico</t>
  </si>
  <si>
    <t>Fecha</t>
  </si>
  <si>
    <t>Preparado por</t>
  </si>
  <si>
    <t>Revisión de SEFIN por</t>
  </si>
  <si>
    <t>AIF Aprobado por</t>
  </si>
  <si>
    <t>Parte 2: Explicación Narrativa</t>
  </si>
  <si>
    <t>A –Breve descripción sobre LO QUE HACE QUE LA medida TENGA impacto fiscal</t>
  </si>
  <si>
    <t>Resumir e identificar la parte (s) del proyecto de ley/propuesta ejectuva que tendría un impacto fiscal. Describa brevemente por sección, las disposiciones pertinentes del proyecto de ley/propuesta ejecutiva, que tienen un impacto sobre los ingresos o gastos sobre la institución correspondiente.</t>
  </si>
  <si>
    <t>Si una propuesta no tiene impacto fiscal, la institución no necesita recursos adicionales para implementar las disposiciones del proyecto de ley/propuesta ejecutiva, por favor explicar el por qué aquí.</t>
  </si>
  <si>
    <t xml:space="preserve">B. Vinculación con la Planificación a Mediano y Largo Plazo </t>
  </si>
  <si>
    <t>Realizar una explicacion de la forma en la que las políticas públicas y proyectos de ley/propuestas ejecutivas se articulan a los objetivos nacionales, metas estratégicas e indicadores de la Visión de País y Plan de Nación, resultados sectoriales, y los resultados globales del Plan de Gobierno.</t>
  </si>
  <si>
    <t>B – METODOLOGÍA</t>
  </si>
  <si>
    <t>II – IMPACTO SOBRE EL INGRESO</t>
  </si>
  <si>
    <t xml:space="preserve">Describa brevemente y cuantifique el impacto sobre el ingreso (positivo o negativo) del proyecto de ley/propuesta ejecutiva sobre la institución que corresponde, identificando las disposiciones sobre ingresos por sección y cuando sea apropiado, el detalle de las fuentes de ingresos. Describa brevemente los hechos que fundamentan los supuestos, y el método por medio del cual se deriva el impacto sobre el ingreso. Explique cómo los supuestos de la carga de trabajo se traducen en estimaciones. Hacer la distinción entre funciones que sólo se realizan una vez y funciones permanentes. </t>
  </si>
  <si>
    <t>II – IMPACTO SOBRE EL GASTO</t>
  </si>
  <si>
    <t>Describa brevemente los gastos necesarios de la institución para implementar este proyecto de ley/propuesta ejecutiva (o ahorros resultantes de este proyecto de ley/propuesta ejecutiva) identificando por sección las disposiciones del proyecto de ley/propuesta ejecutiva que darían como resultado gastos (o ahorros). Describa brevemente los hechos que fundamentan los supuestos y el método por medio del cual se deriva el impacto sobre el gasto.  Explique cómo los supuestos de la carga de trabajo se traducen en estimaciones de costo. Hacer la distinción entre funciones que sólo se realizan una vez y funciones permanentes.</t>
  </si>
  <si>
    <t>Sección 1: Elementos del Costo</t>
  </si>
  <si>
    <t>En la Sección 1 Identifique las cantidades bajo cada una de estas categorías, es decir, el número de empleados, tipos de puestos: necesarios.</t>
  </si>
  <si>
    <t>Elemento</t>
  </si>
  <si>
    <t>Descripción de Inversión Capital Inicial</t>
  </si>
  <si>
    <t>Costos de Inversión</t>
  </si>
  <si>
    <t>Bienes Capitales</t>
  </si>
  <si>
    <t>Descripción de Gastos Corrientes</t>
  </si>
  <si>
    <t>Empleados</t>
  </si>
  <si>
    <t>Otro Gastos Operativos</t>
  </si>
  <si>
    <t>Transferencias y Donaciones</t>
  </si>
  <si>
    <t>Activos Financieros</t>
  </si>
  <si>
    <t>Servicio de la Deuda Publica</t>
  </si>
  <si>
    <t>Otros Elementos</t>
  </si>
  <si>
    <t xml:space="preserve">Sección 2: Supuestos Significativos </t>
  </si>
  <si>
    <t>Identificar las suposiciones significativas utilizadas para calcular los costos, tales como el número de individuos atendidos, los recursos necesarios para atender la demanda, etc. Estos supuestos deben estar claramente establecidos y el grado de incertidumbre indicado.</t>
  </si>
  <si>
    <t>PARTE 3: DETALLE DE LA FUENTE DE FINANCIAMIENTO (11, 12,13, etc.): _____________</t>
  </si>
  <si>
    <r>
      <t>[</t>
    </r>
    <r>
      <rPr>
        <b/>
        <sz val="10"/>
        <color theme="1"/>
        <rFont val="Calibri"/>
        <family val="2"/>
        <scheme val="minor"/>
      </rPr>
      <t>NOTA 1</t>
    </r>
    <r>
      <rPr>
        <sz val="10"/>
        <color theme="1"/>
        <rFont val="Calibri"/>
        <family val="2"/>
        <scheme val="minor"/>
      </rPr>
      <t xml:space="preserve">: Si el detalle de línea solicitado es demasiado difícil de obtener, las Secciones A, B y C pueden completarse a nivel de total únicamente. </t>
    </r>
    <r>
      <rPr>
        <b/>
        <sz val="10"/>
        <color theme="1"/>
        <rFont val="Calibri"/>
        <family val="2"/>
        <scheme val="minor"/>
      </rPr>
      <t xml:space="preserve">Nota 2: </t>
    </r>
    <r>
      <rPr>
        <sz val="10"/>
        <color theme="1"/>
        <rFont val="Calibri"/>
        <family val="2"/>
        <scheme val="minor"/>
      </rPr>
      <t xml:space="preserve">Si varias fuentes se afectan, llene la Parte 3 para cada fuente de financiamiento afectada. </t>
    </r>
    <r>
      <rPr>
        <b/>
        <sz val="10"/>
        <color theme="1"/>
        <rFont val="Calibri"/>
        <family val="2"/>
        <scheme val="minor"/>
      </rPr>
      <t>Nota 3: </t>
    </r>
    <r>
      <rPr>
        <sz val="10"/>
        <color theme="1"/>
        <rFont val="Calibri"/>
        <family val="2"/>
        <scheme val="minor"/>
      </rPr>
      <t>Para las secciones B, C y D (ingresos, presupuesto de inversión y empleo), agregar líneas a las tablas según sea necesario cuando se proporcione el detalle completo.]</t>
    </r>
  </si>
  <si>
    <t>A—Gastos por Grupo (L 000)</t>
  </si>
  <si>
    <t>Grupo</t>
  </si>
  <si>
    <t>1-Servicios Personales</t>
  </si>
  <si>
    <t>2-Servicios no Personales</t>
  </si>
  <si>
    <t>3-Materiales y Suministros</t>
  </si>
  <si>
    <t>4-Bienes Capitalizables</t>
  </si>
  <si>
    <t>5-Transferencias y Donaciones</t>
  </si>
  <si>
    <t>6-Activos Financieros</t>
  </si>
  <si>
    <r>
      <t>7-Servicio de la Deuda P</t>
    </r>
    <r>
      <rPr>
        <sz val="10"/>
        <color rgb="FF000000"/>
        <rFont val="Calibri"/>
        <family val="2"/>
      </rPr>
      <t>ú</t>
    </r>
    <r>
      <rPr>
        <sz val="10"/>
        <color rgb="FF000000"/>
        <rFont val="Calibri"/>
        <family val="2"/>
        <scheme val="minor"/>
      </rPr>
      <t>blica</t>
    </r>
  </si>
  <si>
    <t>9-Otros Gastos</t>
  </si>
  <si>
    <t>Total</t>
  </si>
  <si>
    <t>B—Ingresos por Fuente (L 000)</t>
  </si>
  <si>
    <t>Fuente de Ingreso</t>
  </si>
  <si>
    <t>C—Impacto en el Presupuesto de Inversión (L 000)</t>
  </si>
  <si>
    <t>Indicar el impacto positivo o negativo sobre los proyectos existentes o gasto requerido en un proyecto nuevo.</t>
  </si>
  <si>
    <t>Proyecto</t>
  </si>
  <si>
    <t>D—Impacto en el Empleo</t>
  </si>
  <si>
    <t>Número de Puestos</t>
  </si>
  <si>
    <t>Clase del Puesto</t>
  </si>
  <si>
    <t>Total de Empleados</t>
  </si>
  <si>
    <t>PARTE 4: Observaciones/Conclusiones de SEFIN</t>
  </si>
  <si>
    <t>PARTE 1: RESUMEN</t>
  </si>
  <si>
    <t xml:space="preserve">       Impacto Fiscal Menos Significativo: </t>
  </si>
  <si>
    <t xml:space="preserve">Si el impacto fiscal es menos de L 2,500,000 por año fiscal en el año actual o los años subsiguientes, llene solamente la Parte 1 (esta página) y Parte 2 A (breve descripción). </t>
  </si>
  <si>
    <t>Si no hay impacto fiscal, es decir, si la implementación de las disposiciones de la propuesta no requeriría recursos adicionales de la institución, llene solamente la Parte 2. Una breve descripción para explicar por qué esto es el caso.</t>
  </si>
  <si>
    <t xml:space="preserve">       Impacto Fiscal Significativo: </t>
  </si>
  <si>
    <t>Si el impacto fiscal es más de L 2,500,000 por año, llene todo el formulario de análisis de impacto fiscal, Partes 1-3.</t>
  </si>
  <si>
    <t>Se considera que todas las propuestas que crean nuevos impuestos o cuotas o que modifican impuestos o cuotas tienen un Impacto Fiscal Significativo y requieren completar todo el formulario de análisis de impacto fiscal, Partes 1-3.</t>
  </si>
  <si>
    <t xml:space="preserve">TOTAL </t>
  </si>
  <si>
    <t>Pregunta 1: 
(Parte A) Hay espacio fiscal dentro de la institucion?       
(Parte B)  De ser afirmativa su respuesta, ¿puede reasignar fondos existentes dentro de su institución para implementar esta iniciativa y / o esta iniciativa genera ingresos suficientes para financiar esta iniciativa?</t>
  </si>
  <si>
    <t xml:space="preserve">Explicación: </t>
  </si>
  <si>
    <t>Pregunta 2: 
(Parte A) Hay espacio fiscal dentro del gabinete? 
(Parte B) De ser afirmativa su respuesta, ¿puede reasignar fondos existentes dentro de su gabinete para implementar esta iniciativa?</t>
  </si>
  <si>
    <t xml:space="preserve">PARTE 2: EXPLICACIÓN NARRATIVA </t>
  </si>
  <si>
    <t>[NOTA: El área disponible para la explicación puede ampliarse tanto como se requiera para presentar la explicación necesaria.]</t>
  </si>
  <si>
    <t>A—Breve Descripción Sobre LO QUE HACE QUE LA Medida TENGA Impacto Fiscal</t>
  </si>
  <si>
    <t>C—Impacto Sobre el Ingreso</t>
  </si>
  <si>
    <t>Preguntas Claves:</t>
  </si>
  <si>
    <t>1. ¿Se trata de un nuevo impuesto o cuota? En caso afirmativo, por favor proporcionar el número de sección de la ley y una breve descripción de la metodología utilizada para determinar la cantidad de ingresos generados.</t>
  </si>
  <si>
    <t>2. ¿Se trata de una modificación de un impuesto o cuota? En caso afirmativo, por favor proporcionar el número de sección de la ley y una breve descripción de la metodología utilizada para determinar el impacto en los ingresos.</t>
  </si>
  <si>
    <t>3. ¿Se trata de una transferencia de una fuente de ingresos a otra? En caso afirmativo, por favor proporcionar el número de sección de la ley que denota esta transferencia y una breve descripción de la metodología utilizada para determinar la asignación.</t>
  </si>
  <si>
    <t>D—Impacto Sobre el Gasto</t>
  </si>
  <si>
    <t>En la Sección 1 Identifique las cantidades bajo cada una de estas categorías, es decir, el número de empleados, tipos de puestos necesarios etc.</t>
  </si>
  <si>
    <r>
      <t>Costos de Inversi</t>
    </r>
    <r>
      <rPr>
        <sz val="10"/>
        <color rgb="FF000000"/>
        <rFont val="Calibri"/>
        <family val="2"/>
      </rPr>
      <t>ó</t>
    </r>
    <r>
      <rPr>
        <sz val="10"/>
        <color rgb="FF000000"/>
        <rFont val="Calibri"/>
        <family val="2"/>
        <scheme val="minor"/>
      </rPr>
      <t>n</t>
    </r>
  </si>
  <si>
    <t>Otros Gastos Operativos</t>
  </si>
  <si>
    <t xml:space="preserve">Otros Gastos No Operativos </t>
  </si>
  <si>
    <t>Sección 2: Información del Costo</t>
  </si>
  <si>
    <r>
      <t xml:space="preserve">Identifique los costos asociados con todos los detalles que ha identificado en la Sección 1, es decir, cuál es el costo de los salarios de los empleados / puestos identificados. Esta hoja de trabajo incluye </t>
    </r>
    <r>
      <rPr>
        <b/>
        <sz val="11"/>
        <color theme="1"/>
        <rFont val="Calibri"/>
        <family val="2"/>
        <scheme val="minor"/>
      </rPr>
      <t>pestañas</t>
    </r>
    <r>
      <rPr>
        <sz val="11"/>
        <color theme="1"/>
        <rFont val="Calibri"/>
        <family val="2"/>
        <scheme val="minor"/>
      </rPr>
      <t xml:space="preserve"> que se pueden utilizar para elaborar el detalle de estos elementos. Esta sección es un resumen de la información en estas pestañas. </t>
    </r>
  </si>
  <si>
    <t xml:space="preserve">Elemento </t>
  </si>
  <si>
    <t xml:space="preserve">Total Costo de 4 Años </t>
  </si>
  <si>
    <t>Comentarios/Supuestos Principales</t>
  </si>
  <si>
    <t xml:space="preserve">Gastos de Capital </t>
  </si>
  <si>
    <t xml:space="preserve">Gastos Corrientes </t>
  </si>
  <si>
    <t>Servicios Personales</t>
  </si>
  <si>
    <t>Servicios no Personales</t>
  </si>
  <si>
    <t>Materiales y Suministros</t>
  </si>
  <si>
    <t>Bienes Capitalizables</t>
  </si>
  <si>
    <t xml:space="preserve">Otros Gastos </t>
  </si>
  <si>
    <t>TOTAL</t>
  </si>
  <si>
    <t>A—Ingresos por Fuente (L 000)</t>
  </si>
  <si>
    <t>B—Gastos Corrientes por Grupo (L 000)</t>
  </si>
  <si>
    <t>C—Gastos de Capital</t>
  </si>
  <si>
    <t>Total Empleados</t>
  </si>
  <si>
    <t xml:space="preserve">Año 1 </t>
  </si>
  <si>
    <t xml:space="preserve">Elemento de Costo </t>
  </si>
  <si>
    <t>Total Costo</t>
  </si>
  <si>
    <t>Número de unidades</t>
  </si>
  <si>
    <t>Costo unitario</t>
  </si>
  <si>
    <t>Comentarios</t>
  </si>
  <si>
    <t>Construcción</t>
  </si>
  <si>
    <t>Total costo de inversión de construcción</t>
  </si>
  <si>
    <t>Equipamiento</t>
  </si>
  <si>
    <t xml:space="preserve"> Vehículos</t>
  </si>
  <si>
    <t>Equipos de Oficina</t>
  </si>
  <si>
    <t xml:space="preserve">Etc. </t>
  </si>
  <si>
    <t>Total costo de equipamiento</t>
  </si>
  <si>
    <t xml:space="preserve">Otros Elementos </t>
  </si>
  <si>
    <t xml:space="preserve">Total costo de otros elementos </t>
  </si>
  <si>
    <t>TOTAL COSTO DE GASTOS DE CAPITAL</t>
  </si>
  <si>
    <t xml:space="preserve">RESUMEN: COSTO DE GASTOS DE CAPITAL </t>
  </si>
  <si>
    <t xml:space="preserve">SERVICIOS PERSONALES </t>
  </si>
  <si>
    <t>AÑO 1</t>
  </si>
  <si>
    <t>PUESTO</t>
  </si>
  <si>
    <r>
      <t>N</t>
    </r>
    <r>
      <rPr>
        <b/>
        <sz val="11"/>
        <color theme="0"/>
        <rFont val="Calibri"/>
        <family val="2"/>
      </rPr>
      <t>ú</t>
    </r>
    <r>
      <rPr>
        <b/>
        <sz val="11"/>
        <color theme="0"/>
        <rFont val="Calibri"/>
        <family val="2"/>
        <scheme val="minor"/>
      </rPr>
      <t>mero</t>
    </r>
  </si>
  <si>
    <t>Estado de la Plaza</t>
  </si>
  <si>
    <t>SALARIO MENSUAL</t>
  </si>
  <si>
    <t>DÉCIMO CUARTO MES</t>
  </si>
  <si>
    <t>DÉCIMO TERCER MES</t>
  </si>
  <si>
    <t>VACACIONES</t>
  </si>
  <si>
    <t>APORTES PATRONALES 19%</t>
  </si>
  <si>
    <t>TOTAL (AÑO 1)</t>
  </si>
  <si>
    <t>SUMA TOTAL</t>
  </si>
  <si>
    <t>AÑO 2</t>
  </si>
  <si>
    <t>TOTAL (AÑO 2)</t>
  </si>
  <si>
    <t>AÑO 3</t>
  </si>
  <si>
    <t>TOTAL (AÑO 3)</t>
  </si>
  <si>
    <t>AÑO 4</t>
  </si>
  <si>
    <t>Numero</t>
  </si>
  <si>
    <t>Costo Total</t>
  </si>
  <si>
    <t xml:space="preserve">SERVICIOS NO PERSONALES </t>
  </si>
  <si>
    <t xml:space="preserve">Total Costo de Servicios No Personales </t>
  </si>
  <si>
    <t xml:space="preserve">RESUMEN: COSTO DE SERVICIOS NO PERSONALES  </t>
  </si>
  <si>
    <t xml:space="preserve">MATERIALS Y SUMINISTROS </t>
  </si>
  <si>
    <t xml:space="preserve">Total Costo de Materiales y Suministros  </t>
  </si>
  <si>
    <t xml:space="preserve">RESUMEN: COSTO DE MATERIALES Y SUMINISTROS  </t>
  </si>
  <si>
    <t>BIENES CAPITALIZABLES</t>
  </si>
  <si>
    <t>Total Costo de Bienes Capitalizables</t>
  </si>
  <si>
    <t>RESUMEN: COSTO DE BIENES CAPITALIZABLES</t>
  </si>
  <si>
    <t>TRANSFERENCIAS Y DONACIONES</t>
  </si>
  <si>
    <t xml:space="preserve">Total Costo de Transferencias y Donaciones  </t>
  </si>
  <si>
    <t xml:space="preserve">RESUMEN: COSTO DE TRANSFERENCIAS Y DONACIONES </t>
  </si>
  <si>
    <t xml:space="preserve">ACTIVOS FINANCIEROS </t>
  </si>
  <si>
    <t xml:space="preserve">Total Costo de Activos Financieros </t>
  </si>
  <si>
    <t xml:space="preserve">RESUMEN: COSTO DE ACTIVOS FINANCIEROS </t>
  </si>
  <si>
    <t xml:space="preserve">Año 2 </t>
  </si>
  <si>
    <t xml:space="preserve">Año 3 </t>
  </si>
  <si>
    <t>Deuda Interna L/P:</t>
  </si>
  <si>
    <t xml:space="preserve">Amortización </t>
  </si>
  <si>
    <t>Intereses</t>
  </si>
  <si>
    <t xml:space="preserve">Comentarios </t>
  </si>
  <si>
    <t>Deuda Externa L/P:</t>
  </si>
  <si>
    <t xml:space="preserve">Amortizacion </t>
  </si>
  <si>
    <t>TOTAL DEL SERVICIO DE LA DEUDA PUBLICA</t>
  </si>
  <si>
    <t>OTROS GASTOS</t>
  </si>
  <si>
    <t xml:space="preserve">Total Costo de Otros Gastos   </t>
  </si>
  <si>
    <t xml:space="preserve">RESUMEN: COSTO DE OTROS GASTOS </t>
  </si>
  <si>
    <t>SALARIO ANUAL</t>
  </si>
  <si>
    <t xml:space="preserve">RESUMEN: NUMERO Y COSTO DE SERVICIOS PERSONALES </t>
  </si>
  <si>
    <r>
      <t>SERVICIO DE LA DEUDA P</t>
    </r>
    <r>
      <rPr>
        <b/>
        <sz val="14"/>
        <color theme="1"/>
        <rFont val="Calibri"/>
        <family val="2"/>
      </rPr>
      <t>Ú</t>
    </r>
    <r>
      <rPr>
        <b/>
        <sz val="14"/>
        <color theme="1"/>
        <rFont val="Calibri"/>
        <family val="2"/>
        <scheme val="minor"/>
      </rPr>
      <t>BLICA</t>
    </r>
  </si>
  <si>
    <t>Comisiones</t>
  </si>
  <si>
    <t>Número de Unidades</t>
  </si>
  <si>
    <t>Costo Unitario</t>
  </si>
  <si>
    <r>
      <t>[</t>
    </r>
    <r>
      <rPr>
        <b/>
        <sz val="11"/>
        <color theme="1"/>
        <rFont val="Calibri"/>
        <family val="2"/>
        <scheme val="minor"/>
      </rPr>
      <t>NOTA 1</t>
    </r>
    <r>
      <rPr>
        <sz val="11"/>
        <color theme="1"/>
        <rFont val="Calibri"/>
        <family val="2"/>
        <scheme val="minor"/>
      </rPr>
      <t xml:space="preserve">: La información de estos cuadros representa un total de todas las fuentes de financiamiento afectadas. Una institución también puede optar por llenar formularios separados de la Parte 3 para fuentes de financiamiento específicas si piensan que es útil para los encargados de tomar decisiones en ver este nivel adicional de detalle.
</t>
    </r>
    <r>
      <rPr>
        <b/>
        <sz val="11"/>
        <color theme="1"/>
        <rFont val="Calibri"/>
        <family val="2"/>
        <scheme val="minor"/>
      </rPr>
      <t>NOTA 2</t>
    </r>
    <r>
      <rPr>
        <sz val="11"/>
        <color theme="1"/>
        <rFont val="Calibri"/>
        <family val="2"/>
        <scheme val="minor"/>
      </rPr>
      <t xml:space="preserve">: Si el detalle de línea solicitado es demasiado difícil de obtener, las Secciones A, B y C pueden completarse a nivel de total únicamente. 
</t>
    </r>
    <r>
      <rPr>
        <b/>
        <sz val="11"/>
        <color theme="1"/>
        <rFont val="Calibri"/>
        <family val="2"/>
        <scheme val="minor"/>
      </rPr>
      <t>NOTA 3: </t>
    </r>
    <r>
      <rPr>
        <sz val="11"/>
        <color theme="1"/>
        <rFont val="Calibri"/>
        <family val="2"/>
        <scheme val="minor"/>
      </rPr>
      <t>Para las secciones A, C y D (ingresos, gastos de capital y empleo), agregar líneas a las tablas según sea necesario cuando se proporcione el detalle completo.]</t>
    </r>
  </si>
  <si>
    <r>
      <t>Si una propuesta no tiene impacto fiscal - la institución no necesita recursos adicionales para implementar las disposiciones del Proyecto de Ley del Poder Legislativo o Ejecutiv</t>
    </r>
    <r>
      <rPr>
        <i/>
        <sz val="11"/>
        <color theme="1"/>
        <rFont val="Calibri"/>
        <family val="2"/>
        <scheme val="minor"/>
      </rPr>
      <t>, por favor explicar el por qué aquí.</t>
    </r>
  </si>
  <si>
    <r>
      <t>Describa brevemente y cuantifique el impacto sobre el ingreso (positivo o negativo) del Proyecto de Ley del Poder Legislativo o Ejecutivo</t>
    </r>
    <r>
      <rPr>
        <i/>
        <sz val="11"/>
        <color theme="1"/>
        <rFont val="Calibri"/>
        <family val="2"/>
        <scheme val="minor"/>
      </rPr>
      <t xml:space="preserve">sobre la institución que corresponde, identificando las disposiciones sobre ingresos por sección y cuando sea apropiado, el detalle de las fuentes de ingresos. Describa brevemente los hechos que fundamentan los supuestos, y el método por medio del cual se deriva el impacto sobre el ingreso. Explique cómo los supuestos de la carga de trabajo se traducen en estimaciones. Hacer la distinción entre funciones que sólo se realizan una vez y funciones permanentes. </t>
    </r>
  </si>
  <si>
    <t>Describa brevemente los gastos necesarios de la institución para implementar este Proyecto de Ley del Poder Legislativo o Ejecutivo  (o ahorros resultantes de este Proyecto de Ley del Poder Legislativo o Ejecutivo) identificando por sección las disposiciones del proyecto de ley/propuesta ejecutiva que darían como resultado gastos (o ahorros). Describa brevemente los hechos que fundamentan los supuestos y el método por medio del cual se deriva el impacto sobre el gasto.  Explique cómo los supuestos de la carga de trabajo se traducen en estimaciones de costo. Hacer la distinción entre funciones que sólo se realizan una vez y funciones permanentes.</t>
  </si>
  <si>
    <t>PARTE 3: INFORMACIÓN DETALLADA DE INGRESOS Y GASTOS (TOTAL DE TODAS LAS FUENTES DE FINANCIAMIENTO)</t>
  </si>
  <si>
    <t>Regionalizado por municipio y genero</t>
  </si>
  <si>
    <r>
      <t xml:space="preserve">Resumir e identificar la parte (s) del proyecto de ley/propuesta ejecutiva que tendría un impacto fiscal. Describa brevemente por sección, las disposiciones pertinentes del Proyecto de Ley del Poder Legislativo o Ejecutivo, que tienen un impacto sobre los ingresos o gastos sobre la institución correspondiente.
Asegúrese de especificar si este proyecto de ley crea un: 1) Nuevo Programa, 2) Nuevo Proyecto o 3) Expansión de un Programa / Servicios Existentes, etc. Esta descripción / justificación también debe demostrar los servicios mejorados o el aumento de la efectividad de las operaciones de la instición como resultado de la implementación de esta iniciativa. </t>
    </r>
    <r>
      <rPr>
        <i/>
        <sz val="11"/>
        <color rgb="FFFF0000"/>
        <rFont val="Calibri"/>
        <family val="2"/>
        <scheme val="minor"/>
      </rPr>
      <t xml:space="preserve">Asimsimo se deberá indicar la poblacion objetivo y/ o beneficiarios de aprobarse la inicativa. </t>
    </r>
  </si>
  <si>
    <t>Realizar una explicación de la forma en la que las políticas públicas y Proyectos de Ley del Poder Legislativo o Ejecutivo se articulan a las Prioridades Presidenciales definidas en el Plan de Gobierno y Resultados Sectoriales, tambien a los Objetivos y Metas de la Visión de País y Lineamientos Estratégicos del Plan de Nación. Asimismo, identificar el efecto esperado en las metas y resultados antes mencionadas por la implementación del Proyecto de Ley del Poder Legislativo o Ejecutivo.</t>
  </si>
  <si>
    <r>
      <t>B —</t>
    </r>
    <r>
      <rPr>
        <sz val="18"/>
        <color rgb="FFFF0000"/>
        <rFont val="Calibri Light"/>
        <family val="2"/>
      </rPr>
      <t xml:space="preserve">Articulacion y efectos esperados </t>
    </r>
    <r>
      <rPr>
        <sz val="18"/>
        <color theme="1"/>
        <rFont val="Calibri Light"/>
        <family val="2"/>
        <scheme val="major"/>
      </rPr>
      <t xml:space="preserve">con la Planificación de Mediano y Largo Plazo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</si>
</sst>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quot;L.&quot;\ #,##0.00"/>
    <numFmt numFmtId="166" formatCode="_-* #,##0_-;\-* #,##0_-;_-* &quot;-&quot;??_-;_-@_-"/>
  </numFmts>
  <fonts count="3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8"/>
      <color theme="1"/>
      <name val="Calibri Light"/>
      <family val="2"/>
    </font>
    <font>
      <b/>
      <sz val="18"/>
      <color theme="1"/>
      <name val="Calibri Light"/>
      <family val="2"/>
    </font>
    <font>
      <sz val="14"/>
      <color theme="1"/>
      <name val="Calibri Light"/>
      <family val="2"/>
    </font>
    <font>
      <sz val="12"/>
      <color theme="1"/>
      <name val="Calibri Light"/>
      <family val="2"/>
    </font>
    <font>
      <sz val="10"/>
      <color theme="1"/>
      <name val="Calibri"/>
      <family val="2"/>
      <scheme val="minor"/>
    </font>
    <font>
      <sz val="9"/>
      <color theme="1"/>
      <name val="Calibri"/>
      <family val="2"/>
      <scheme val="minor"/>
    </font>
    <font>
      <i/>
      <sz val="9"/>
      <color theme="1"/>
      <name val="Calibri"/>
      <family val="2"/>
      <scheme val="minor"/>
    </font>
    <font>
      <sz val="13"/>
      <color rgb="FF2E74B5"/>
      <name val="Calibri Light"/>
      <family val="2"/>
    </font>
    <font>
      <b/>
      <sz val="10"/>
      <color theme="1"/>
      <name val="Calibri"/>
      <family val="2"/>
      <scheme val="minor"/>
    </font>
    <font>
      <sz val="10"/>
      <color rgb="FF000000"/>
      <name val="Calibri"/>
      <family val="2"/>
      <scheme val="minor"/>
    </font>
    <font>
      <b/>
      <sz val="14"/>
      <color theme="1"/>
      <name val="Calibri Light"/>
      <family val="2"/>
    </font>
    <font>
      <sz val="11"/>
      <color rgb="FF000000"/>
      <name val="Calibri"/>
      <family val="2"/>
      <scheme val="minor"/>
    </font>
    <font>
      <sz val="13"/>
      <name val="Calibri Light"/>
      <family val="2"/>
    </font>
    <font>
      <b/>
      <sz val="14"/>
      <color theme="1"/>
      <name val="Calibri"/>
      <family val="2"/>
      <scheme val="minor"/>
    </font>
    <font>
      <b/>
      <sz val="26"/>
      <color theme="1"/>
      <name val="Calibri Light"/>
      <family val="2"/>
    </font>
    <font>
      <sz val="14"/>
      <color theme="1"/>
      <name val="Calibri"/>
      <family val="2"/>
      <scheme val="minor"/>
    </font>
    <font>
      <sz val="16"/>
      <color theme="1"/>
      <name val="Calibri"/>
      <family val="2"/>
      <scheme val="minor"/>
    </font>
    <font>
      <i/>
      <sz val="11"/>
      <color theme="1"/>
      <name val="Calibri"/>
      <family val="2"/>
      <scheme val="minor"/>
    </font>
    <font>
      <b/>
      <sz val="12"/>
      <color theme="1"/>
      <name val="Calibri"/>
      <family val="2"/>
      <scheme val="minor"/>
    </font>
    <font>
      <b/>
      <sz val="10"/>
      <color rgb="FF000000"/>
      <name val="Calibri"/>
      <family val="2"/>
      <scheme val="minor"/>
    </font>
    <font>
      <sz val="12"/>
      <color theme="1"/>
      <name val="Calibri"/>
      <family val="2"/>
    </font>
    <font>
      <sz val="18"/>
      <color theme="1"/>
      <name val="Calibri Light"/>
      <family val="2"/>
      <scheme val="major"/>
    </font>
    <font>
      <sz val="10"/>
      <color rgb="FF000000"/>
      <name val="Calibri"/>
      <family val="2"/>
    </font>
    <font>
      <b/>
      <sz val="11"/>
      <color theme="0"/>
      <name val="Calibri"/>
      <family val="2"/>
    </font>
    <font>
      <sz val="11"/>
      <color theme="1"/>
      <name val="Calibri"/>
      <family val="2"/>
    </font>
    <font>
      <strike/>
      <sz val="10"/>
      <color rgb="FF000000"/>
      <name val="Calibri"/>
      <family val="2"/>
      <scheme val="minor"/>
    </font>
    <font>
      <b/>
      <sz val="14"/>
      <color theme="1"/>
      <name val="Calibri"/>
      <family val="2"/>
    </font>
    <font>
      <sz val="9"/>
      <color indexed="81"/>
      <name val="Tahoma"/>
      <charset val="1"/>
    </font>
    <font>
      <b/>
      <sz val="9"/>
      <color indexed="81"/>
      <name val="Tahoma"/>
      <charset val="1"/>
    </font>
    <font>
      <sz val="11"/>
      <color rgb="FFFF0000"/>
      <name val="Calibri"/>
      <family val="2"/>
      <scheme val="minor"/>
    </font>
    <font>
      <i/>
      <sz val="11"/>
      <color rgb="FFFF0000"/>
      <name val="Calibri"/>
      <family val="2"/>
      <scheme val="minor"/>
    </font>
    <font>
      <sz val="12"/>
      <color theme="1"/>
      <name val="Cambria"/>
      <family val="1"/>
    </font>
    <font>
      <sz val="18"/>
      <color rgb="FFFF0000"/>
      <name val="Calibri Light"/>
      <family val="2"/>
    </font>
  </fonts>
  <fills count="13">
    <fill>
      <patternFill patternType="none"/>
    </fill>
    <fill>
      <patternFill patternType="gray125"/>
    </fill>
    <fill>
      <patternFill patternType="solid">
        <fgColor rgb="FFFFCCFF"/>
        <bgColor indexed="64"/>
      </patternFill>
    </fill>
    <fill>
      <patternFill patternType="solid">
        <fgColor theme="0"/>
        <bgColor indexed="64"/>
      </patternFill>
    </fill>
    <fill>
      <patternFill patternType="solid">
        <fgColor theme="3"/>
        <bgColor indexed="64"/>
      </patternFill>
    </fill>
    <fill>
      <patternFill patternType="solid">
        <fgColor theme="8" tint="0.79998168889431442"/>
        <bgColor indexed="64"/>
      </patternFill>
    </fill>
    <fill>
      <patternFill patternType="solid">
        <fgColor theme="1"/>
        <bgColor indexed="64"/>
      </patternFill>
    </fill>
    <fill>
      <patternFill patternType="solid">
        <fgColor theme="4" tint="0.39997558519241921"/>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FFFF00"/>
        <bgColor indexed="64"/>
      </patternFill>
    </fill>
  </fills>
  <borders count="32">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164" fontId="1" fillId="0" borderId="0" applyFont="0" applyFill="0" applyBorder="0" applyAlignment="0" applyProtection="0"/>
  </cellStyleXfs>
  <cellXfs count="251">
    <xf numFmtId="0" fontId="0" fillId="0" borderId="0" xfId="0"/>
    <xf numFmtId="0" fontId="4" fillId="0" borderId="1" xfId="0" applyFont="1" applyBorder="1" applyAlignment="1">
      <alignment horizontal="right" vertical="center" wrapText="1"/>
    </xf>
    <xf numFmtId="0" fontId="4" fillId="0" borderId="3" xfId="0" applyFont="1" applyBorder="1" applyAlignment="1">
      <alignment horizontal="right" vertical="center" wrapText="1"/>
    </xf>
    <xf numFmtId="0" fontId="4" fillId="0" borderId="4" xfId="0" applyFont="1" applyBorder="1" applyAlignment="1">
      <alignment vertical="center" wrapText="1"/>
    </xf>
    <xf numFmtId="0" fontId="6" fillId="0" borderId="0" xfId="0" applyFont="1" applyAlignment="1">
      <alignment horizontal="left" vertical="center" indent="1"/>
    </xf>
    <xf numFmtId="0" fontId="5" fillId="0" borderId="0" xfId="0" applyFont="1" applyAlignment="1">
      <alignment vertical="center"/>
    </xf>
    <xf numFmtId="0" fontId="4" fillId="0" borderId="0" xfId="0" applyFont="1" applyAlignment="1">
      <alignment vertical="center"/>
    </xf>
    <xf numFmtId="0" fontId="7" fillId="0" borderId="0" xfId="0" applyFont="1" applyAlignment="1">
      <alignment vertical="center"/>
    </xf>
    <xf numFmtId="0" fontId="4" fillId="0" borderId="4" xfId="0" applyFont="1" applyBorder="1" applyAlignment="1">
      <alignment horizontal="center" vertical="center" wrapText="1"/>
    </xf>
    <xf numFmtId="0" fontId="4" fillId="0" borderId="3" xfId="0" applyFont="1" applyBorder="1" applyAlignment="1">
      <alignment vertical="center" wrapText="1"/>
    </xf>
    <xf numFmtId="0" fontId="8" fillId="0" borderId="0" xfId="0" applyFont="1" applyAlignment="1">
      <alignment vertical="center"/>
    </xf>
    <xf numFmtId="0" fontId="9" fillId="0" borderId="4" xfId="0" applyFont="1" applyBorder="1" applyAlignment="1">
      <alignment vertical="center" wrapText="1"/>
    </xf>
    <xf numFmtId="0" fontId="9" fillId="0" borderId="2" xfId="0" applyFont="1" applyBorder="1" applyAlignment="1">
      <alignment horizontal="center" vertical="center" wrapText="1"/>
    </xf>
    <xf numFmtId="0" fontId="10" fillId="0" borderId="3" xfId="0" applyFont="1" applyBorder="1" applyAlignment="1">
      <alignment horizontal="right" vertical="center" wrapText="1"/>
    </xf>
    <xf numFmtId="0" fontId="11" fillId="0" borderId="0" xfId="0" applyFont="1" applyAlignment="1">
      <alignment horizontal="justify" vertical="center"/>
    </xf>
    <xf numFmtId="0" fontId="11" fillId="0" borderId="0" xfId="0" applyFont="1" applyAlignment="1">
      <alignment vertical="center"/>
    </xf>
    <xf numFmtId="0" fontId="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5" fillId="0" borderId="0" xfId="0" applyFont="1" applyAlignment="1">
      <alignment horizontal="left" vertical="center" indent="1"/>
    </xf>
    <xf numFmtId="0" fontId="4" fillId="0" borderId="1" xfId="0" applyFont="1" applyBorder="1" applyAlignment="1">
      <alignment horizontal="center" vertical="center" wrapText="1"/>
    </xf>
    <xf numFmtId="0" fontId="14" fillId="0" borderId="3" xfId="0" applyFont="1" applyBorder="1" applyAlignment="1">
      <alignment vertical="center" wrapText="1"/>
    </xf>
    <xf numFmtId="0" fontId="4" fillId="2" borderId="3" xfId="0" applyFont="1" applyFill="1" applyBorder="1" applyAlignment="1">
      <alignment horizontal="right" vertical="center" wrapText="1"/>
    </xf>
    <xf numFmtId="0" fontId="4" fillId="2" borderId="4" xfId="0" applyFont="1" applyFill="1" applyBorder="1" applyAlignment="1">
      <alignment vertical="center" wrapText="1"/>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14" fillId="0" borderId="0" xfId="0" applyFont="1" applyBorder="1" applyAlignment="1">
      <alignment horizontal="right" vertical="center" wrapText="1"/>
    </xf>
    <xf numFmtId="0" fontId="4" fillId="0" borderId="0" xfId="0" applyFont="1" applyBorder="1" applyAlignment="1">
      <alignment vertical="center" wrapText="1"/>
    </xf>
    <xf numFmtId="0" fontId="4" fillId="0" borderId="0" xfId="0" applyFont="1" applyBorder="1" applyAlignment="1">
      <alignment horizontal="right" vertical="center" wrapText="1"/>
    </xf>
    <xf numFmtId="0" fontId="4" fillId="3" borderId="0" xfId="0" applyFont="1" applyFill="1" applyBorder="1" applyAlignment="1">
      <alignment horizontal="right" vertical="center" wrapText="1"/>
    </xf>
    <xf numFmtId="0" fontId="4" fillId="3" borderId="0" xfId="0" applyFont="1" applyFill="1" applyBorder="1" applyAlignment="1">
      <alignment vertical="center" wrapText="1"/>
    </xf>
    <xf numFmtId="0" fontId="0" fillId="3" borderId="0" xfId="0" applyFill="1"/>
    <xf numFmtId="0" fontId="15" fillId="0" borderId="0" xfId="0" applyFont="1" applyAlignment="1">
      <alignment vertical="center"/>
    </xf>
    <xf numFmtId="0" fontId="14" fillId="0" borderId="0" xfId="0" applyFont="1" applyBorder="1" applyAlignment="1">
      <alignment vertical="center" wrapText="1"/>
    </xf>
    <xf numFmtId="0" fontId="0" fillId="0" borderId="0" xfId="0" applyBorder="1" applyAlignment="1">
      <alignment vertical="center" wrapText="1"/>
    </xf>
    <xf numFmtId="0" fontId="16" fillId="0" borderId="3" xfId="0" applyFont="1" applyBorder="1" applyAlignment="1">
      <alignment vertical="center" wrapText="1"/>
    </xf>
    <xf numFmtId="0" fontId="2" fillId="4"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11" xfId="0" applyFont="1" applyFill="1" applyBorder="1" applyAlignment="1">
      <alignment horizontal="center" vertical="top" wrapText="1"/>
    </xf>
    <xf numFmtId="9" fontId="2" fillId="4" borderId="11" xfId="0" applyNumberFormat="1" applyFont="1" applyFill="1" applyBorder="1" applyAlignment="1">
      <alignment horizontal="center" vertical="top" wrapText="1"/>
    </xf>
    <xf numFmtId="0" fontId="2" fillId="4" borderId="12" xfId="0" applyFont="1" applyFill="1" applyBorder="1" applyAlignment="1">
      <alignment horizontal="center" vertical="top" wrapText="1"/>
    </xf>
    <xf numFmtId="0" fontId="0" fillId="0" borderId="13" xfId="0" applyBorder="1" applyAlignment="1">
      <alignment vertical="top" wrapText="1"/>
    </xf>
    <xf numFmtId="0" fontId="0" fillId="0" borderId="14" xfId="0" applyBorder="1" applyAlignment="1">
      <alignment horizontal="center" vertical="center" wrapText="1"/>
    </xf>
    <xf numFmtId="165" fontId="0" fillId="0" borderId="15" xfId="0" applyNumberFormat="1" applyBorder="1" applyAlignment="1">
      <alignment wrapText="1"/>
    </xf>
    <xf numFmtId="165" fontId="0" fillId="0" borderId="15" xfId="0" applyNumberFormat="1" applyBorder="1"/>
    <xf numFmtId="165" fontId="0" fillId="0" borderId="16" xfId="0" applyNumberFormat="1" applyBorder="1"/>
    <xf numFmtId="165" fontId="0" fillId="0" borderId="15" xfId="0" applyNumberFormat="1" applyBorder="1" applyAlignment="1">
      <alignment horizontal="right" wrapText="1"/>
    </xf>
    <xf numFmtId="165" fontId="0" fillId="0" borderId="15" xfId="0" applyNumberFormat="1" applyBorder="1" applyAlignment="1">
      <alignment vertical="center" wrapText="1"/>
    </xf>
    <xf numFmtId="165" fontId="0" fillId="0" borderId="15" xfId="0" applyNumberFormat="1" applyFill="1" applyBorder="1" applyAlignment="1">
      <alignment vertical="center" wrapText="1"/>
    </xf>
    <xf numFmtId="165" fontId="0" fillId="0" borderId="15" xfId="0" applyNumberFormat="1" applyBorder="1" applyAlignment="1">
      <alignment vertical="top" wrapText="1"/>
    </xf>
    <xf numFmtId="165" fontId="3" fillId="0" borderId="16" xfId="0" applyNumberFormat="1" applyFont="1" applyFill="1" applyBorder="1"/>
    <xf numFmtId="165" fontId="3" fillId="0" borderId="20" xfId="0" applyNumberFormat="1" applyFont="1" applyBorder="1"/>
    <xf numFmtId="0" fontId="3" fillId="0" borderId="5" xfId="0" applyFont="1" applyBorder="1"/>
    <xf numFmtId="0" fontId="3" fillId="0" borderId="1" xfId="0" applyFont="1" applyBorder="1"/>
    <xf numFmtId="0" fontId="3" fillId="0" borderId="6" xfId="0" applyFont="1" applyBorder="1"/>
    <xf numFmtId="0" fontId="3" fillId="0" borderId="2" xfId="0" applyFont="1" applyBorder="1"/>
    <xf numFmtId="0" fontId="18" fillId="0" borderId="0" xfId="0" applyFont="1"/>
    <xf numFmtId="0" fontId="19" fillId="0" borderId="0" xfId="0" applyFont="1" applyAlignment="1">
      <alignment horizontal="left" vertical="center" indent="1"/>
    </xf>
    <xf numFmtId="0" fontId="20" fillId="0" borderId="0" xfId="0" applyFont="1"/>
    <xf numFmtId="0" fontId="4" fillId="0" borderId="0" xfId="0" applyFont="1" applyBorder="1" applyAlignment="1">
      <alignment horizontal="justify" vertical="center" wrapText="1"/>
    </xf>
    <xf numFmtId="0" fontId="0" fillId="0" borderId="22" xfId="0" applyBorder="1" applyAlignment="1">
      <alignment wrapText="1"/>
    </xf>
    <xf numFmtId="0" fontId="4" fillId="0" borderId="25" xfId="0" applyFont="1" applyBorder="1" applyAlignment="1">
      <alignment horizontal="justify" vertical="center" wrapText="1"/>
    </xf>
    <xf numFmtId="0" fontId="5" fillId="0" borderId="21" xfId="0" applyFont="1" applyBorder="1" applyAlignment="1">
      <alignment vertical="center"/>
    </xf>
    <xf numFmtId="0" fontId="17" fillId="0" borderId="0" xfId="0" applyFont="1" applyFill="1" applyAlignment="1">
      <alignment vertical="center"/>
    </xf>
    <xf numFmtId="0" fontId="0" fillId="0" borderId="0" xfId="0" applyFill="1"/>
    <xf numFmtId="0" fontId="3" fillId="0" borderId="0" xfId="0" applyFont="1" applyAlignment="1">
      <alignment vertical="center"/>
    </xf>
    <xf numFmtId="0" fontId="9" fillId="6" borderId="3" xfId="0" applyFont="1" applyFill="1" applyBorder="1" applyAlignment="1">
      <alignment vertical="center" wrapText="1"/>
    </xf>
    <xf numFmtId="0" fontId="10" fillId="0" borderId="21" xfId="0" applyFont="1" applyBorder="1" applyAlignment="1">
      <alignment vertical="center" wrapText="1"/>
    </xf>
    <xf numFmtId="0" fontId="10" fillId="0" borderId="23" xfId="0" applyFont="1" applyBorder="1" applyAlignment="1">
      <alignment vertical="center" wrapText="1"/>
    </xf>
    <xf numFmtId="0" fontId="10" fillId="0" borderId="25" xfId="0" applyFont="1" applyBorder="1" applyAlignment="1">
      <alignment vertical="center"/>
    </xf>
    <xf numFmtId="0" fontId="0" fillId="0" borderId="8" xfId="0" applyBorder="1"/>
    <xf numFmtId="0" fontId="0" fillId="0" borderId="4" xfId="0" applyBorder="1"/>
    <xf numFmtId="0" fontId="4" fillId="8" borderId="4" xfId="0" applyFont="1" applyFill="1" applyBorder="1" applyAlignment="1">
      <alignment vertical="center" wrapText="1"/>
    </xf>
    <xf numFmtId="0" fontId="23" fillId="8" borderId="3" xfId="0" applyFont="1" applyFill="1" applyBorder="1" applyAlignment="1">
      <alignment vertical="center" wrapText="1"/>
    </xf>
    <xf numFmtId="0" fontId="24" fillId="9" borderId="3" xfId="0" applyFont="1" applyFill="1" applyBorder="1" applyAlignment="1">
      <alignment vertical="center" wrapText="1"/>
    </xf>
    <xf numFmtId="0" fontId="0" fillId="0" borderId="21" xfId="0" applyBorder="1"/>
    <xf numFmtId="0" fontId="0" fillId="0" borderId="28" xfId="0" applyBorder="1"/>
    <xf numFmtId="0" fontId="0" fillId="0" borderId="7" xfId="0" applyBorder="1" applyAlignment="1">
      <alignment horizontal="center"/>
    </xf>
    <xf numFmtId="0" fontId="0" fillId="0" borderId="22" xfId="0" applyBorder="1"/>
    <xf numFmtId="0" fontId="0" fillId="0" borderId="23" xfId="0" applyBorder="1"/>
    <xf numFmtId="166" fontId="0" fillId="0" borderId="29" xfId="1" applyNumberFormat="1" applyFont="1" applyBorder="1"/>
    <xf numFmtId="166" fontId="0" fillId="0" borderId="0" xfId="0" applyNumberFormat="1" applyBorder="1" applyAlignment="1">
      <alignment horizontal="center"/>
    </xf>
    <xf numFmtId="166" fontId="0" fillId="0" borderId="29" xfId="0" applyNumberFormat="1" applyFill="1" applyBorder="1"/>
    <xf numFmtId="0" fontId="0" fillId="0" borderId="24" xfId="0" applyBorder="1"/>
    <xf numFmtId="166" fontId="0" fillId="0" borderId="29" xfId="0" applyNumberFormat="1" applyBorder="1"/>
    <xf numFmtId="0" fontId="3" fillId="10" borderId="5" xfId="0" applyFont="1" applyFill="1" applyBorder="1"/>
    <xf numFmtId="166" fontId="3" fillId="10" borderId="1" xfId="1" applyNumberFormat="1" applyFont="1" applyFill="1" applyBorder="1"/>
    <xf numFmtId="166" fontId="3" fillId="10" borderId="6" xfId="0" applyNumberFormat="1" applyFont="1" applyFill="1" applyBorder="1" applyAlignment="1">
      <alignment horizontal="center"/>
    </xf>
    <xf numFmtId="166" fontId="3" fillId="10" borderId="1" xfId="0" applyNumberFormat="1" applyFont="1" applyFill="1" applyBorder="1"/>
    <xf numFmtId="0" fontId="3" fillId="10" borderId="2" xfId="0" applyFont="1" applyFill="1" applyBorder="1"/>
    <xf numFmtId="0" fontId="3" fillId="0" borderId="21" xfId="0" applyFont="1" applyBorder="1"/>
    <xf numFmtId="166" fontId="0" fillId="0" borderId="28" xfId="0" applyNumberFormat="1" applyBorder="1"/>
    <xf numFmtId="166" fontId="0" fillId="0" borderId="7" xfId="0" applyNumberFormat="1" applyBorder="1" applyAlignment="1">
      <alignment horizontal="center"/>
    </xf>
    <xf numFmtId="166" fontId="0" fillId="0" borderId="28" xfId="1" applyNumberFormat="1" applyFont="1" applyBorder="1"/>
    <xf numFmtId="0" fontId="0" fillId="0" borderId="23" xfId="0" applyFont="1" applyBorder="1"/>
    <xf numFmtId="166" fontId="0" fillId="0" borderId="29" xfId="1" applyNumberFormat="1" applyFont="1" applyFill="1" applyBorder="1"/>
    <xf numFmtId="0" fontId="3" fillId="0" borderId="23" xfId="0" applyFont="1" applyBorder="1"/>
    <xf numFmtId="166" fontId="3" fillId="10" borderId="6" xfId="0" applyNumberFormat="1" applyFont="1" applyFill="1" applyBorder="1"/>
    <xf numFmtId="0" fontId="18" fillId="0" borderId="0" xfId="0" applyFont="1" applyAlignment="1">
      <alignment vertical="center"/>
    </xf>
    <xf numFmtId="0" fontId="3" fillId="0" borderId="0" xfId="0" applyFont="1"/>
    <xf numFmtId="0" fontId="23" fillId="0" borderId="0" xfId="0" applyFont="1"/>
    <xf numFmtId="166" fontId="3" fillId="0" borderId="6" xfId="0" applyNumberFormat="1" applyFont="1" applyFill="1" applyBorder="1"/>
    <xf numFmtId="166" fontId="3" fillId="0" borderId="1" xfId="0" applyNumberFormat="1" applyFont="1" applyFill="1" applyBorder="1"/>
    <xf numFmtId="0" fontId="3" fillId="0" borderId="2" xfId="0" applyFont="1" applyFill="1" applyBorder="1"/>
    <xf numFmtId="166" fontId="3" fillId="0" borderId="0" xfId="0" applyNumberFormat="1" applyFont="1" applyFill="1" applyBorder="1"/>
    <xf numFmtId="0" fontId="3" fillId="0" borderId="0" xfId="0" applyFont="1" applyFill="1" applyBorder="1"/>
    <xf numFmtId="166" fontId="3" fillId="0" borderId="0" xfId="1" applyNumberFormat="1" applyFont="1" applyFill="1" applyBorder="1"/>
    <xf numFmtId="166" fontId="3" fillId="0" borderId="1" xfId="1" applyNumberFormat="1" applyFont="1" applyFill="1" applyBorder="1"/>
    <xf numFmtId="166" fontId="1" fillId="10" borderId="1" xfId="1" applyNumberFormat="1" applyFont="1" applyFill="1" applyBorder="1"/>
    <xf numFmtId="166" fontId="0" fillId="10" borderId="6" xfId="0" applyNumberFormat="1" applyFont="1" applyFill="1" applyBorder="1"/>
    <xf numFmtId="166" fontId="0" fillId="10" borderId="1" xfId="0" applyNumberFormat="1" applyFont="1" applyFill="1" applyBorder="1"/>
    <xf numFmtId="0" fontId="0" fillId="10" borderId="2" xfId="0" applyFont="1" applyFill="1" applyBorder="1"/>
    <xf numFmtId="0" fontId="3" fillId="10" borderId="5" xfId="0" applyFont="1" applyFill="1" applyBorder="1" applyAlignment="1">
      <alignment wrapText="1"/>
    </xf>
    <xf numFmtId="166" fontId="3" fillId="0" borderId="2" xfId="1" applyNumberFormat="1" applyFont="1" applyFill="1" applyBorder="1"/>
    <xf numFmtId="0" fontId="0" fillId="0" borderId="23" xfId="0" applyBorder="1" applyAlignment="1">
      <alignment wrapText="1"/>
    </xf>
    <xf numFmtId="166" fontId="0" fillId="10" borderId="1" xfId="1" applyNumberFormat="1" applyFont="1" applyFill="1" applyBorder="1"/>
    <xf numFmtId="0" fontId="22" fillId="0" borderId="0" xfId="0" applyFont="1" applyAlignment="1">
      <alignment vertical="center"/>
    </xf>
    <xf numFmtId="0" fontId="0" fillId="0" borderId="0" xfId="0" applyBorder="1"/>
    <xf numFmtId="0" fontId="0" fillId="0" borderId="7" xfId="0" applyBorder="1"/>
    <xf numFmtId="0" fontId="0" fillId="11" borderId="5" xfId="0" applyFill="1" applyBorder="1"/>
    <xf numFmtId="0" fontId="3" fillId="11" borderId="6" xfId="0" applyFont="1" applyFill="1" applyBorder="1"/>
    <xf numFmtId="0" fontId="3" fillId="11" borderId="2" xfId="0" applyFont="1" applyFill="1" applyBorder="1"/>
    <xf numFmtId="0" fontId="0" fillId="11" borderId="6" xfId="0" applyFill="1" applyBorder="1"/>
    <xf numFmtId="0" fontId="0" fillId="11" borderId="2" xfId="0" applyFill="1" applyBorder="1"/>
    <xf numFmtId="0" fontId="3" fillId="11" borderId="5" xfId="0" applyFont="1" applyFill="1" applyBorder="1" applyAlignment="1">
      <alignment wrapText="1"/>
    </xf>
    <xf numFmtId="0" fontId="17" fillId="0" borderId="0" xfId="0" applyFont="1" applyAlignment="1">
      <alignment vertical="center"/>
    </xf>
    <xf numFmtId="0" fontId="4" fillId="0" borderId="0" xfId="0" applyFont="1" applyBorder="1" applyAlignment="1">
      <alignment horizontal="center" vertical="center" wrapText="1"/>
    </xf>
    <xf numFmtId="0" fontId="5" fillId="0" borderId="0" xfId="0" applyFont="1" applyBorder="1" applyAlignment="1">
      <alignment vertical="center"/>
    </xf>
    <xf numFmtId="0" fontId="11" fillId="0" borderId="0" xfId="0" applyFont="1" applyAlignment="1">
      <alignment horizontal="justify" vertical="center" wrapText="1"/>
    </xf>
    <xf numFmtId="0" fontId="0" fillId="0" borderId="0" xfId="0" applyAlignment="1">
      <alignment wrapText="1"/>
    </xf>
    <xf numFmtId="0" fontId="0" fillId="0" borderId="0" xfId="0" applyFont="1" applyAlignment="1">
      <alignment horizontal="justify" vertical="center" wrapText="1"/>
    </xf>
    <xf numFmtId="0" fontId="4" fillId="0" borderId="5" xfId="0" applyFont="1" applyBorder="1" applyAlignment="1">
      <alignment vertical="center" wrapText="1"/>
    </xf>
    <xf numFmtId="0" fontId="0" fillId="0" borderId="7" xfId="0" applyBorder="1" applyAlignment="1">
      <alignment wrapText="1"/>
    </xf>
    <xf numFmtId="0" fontId="4" fillId="0" borderId="23" xfId="0" applyFont="1" applyBorder="1" applyAlignment="1">
      <alignment horizontal="justify" vertical="center" wrapText="1"/>
    </xf>
    <xf numFmtId="0" fontId="0" fillId="0" borderId="0" xfId="0" applyBorder="1" applyAlignment="1">
      <alignment wrapText="1"/>
    </xf>
    <xf numFmtId="0" fontId="0" fillId="0" borderId="24" xfId="0" applyBorder="1" applyAlignment="1">
      <alignment wrapText="1"/>
    </xf>
    <xf numFmtId="0" fontId="4" fillId="0" borderId="2" xfId="0" applyFont="1" applyBorder="1" applyAlignment="1">
      <alignment horizontal="center" vertical="center" wrapText="1"/>
    </xf>
    <xf numFmtId="0" fontId="0" fillId="0" borderId="6" xfId="0" applyBorder="1" applyAlignment="1">
      <alignment vertical="center" wrapText="1"/>
    </xf>
    <xf numFmtId="0" fontId="0" fillId="0" borderId="2" xfId="0" applyBorder="1" applyAlignment="1">
      <alignment vertical="center" wrapText="1"/>
    </xf>
    <xf numFmtId="0" fontId="0" fillId="0" borderId="0" xfId="0" applyFont="1" applyAlignment="1">
      <alignment wrapText="1"/>
    </xf>
    <xf numFmtId="0" fontId="22" fillId="0" borderId="0" xfId="0" applyFont="1" applyAlignment="1">
      <alignment horizontal="justify" vertical="center" wrapText="1"/>
    </xf>
    <xf numFmtId="0" fontId="4" fillId="0" borderId="0" xfId="0" applyFont="1" applyBorder="1" applyAlignment="1">
      <alignment wrapText="1"/>
    </xf>
    <xf numFmtId="0" fontId="4" fillId="0" borderId="24" xfId="0" applyFont="1" applyBorder="1" applyAlignment="1">
      <alignment wrapText="1"/>
    </xf>
    <xf numFmtId="0" fontId="4" fillId="0" borderId="0" xfId="0" applyFont="1" applyAlignment="1">
      <alignment horizontal="justify" vertical="center" wrapText="1"/>
    </xf>
    <xf numFmtId="0" fontId="0" fillId="0" borderId="29" xfId="0" applyBorder="1" applyAlignment="1">
      <alignment wrapText="1"/>
    </xf>
    <xf numFmtId="0" fontId="2" fillId="4" borderId="31" xfId="0" applyFont="1" applyFill="1" applyBorder="1" applyAlignment="1">
      <alignment horizontal="center" vertical="top" wrapText="1"/>
    </xf>
    <xf numFmtId="0" fontId="0" fillId="0" borderId="1" xfId="0" applyBorder="1"/>
    <xf numFmtId="166" fontId="3" fillId="0" borderId="2" xfId="0" applyNumberFormat="1" applyFont="1" applyFill="1" applyBorder="1"/>
    <xf numFmtId="165" fontId="0" fillId="0" borderId="1" xfId="0" applyNumberFormat="1" applyBorder="1"/>
    <xf numFmtId="0" fontId="0" fillId="11" borderId="1" xfId="0" applyFill="1" applyBorder="1"/>
    <xf numFmtId="0" fontId="4" fillId="0" borderId="4" xfId="0" applyFont="1" applyFill="1" applyBorder="1" applyAlignment="1">
      <alignment vertical="center" wrapText="1"/>
    </xf>
    <xf numFmtId="0" fontId="30" fillId="0" borderId="3" xfId="0" applyFont="1" applyFill="1" applyBorder="1" applyAlignment="1">
      <alignment vertical="center" wrapText="1"/>
    </xf>
    <xf numFmtId="0" fontId="0" fillId="12" borderId="0" xfId="0" applyFill="1"/>
    <xf numFmtId="0" fontId="23" fillId="12" borderId="0" xfId="0" applyFont="1" applyFill="1"/>
    <xf numFmtId="0" fontId="36" fillId="0" borderId="0" xfId="0" applyFont="1"/>
    <xf numFmtId="0" fontId="5" fillId="0" borderId="0" xfId="0" applyFont="1" applyFill="1" applyAlignment="1">
      <alignment vertical="center"/>
    </xf>
    <xf numFmtId="0" fontId="14" fillId="0" borderId="3" xfId="0" applyFont="1" applyFill="1" applyBorder="1" applyAlignment="1">
      <alignment vertical="center" wrapText="1"/>
    </xf>
    <xf numFmtId="0" fontId="4" fillId="0" borderId="0" xfId="0" applyFont="1" applyAlignment="1">
      <alignment vertical="center" wrapText="1"/>
    </xf>
    <xf numFmtId="0" fontId="4" fillId="0" borderId="0" xfId="0" applyFont="1" applyAlignment="1">
      <alignment wrapText="1"/>
    </xf>
    <xf numFmtId="0" fontId="11" fillId="0" borderId="0" xfId="0" applyFont="1" applyAlignment="1">
      <alignment horizontal="justify" vertical="center" wrapText="1"/>
    </xf>
    <xf numFmtId="0" fontId="0" fillId="0" borderId="0" xfId="0" applyAlignment="1">
      <alignment wrapText="1"/>
    </xf>
    <xf numFmtId="0" fontId="0" fillId="0" borderId="0" xfId="0" applyFont="1" applyAlignment="1">
      <alignment horizontal="justify" vertical="center" wrapText="1"/>
    </xf>
    <xf numFmtId="0" fontId="4" fillId="0" borderId="5" xfId="0" applyFont="1" applyBorder="1" applyAlignment="1">
      <alignment vertical="center" wrapText="1"/>
    </xf>
    <xf numFmtId="0" fontId="0" fillId="0" borderId="6" xfId="0" applyBorder="1" applyAlignment="1">
      <alignment wrapText="1"/>
    </xf>
    <xf numFmtId="0" fontId="0" fillId="0" borderId="2" xfId="0" applyBorder="1" applyAlignment="1">
      <alignment wrapText="1"/>
    </xf>
    <xf numFmtId="0" fontId="8" fillId="0" borderId="0" xfId="0" applyFont="1" applyAlignment="1">
      <alignment vertical="center" wrapText="1"/>
    </xf>
    <xf numFmtId="0" fontId="4" fillId="0" borderId="7" xfId="0" applyFont="1" applyBorder="1" applyAlignment="1">
      <alignment horizontal="justify" vertical="center" wrapText="1"/>
    </xf>
    <xf numFmtId="0" fontId="0" fillId="0" borderId="7" xfId="0" applyBorder="1" applyAlignment="1">
      <alignment wrapText="1"/>
    </xf>
    <xf numFmtId="0" fontId="7" fillId="0" borderId="0" xfId="0" applyFont="1" applyAlignment="1">
      <alignment horizontal="justify" vertical="center" wrapText="1"/>
    </xf>
    <xf numFmtId="0" fontId="4" fillId="0" borderId="23" xfId="0" applyFont="1" applyBorder="1" applyAlignment="1">
      <alignment horizontal="justify" vertical="center" wrapText="1"/>
    </xf>
    <xf numFmtId="0" fontId="0" fillId="0" borderId="0" xfId="0" applyBorder="1" applyAlignment="1">
      <alignment wrapText="1"/>
    </xf>
    <xf numFmtId="0" fontId="0" fillId="0" borderId="24" xfId="0" applyBorder="1" applyAlignment="1">
      <alignment wrapText="1"/>
    </xf>
    <xf numFmtId="0" fontId="0" fillId="0" borderId="8" xfId="0" applyBorder="1" applyAlignment="1">
      <alignment wrapText="1"/>
    </xf>
    <xf numFmtId="0" fontId="0" fillId="0" borderId="4" xfId="0" applyBorder="1" applyAlignment="1">
      <alignment wrapText="1"/>
    </xf>
    <xf numFmtId="0" fontId="21" fillId="7" borderId="0" xfId="0" applyFont="1" applyFill="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9" fillId="0" borderId="0" xfId="0" applyFont="1" applyAlignment="1">
      <alignment horizontal="justify" vertical="center" wrapText="1"/>
    </xf>
    <xf numFmtId="0" fontId="4" fillId="5" borderId="5" xfId="0" applyFont="1" applyFill="1" applyBorder="1" applyAlignment="1">
      <alignment horizontal="center" vertical="center" wrapText="1"/>
    </xf>
    <xf numFmtId="0" fontId="0" fillId="5" borderId="6" xfId="0" applyFill="1" applyBorder="1" applyAlignment="1">
      <alignment horizontal="center" vertical="center" wrapText="1"/>
    </xf>
    <xf numFmtId="0" fontId="0" fillId="5" borderId="2" xfId="0" applyFill="1" applyBorder="1" applyAlignment="1">
      <alignment horizontal="center" vertical="center" wrapText="1"/>
    </xf>
    <xf numFmtId="0" fontId="4" fillId="0" borderId="6" xfId="0" applyFont="1" applyBorder="1" applyAlignment="1">
      <alignment vertical="center" wrapText="1"/>
    </xf>
    <xf numFmtId="0" fontId="4" fillId="0" borderId="2" xfId="0" applyFont="1" applyBorder="1" applyAlignment="1">
      <alignment vertical="center" wrapText="1"/>
    </xf>
    <xf numFmtId="0" fontId="0" fillId="0" borderId="6" xfId="0" applyBorder="1" applyAlignment="1">
      <alignment vertical="center" wrapText="1"/>
    </xf>
    <xf numFmtId="0" fontId="0" fillId="0" borderId="2" xfId="0" applyBorder="1" applyAlignment="1">
      <alignment vertical="center" wrapText="1"/>
    </xf>
    <xf numFmtId="0" fontId="4" fillId="5" borderId="6"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0" fillId="0" borderId="26" xfId="0" applyBorder="1" applyAlignment="1">
      <alignment horizontal="center" wrapText="1"/>
    </xf>
    <xf numFmtId="0" fontId="0" fillId="0" borderId="27" xfId="0" applyBorder="1" applyAlignment="1">
      <alignment horizontal="center" wrapText="1"/>
    </xf>
    <xf numFmtId="0" fontId="0" fillId="0" borderId="6" xfId="0" applyBorder="1" applyAlignment="1">
      <alignment horizontal="center" vertical="center" wrapText="1"/>
    </xf>
    <xf numFmtId="0" fontId="0" fillId="0" borderId="2" xfId="0" applyBorder="1" applyAlignment="1">
      <alignment horizontal="center" vertical="center" wrapText="1"/>
    </xf>
    <xf numFmtId="0" fontId="4" fillId="6" borderId="5" xfId="0" applyFont="1" applyFill="1" applyBorder="1" applyAlignment="1">
      <alignment vertical="center" wrapText="1"/>
    </xf>
    <xf numFmtId="0" fontId="0" fillId="6" borderId="2" xfId="0" applyFont="1" applyFill="1" applyBorder="1" applyAlignment="1">
      <alignment vertical="center" wrapText="1"/>
    </xf>
    <xf numFmtId="0" fontId="0" fillId="6" borderId="6" xfId="0" applyFont="1" applyFill="1" applyBorder="1" applyAlignment="1">
      <alignment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2" xfId="0" applyFont="1" applyFill="1" applyBorder="1" applyAlignment="1">
      <alignment vertical="center" wrapText="1"/>
    </xf>
    <xf numFmtId="0" fontId="4" fillId="0" borderId="6" xfId="0" applyFont="1" applyFill="1" applyBorder="1" applyAlignment="1">
      <alignment vertical="center" wrapText="1"/>
    </xf>
    <xf numFmtId="0" fontId="0" fillId="0" borderId="0" xfId="0" applyFont="1" applyFill="1" applyAlignment="1">
      <alignment horizontal="justify" vertical="center" wrapText="1"/>
    </xf>
    <xf numFmtId="0" fontId="0" fillId="0" borderId="0" xfId="0" applyFont="1" applyFill="1" applyAlignment="1">
      <alignment wrapText="1"/>
    </xf>
    <xf numFmtId="0" fontId="4" fillId="9" borderId="5" xfId="0" applyFont="1" applyFill="1" applyBorder="1" applyAlignment="1">
      <alignment vertical="center" wrapText="1"/>
    </xf>
    <xf numFmtId="0" fontId="0" fillId="9" borderId="2" xfId="0" applyFill="1" applyBorder="1" applyAlignment="1">
      <alignment vertical="center" wrapText="1"/>
    </xf>
    <xf numFmtId="0" fontId="0" fillId="9" borderId="6" xfId="0" applyFill="1" applyBorder="1" applyAlignment="1">
      <alignment vertical="center" wrapText="1"/>
    </xf>
    <xf numFmtId="0" fontId="7" fillId="0" borderId="0" xfId="0" applyFont="1" applyAlignment="1">
      <alignment vertical="center" wrapText="1"/>
    </xf>
    <xf numFmtId="0" fontId="34" fillId="0" borderId="0" xfId="0" applyFont="1" applyAlignment="1">
      <alignment horizontal="justify" vertical="justify" wrapText="1"/>
    </xf>
    <xf numFmtId="0" fontId="34" fillId="0" borderId="24" xfId="0" applyFont="1" applyBorder="1" applyAlignment="1">
      <alignment horizontal="justify" vertical="justify" wrapText="1"/>
    </xf>
    <xf numFmtId="0" fontId="22" fillId="0" borderId="0" xfId="0" applyFont="1" applyAlignment="1">
      <alignment horizontal="justify" vertical="center" wrapText="1"/>
    </xf>
    <xf numFmtId="0" fontId="0" fillId="0" borderId="0" xfId="0" applyFont="1" applyAlignment="1">
      <alignment wrapText="1"/>
    </xf>
    <xf numFmtId="0" fontId="4" fillId="0" borderId="21" xfId="0" applyFont="1" applyFill="1" applyBorder="1" applyAlignment="1">
      <alignment horizontal="justify" vertical="center" wrapText="1"/>
    </xf>
    <xf numFmtId="0" fontId="4" fillId="0" borderId="7" xfId="0" applyFont="1" applyFill="1" applyBorder="1" applyAlignment="1">
      <alignment wrapText="1"/>
    </xf>
    <xf numFmtId="0" fontId="4" fillId="0" borderId="22" xfId="0" applyFont="1" applyFill="1" applyBorder="1" applyAlignment="1">
      <alignment wrapText="1"/>
    </xf>
    <xf numFmtId="0" fontId="4" fillId="0" borderId="0" xfId="0" applyFont="1" applyBorder="1" applyAlignment="1">
      <alignment wrapText="1"/>
    </xf>
    <xf numFmtId="0" fontId="4" fillId="0" borderId="24" xfId="0" applyFont="1" applyBorder="1" applyAlignment="1">
      <alignment wrapText="1"/>
    </xf>
    <xf numFmtId="0" fontId="4" fillId="0" borderId="23" xfId="0" applyFont="1" applyFill="1" applyBorder="1" applyAlignment="1">
      <alignment horizontal="justify" vertical="center" wrapText="1"/>
    </xf>
    <xf numFmtId="0" fontId="4" fillId="0" borderId="0" xfId="0" applyFont="1" applyFill="1" applyBorder="1" applyAlignment="1">
      <alignment wrapText="1"/>
    </xf>
    <xf numFmtId="0" fontId="4" fillId="0" borderId="24" xfId="0" applyFont="1" applyFill="1" applyBorder="1" applyAlignment="1">
      <alignment wrapText="1"/>
    </xf>
    <xf numFmtId="0" fontId="4" fillId="0" borderId="8" xfId="0" applyFont="1" applyBorder="1" applyAlignment="1">
      <alignment wrapText="1"/>
    </xf>
    <xf numFmtId="0" fontId="4" fillId="0" borderId="4" xfId="0" applyFont="1" applyBorder="1" applyAlignment="1">
      <alignment wrapText="1"/>
    </xf>
    <xf numFmtId="0" fontId="22" fillId="3" borderId="0" xfId="0" applyFont="1" applyFill="1" applyAlignment="1">
      <alignment horizontal="justify" vertical="center" wrapText="1"/>
    </xf>
    <xf numFmtId="0" fontId="0" fillId="3" borderId="0" xfId="0" applyFont="1" applyFill="1" applyAlignment="1">
      <alignment wrapText="1"/>
    </xf>
    <xf numFmtId="0" fontId="4" fillId="0" borderId="0" xfId="0" applyFont="1" applyAlignment="1">
      <alignment horizontal="justify" vertical="center" wrapText="1"/>
    </xf>
    <xf numFmtId="0" fontId="0" fillId="0" borderId="0" xfId="0" applyAlignment="1">
      <alignment horizontal="justify" vertical="justify" wrapText="1"/>
    </xf>
    <xf numFmtId="0" fontId="0" fillId="0" borderId="0" xfId="0" applyFont="1" applyAlignment="1">
      <alignment vertical="center" wrapText="1"/>
    </xf>
    <xf numFmtId="0" fontId="0" fillId="0" borderId="0" xfId="0" applyFont="1" applyAlignment="1">
      <alignment horizontal="justify" vertical="top" wrapText="1"/>
    </xf>
    <xf numFmtId="0" fontId="0" fillId="0" borderId="0" xfId="0" applyAlignment="1">
      <alignment vertical="top" wrapText="1"/>
    </xf>
    <xf numFmtId="0" fontId="5" fillId="0" borderId="0" xfId="0" applyFont="1" applyFill="1" applyAlignment="1">
      <alignment horizontal="left" vertical="center" wrapText="1"/>
    </xf>
    <xf numFmtId="0" fontId="0" fillId="0" borderId="0" xfId="0" applyFill="1" applyAlignment="1">
      <alignment wrapText="1"/>
    </xf>
    <xf numFmtId="0" fontId="3" fillId="10" borderId="28" xfId="0" applyFont="1" applyFill="1" applyBorder="1" applyAlignment="1">
      <alignment vertical="top"/>
    </xf>
    <xf numFmtId="0" fontId="0" fillId="0" borderId="3" xfId="0" applyBorder="1" applyAlignment="1">
      <alignment vertical="top"/>
    </xf>
    <xf numFmtId="0" fontId="0" fillId="0" borderId="29" xfId="0" applyBorder="1" applyAlignment="1">
      <alignment wrapText="1"/>
    </xf>
    <xf numFmtId="0" fontId="2" fillId="4" borderId="28" xfId="0" applyFont="1" applyFill="1" applyBorder="1" applyAlignment="1">
      <alignment horizontal="center" vertical="top" wrapText="1"/>
    </xf>
    <xf numFmtId="0" fontId="0" fillId="0" borderId="29" xfId="0" applyBorder="1" applyAlignment="1">
      <alignment horizontal="center" vertical="top" wrapText="1"/>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2" fillId="4" borderId="5" xfId="0" applyFont="1" applyFill="1" applyBorder="1" applyAlignment="1">
      <alignment horizontal="center" vertical="top" wrapText="1"/>
    </xf>
    <xf numFmtId="0" fontId="0" fillId="0" borderId="6" xfId="0" applyBorder="1" applyAlignment="1">
      <alignment horizontal="center" vertical="top" wrapText="1"/>
    </xf>
    <xf numFmtId="0" fontId="0" fillId="0" borderId="30" xfId="0" applyBorder="1" applyAlignment="1">
      <alignment horizontal="center" vertical="top" wrapText="1"/>
    </xf>
    <xf numFmtId="0" fontId="3" fillId="10" borderId="28" xfId="0" applyFont="1" applyFill="1" applyBorder="1" applyAlignment="1">
      <alignment vertical="top" wrapText="1"/>
    </xf>
    <xf numFmtId="0" fontId="0" fillId="0" borderId="3" xfId="0" applyBorder="1" applyAlignment="1">
      <alignment vertical="top" wrapText="1"/>
    </xf>
    <xf numFmtId="166" fontId="0" fillId="0" borderId="23" xfId="1" applyNumberFormat="1" applyFont="1" applyBorder="1" applyAlignment="1"/>
    <xf numFmtId="0" fontId="0" fillId="0" borderId="24" xfId="0" applyBorder="1" applyAlignment="1"/>
    <xf numFmtId="166" fontId="3" fillId="10" borderId="5" xfId="1" applyNumberFormat="1" applyFont="1" applyFill="1" applyBorder="1" applyAlignment="1"/>
    <xf numFmtId="0" fontId="0" fillId="0" borderId="2" xfId="0" applyBorder="1" applyAlignment="1"/>
    <xf numFmtId="0" fontId="3" fillId="0" borderId="5" xfId="0" applyFont="1" applyBorder="1" applyAlignment="1"/>
    <xf numFmtId="0" fontId="0" fillId="0" borderId="21" xfId="0" applyBorder="1" applyAlignment="1"/>
    <xf numFmtId="0" fontId="0" fillId="0" borderId="22" xfId="0" applyBorder="1" applyAlignment="1"/>
    <xf numFmtId="0" fontId="3" fillId="0" borderId="5" xfId="0" applyFont="1" applyBorder="1" applyAlignment="1">
      <alignment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123825</xdr:colOff>
      <xdr:row>8</xdr:row>
      <xdr:rowOff>66675</xdr:rowOff>
    </xdr:from>
    <xdr:to>
      <xdr:col>0</xdr:col>
      <xdr:colOff>295275</xdr:colOff>
      <xdr:row>8</xdr:row>
      <xdr:rowOff>242569</xdr:rowOff>
    </xdr:to>
    <xdr:sp macro="" textlink="">
      <xdr:nvSpPr>
        <xdr:cNvPr id="6" name="Rectangle 5">
          <a:extLst>
            <a:ext uri="{FF2B5EF4-FFF2-40B4-BE49-F238E27FC236}">
              <a16:creationId xmlns:a16="http://schemas.microsoft.com/office/drawing/2014/main" xmlns="" id="{00000000-0008-0000-0000-000006000000}"/>
            </a:ext>
          </a:extLst>
        </xdr:cNvPr>
        <xdr:cNvSpPr/>
      </xdr:nvSpPr>
      <xdr:spPr>
        <a:xfrm>
          <a:off x="123825" y="2057400"/>
          <a:ext cx="171450" cy="175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114300</xdr:colOff>
      <xdr:row>10</xdr:row>
      <xdr:rowOff>76200</xdr:rowOff>
    </xdr:from>
    <xdr:to>
      <xdr:col>0</xdr:col>
      <xdr:colOff>285750</xdr:colOff>
      <xdr:row>10</xdr:row>
      <xdr:rowOff>252094</xdr:rowOff>
    </xdr:to>
    <xdr:sp macro="" textlink="">
      <xdr:nvSpPr>
        <xdr:cNvPr id="7" name="Rectangle 6">
          <a:extLst>
            <a:ext uri="{FF2B5EF4-FFF2-40B4-BE49-F238E27FC236}">
              <a16:creationId xmlns:a16="http://schemas.microsoft.com/office/drawing/2014/main" xmlns="" id="{00000000-0008-0000-0000-000007000000}"/>
            </a:ext>
          </a:extLst>
        </xdr:cNvPr>
        <xdr:cNvSpPr/>
      </xdr:nvSpPr>
      <xdr:spPr>
        <a:xfrm>
          <a:off x="114300" y="4029075"/>
          <a:ext cx="171450" cy="175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editAs="oneCell">
    <xdr:from>
      <xdr:col>0</xdr:col>
      <xdr:colOff>304801</xdr:colOff>
      <xdr:row>28</xdr:row>
      <xdr:rowOff>147999</xdr:rowOff>
    </xdr:from>
    <xdr:to>
      <xdr:col>2</xdr:col>
      <xdr:colOff>184150</xdr:colOff>
      <xdr:row>37</xdr:row>
      <xdr:rowOff>78597</xdr:rowOff>
    </xdr:to>
    <xdr:pic>
      <xdr:nvPicPr>
        <xdr:cNvPr id="8" name="Picture 7">
          <a:extLst>
            <a:ext uri="{FF2B5EF4-FFF2-40B4-BE49-F238E27FC236}">
              <a16:creationId xmlns:a16="http://schemas.microsoft.com/office/drawing/2014/main" xmlns="" id="{00000000-0008-0000-0000-000008000000}"/>
            </a:ext>
          </a:extLst>
        </xdr:cNvPr>
        <xdr:cNvPicPr>
          <a:picLocks noChangeAspect="1"/>
        </xdr:cNvPicPr>
      </xdr:nvPicPr>
      <xdr:blipFill>
        <a:blip xmlns:r="http://schemas.openxmlformats.org/officeDocument/2006/relationships" r:embed="rId1"/>
        <a:stretch>
          <a:fillRect/>
        </a:stretch>
      </xdr:blipFill>
      <xdr:spPr>
        <a:xfrm>
          <a:off x="304801" y="9130074"/>
          <a:ext cx="2867024" cy="27690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9</xdr:row>
      <xdr:rowOff>66675</xdr:rowOff>
    </xdr:from>
    <xdr:to>
      <xdr:col>0</xdr:col>
      <xdr:colOff>295275</xdr:colOff>
      <xdr:row>9</xdr:row>
      <xdr:rowOff>242569</xdr:rowOff>
    </xdr:to>
    <xdr:sp macro="" textlink="">
      <xdr:nvSpPr>
        <xdr:cNvPr id="2" name="Rectangle 1">
          <a:extLst>
            <a:ext uri="{FF2B5EF4-FFF2-40B4-BE49-F238E27FC236}">
              <a16:creationId xmlns:a16="http://schemas.microsoft.com/office/drawing/2014/main" xmlns="" id="{00000000-0008-0000-0100-000002000000}"/>
            </a:ext>
          </a:extLst>
        </xdr:cNvPr>
        <xdr:cNvSpPr/>
      </xdr:nvSpPr>
      <xdr:spPr>
        <a:xfrm>
          <a:off x="123825" y="2152650"/>
          <a:ext cx="171450" cy="175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twoCellAnchor>
    <xdr:from>
      <xdr:col>0</xdr:col>
      <xdr:colOff>114300</xdr:colOff>
      <xdr:row>15</xdr:row>
      <xdr:rowOff>76200</xdr:rowOff>
    </xdr:from>
    <xdr:to>
      <xdr:col>0</xdr:col>
      <xdr:colOff>285750</xdr:colOff>
      <xdr:row>15</xdr:row>
      <xdr:rowOff>252094</xdr:rowOff>
    </xdr:to>
    <xdr:sp macro="" textlink="">
      <xdr:nvSpPr>
        <xdr:cNvPr id="3" name="Rectangle 2">
          <a:extLst>
            <a:ext uri="{FF2B5EF4-FFF2-40B4-BE49-F238E27FC236}">
              <a16:creationId xmlns:a16="http://schemas.microsoft.com/office/drawing/2014/main" xmlns="" id="{00000000-0008-0000-0100-000003000000}"/>
            </a:ext>
          </a:extLst>
        </xdr:cNvPr>
        <xdr:cNvSpPr/>
      </xdr:nvSpPr>
      <xdr:spPr>
        <a:xfrm>
          <a:off x="114300" y="4124325"/>
          <a:ext cx="171450" cy="17589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4"/>
  <sheetViews>
    <sheetView view="pageBreakPreview" topLeftCell="A15" zoomScale="90" zoomScaleNormal="100" zoomScaleSheetLayoutView="90" workbookViewId="0">
      <selection activeCell="B15" sqref="B15"/>
    </sheetView>
  </sheetViews>
  <sheetFormatPr baseColWidth="10" defaultColWidth="9.140625" defaultRowHeight="15" x14ac:dyDescent="0.25"/>
  <cols>
    <col min="1" max="1" width="26.85546875" customWidth="1"/>
    <col min="2" max="3" width="18" customWidth="1"/>
    <col min="4" max="4" width="19" customWidth="1"/>
    <col min="5" max="5" width="19.85546875" customWidth="1"/>
    <col min="6" max="6" width="18.28515625" customWidth="1"/>
    <col min="7" max="7" width="5.7109375" customWidth="1"/>
    <col min="8" max="8" width="3.5703125" customWidth="1"/>
  </cols>
  <sheetData>
    <row r="1" spans="1:11" ht="33.75" x14ac:dyDescent="0.25">
      <c r="A1" s="57" t="s">
        <v>0</v>
      </c>
      <c r="B1" s="4"/>
    </row>
    <row r="2" spans="1:11" ht="15.75" thickBot="1" x14ac:dyDescent="0.3"/>
    <row r="3" spans="1:11" ht="19.5" customHeight="1" thickBot="1" x14ac:dyDescent="0.3">
      <c r="A3" s="1" t="s">
        <v>1</v>
      </c>
      <c r="B3" s="162"/>
      <c r="C3" s="163"/>
      <c r="D3" s="163"/>
      <c r="E3" s="163"/>
      <c r="F3" s="163"/>
      <c r="G3" s="163"/>
      <c r="H3" s="164"/>
    </row>
    <row r="4" spans="1:11" ht="27.75" customHeight="1" thickBot="1" x14ac:dyDescent="0.3">
      <c r="A4" s="2" t="s">
        <v>2</v>
      </c>
      <c r="B4" s="162"/>
      <c r="C4" s="163"/>
      <c r="D4" s="163"/>
      <c r="E4" s="163"/>
      <c r="F4" s="163"/>
      <c r="G4" s="163"/>
      <c r="H4" s="164"/>
    </row>
    <row r="5" spans="1:11" ht="16.5" customHeight="1" thickBot="1" x14ac:dyDescent="0.3">
      <c r="A5" s="2" t="s">
        <v>3</v>
      </c>
      <c r="B5" s="162"/>
      <c r="C5" s="163"/>
      <c r="D5" s="163"/>
      <c r="E5" s="163"/>
      <c r="F5" s="163"/>
      <c r="G5" s="163"/>
      <c r="H5" s="164"/>
    </row>
    <row r="6" spans="1:11" ht="23.25" x14ac:dyDescent="0.25">
      <c r="A6" s="4" t="s">
        <v>4</v>
      </c>
    </row>
    <row r="7" spans="1:11" ht="20.25" customHeight="1" x14ac:dyDescent="0.25">
      <c r="A7" s="5" t="s">
        <v>5</v>
      </c>
      <c r="K7" t="s">
        <v>6</v>
      </c>
    </row>
    <row r="8" spans="1:11" ht="15.75" x14ac:dyDescent="0.25">
      <c r="A8" s="6"/>
    </row>
    <row r="9" spans="1:11" ht="23.25" x14ac:dyDescent="0.25">
      <c r="A9" s="5" t="s">
        <v>7</v>
      </c>
    </row>
    <row r="10" spans="1:11" x14ac:dyDescent="0.25">
      <c r="A10" s="129"/>
      <c r="B10" s="129"/>
      <c r="C10" s="129"/>
      <c r="D10" s="129"/>
      <c r="E10" s="129"/>
      <c r="F10" s="129"/>
      <c r="G10" s="129"/>
      <c r="H10" s="129"/>
    </row>
    <row r="11" spans="1:11" ht="23.25" x14ac:dyDescent="0.25">
      <c r="A11" s="5" t="s">
        <v>8</v>
      </c>
    </row>
    <row r="12" spans="1:11" ht="23.25" x14ac:dyDescent="0.25">
      <c r="A12" s="5"/>
    </row>
    <row r="13" spans="1:11" ht="24" thickBot="1" x14ac:dyDescent="0.3">
      <c r="A13" s="5" t="s">
        <v>9</v>
      </c>
    </row>
    <row r="14" spans="1:11" ht="16.5" thickBot="1" x14ac:dyDescent="0.3">
      <c r="A14" s="8"/>
      <c r="B14" s="136" t="s">
        <v>10</v>
      </c>
      <c r="C14" s="136" t="s">
        <v>11</v>
      </c>
      <c r="D14" s="136" t="s">
        <v>12</v>
      </c>
      <c r="E14" s="136" t="s">
        <v>13</v>
      </c>
      <c r="F14" s="136" t="s">
        <v>14</v>
      </c>
    </row>
    <row r="15" spans="1:11" ht="32.25" thickBot="1" x14ac:dyDescent="0.3">
      <c r="A15" s="9" t="s">
        <v>15</v>
      </c>
      <c r="B15" s="3"/>
      <c r="C15" s="3"/>
      <c r="D15" s="3"/>
      <c r="E15" s="3"/>
      <c r="F15" s="3"/>
    </row>
    <row r="16" spans="1:11" ht="28.5" customHeight="1" thickBot="1" x14ac:dyDescent="0.3">
      <c r="A16" s="9" t="s">
        <v>16</v>
      </c>
      <c r="B16" s="3"/>
      <c r="C16" s="3"/>
      <c r="D16" s="3"/>
      <c r="E16" s="3"/>
      <c r="F16" s="3"/>
    </row>
    <row r="17" spans="1:8" ht="30" customHeight="1" thickBot="1" x14ac:dyDescent="0.3">
      <c r="A17" s="9" t="s">
        <v>17</v>
      </c>
      <c r="B17" s="3"/>
      <c r="C17" s="3"/>
      <c r="D17" s="3"/>
      <c r="E17" s="3"/>
      <c r="F17" s="3"/>
    </row>
    <row r="18" spans="1:8" ht="22.5" customHeight="1" thickBot="1" x14ac:dyDescent="0.3">
      <c r="A18" s="9" t="s">
        <v>18</v>
      </c>
      <c r="B18" s="3"/>
      <c r="C18" s="3"/>
      <c r="D18" s="3"/>
      <c r="E18" s="3"/>
      <c r="F18" s="3"/>
    </row>
    <row r="19" spans="1:8" ht="39" customHeight="1" x14ac:dyDescent="0.25">
      <c r="A19" s="165" t="s">
        <v>19</v>
      </c>
      <c r="B19" s="160"/>
      <c r="C19" s="160"/>
      <c r="D19" s="160"/>
      <c r="E19" s="160"/>
      <c r="F19" s="160"/>
      <c r="G19" s="160"/>
      <c r="H19" s="160"/>
    </row>
    <row r="20" spans="1:8" ht="6.75" customHeight="1" x14ac:dyDescent="0.25">
      <c r="A20" s="10"/>
    </row>
    <row r="21" spans="1:8" ht="24" thickBot="1" x14ac:dyDescent="0.3">
      <c r="A21" s="5" t="s">
        <v>20</v>
      </c>
    </row>
    <row r="22" spans="1:8" ht="16.5" thickBot="1" x14ac:dyDescent="0.3">
      <c r="A22" s="8"/>
      <c r="B22" s="136" t="s">
        <v>10</v>
      </c>
      <c r="C22" s="136" t="s">
        <v>11</v>
      </c>
      <c r="D22" s="136" t="s">
        <v>12</v>
      </c>
      <c r="E22" s="136" t="s">
        <v>13</v>
      </c>
      <c r="F22" s="136" t="s">
        <v>14</v>
      </c>
    </row>
    <row r="23" spans="1:8" ht="32.25" customHeight="1" thickBot="1" x14ac:dyDescent="0.3">
      <c r="A23" s="9" t="s">
        <v>15</v>
      </c>
      <c r="B23" s="3"/>
      <c r="C23" s="3"/>
      <c r="D23" s="3"/>
      <c r="E23" s="3"/>
      <c r="F23" s="3"/>
    </row>
    <row r="24" spans="1:8" ht="16.5" thickBot="1" x14ac:dyDescent="0.3">
      <c r="A24" s="9" t="s">
        <v>16</v>
      </c>
      <c r="B24" s="3"/>
      <c r="C24" s="3"/>
      <c r="D24" s="3"/>
      <c r="E24" s="3"/>
      <c r="F24" s="3"/>
    </row>
    <row r="25" spans="1:8" ht="29.25" customHeight="1" thickBot="1" x14ac:dyDescent="0.3">
      <c r="A25" s="9" t="s">
        <v>17</v>
      </c>
      <c r="B25" s="3"/>
      <c r="C25" s="3"/>
      <c r="D25" s="3"/>
      <c r="E25" s="3"/>
      <c r="F25" s="3"/>
    </row>
    <row r="26" spans="1:8" ht="29.25" customHeight="1" thickBot="1" x14ac:dyDescent="0.3">
      <c r="A26" s="9" t="s">
        <v>18</v>
      </c>
      <c r="B26" s="3"/>
      <c r="C26" s="3"/>
      <c r="D26" s="3"/>
      <c r="E26" s="3"/>
      <c r="F26" s="3"/>
    </row>
    <row r="27" spans="1:8" ht="75" customHeight="1" x14ac:dyDescent="0.25">
      <c r="A27" s="166" t="s">
        <v>21</v>
      </c>
      <c r="B27" s="167"/>
      <c r="C27" s="167"/>
      <c r="D27" s="167"/>
      <c r="E27" s="167"/>
      <c r="F27" s="167"/>
    </row>
    <row r="28" spans="1:8" ht="36" customHeight="1" x14ac:dyDescent="0.25">
      <c r="A28" s="5" t="s">
        <v>22</v>
      </c>
      <c r="B28" s="5"/>
      <c r="C28" s="5"/>
      <c r="D28" s="5"/>
      <c r="E28" s="5"/>
      <c r="F28" s="5"/>
    </row>
    <row r="29" spans="1:8" ht="26.25" customHeight="1" x14ac:dyDescent="0.25">
      <c r="A29" s="5"/>
      <c r="B29" s="5"/>
      <c r="C29" s="5"/>
      <c r="D29" s="5"/>
      <c r="E29" s="5"/>
      <c r="F29" s="5"/>
    </row>
    <row r="30" spans="1:8" ht="49.5" customHeight="1" thickBot="1" x14ac:dyDescent="0.3">
      <c r="A30" s="59"/>
      <c r="B30" s="134"/>
      <c r="C30" s="174" t="s">
        <v>23</v>
      </c>
      <c r="D30" s="174"/>
      <c r="E30" s="134"/>
      <c r="F30" s="134"/>
    </row>
    <row r="31" spans="1:8" ht="21" customHeight="1" thickTop="1" thickBot="1" x14ac:dyDescent="0.3">
      <c r="A31" s="59"/>
      <c r="B31" s="134"/>
      <c r="C31" s="188"/>
      <c r="D31" s="189"/>
      <c r="E31" s="134"/>
      <c r="F31" s="134"/>
    </row>
    <row r="32" spans="1:8" ht="19.5" customHeight="1" thickTop="1" thickBot="1" x14ac:dyDescent="0.3">
      <c r="A32" s="59"/>
      <c r="B32" s="134"/>
      <c r="C32" s="188"/>
      <c r="D32" s="189"/>
      <c r="E32" s="134"/>
      <c r="F32" s="134"/>
    </row>
    <row r="33" spans="1:6" ht="19.5" customHeight="1" thickTop="1" thickBot="1" x14ac:dyDescent="0.3">
      <c r="A33" s="59"/>
      <c r="B33" s="134"/>
      <c r="C33" s="188"/>
      <c r="D33" s="189"/>
      <c r="E33" s="134"/>
      <c r="F33" s="134"/>
    </row>
    <row r="34" spans="1:6" ht="19.5" customHeight="1" thickTop="1" thickBot="1" x14ac:dyDescent="0.3">
      <c r="A34" s="59"/>
      <c r="B34" s="134"/>
      <c r="C34" s="188"/>
      <c r="D34" s="189"/>
      <c r="E34" s="134"/>
      <c r="F34" s="134"/>
    </row>
    <row r="35" spans="1:6" ht="19.5" customHeight="1" thickTop="1" thickBot="1" x14ac:dyDescent="0.3">
      <c r="A35" s="59"/>
      <c r="B35" s="134"/>
      <c r="C35" s="188"/>
      <c r="D35" s="189"/>
      <c r="E35" s="134"/>
      <c r="F35" s="134"/>
    </row>
    <row r="36" spans="1:6" ht="19.5" customHeight="1" thickTop="1" thickBot="1" x14ac:dyDescent="0.3">
      <c r="A36" s="59"/>
      <c r="B36" s="134"/>
      <c r="C36" s="188"/>
      <c r="D36" s="189"/>
      <c r="E36" s="134"/>
      <c r="F36" s="134"/>
    </row>
    <row r="37" spans="1:6" ht="29.25" customHeight="1" thickTop="1" thickBot="1" x14ac:dyDescent="0.3">
      <c r="A37" s="59"/>
      <c r="B37" s="134"/>
      <c r="C37" s="188"/>
      <c r="D37" s="189"/>
      <c r="E37" s="134"/>
      <c r="F37" s="134"/>
    </row>
    <row r="38" spans="1:6" ht="20.25" customHeight="1" thickTop="1" thickBot="1" x14ac:dyDescent="0.3">
      <c r="A38" s="59"/>
      <c r="B38" s="134"/>
      <c r="C38" s="134"/>
      <c r="D38" s="134"/>
      <c r="E38" s="134"/>
      <c r="F38" s="134"/>
    </row>
    <row r="39" spans="1:6" ht="17.25" customHeight="1" x14ac:dyDescent="0.25">
      <c r="A39" s="62" t="s">
        <v>24</v>
      </c>
      <c r="B39" s="132"/>
      <c r="C39" s="132"/>
      <c r="D39" s="132"/>
      <c r="E39" s="132"/>
      <c r="F39" s="60"/>
    </row>
    <row r="40" spans="1:6" ht="28.5" customHeight="1" x14ac:dyDescent="0.25">
      <c r="A40" s="169" t="s">
        <v>25</v>
      </c>
      <c r="B40" s="170"/>
      <c r="C40" s="170"/>
      <c r="D40" s="170"/>
      <c r="E40" s="170"/>
      <c r="F40" s="171"/>
    </row>
    <row r="41" spans="1:6" ht="28.5" customHeight="1" x14ac:dyDescent="0.25">
      <c r="A41" s="133"/>
      <c r="B41" s="170" t="s">
        <v>26</v>
      </c>
      <c r="C41" s="170"/>
      <c r="D41" s="170"/>
      <c r="E41" s="170"/>
      <c r="F41" s="171"/>
    </row>
    <row r="42" spans="1:6" ht="40.5" customHeight="1" x14ac:dyDescent="0.25">
      <c r="A42" s="169" t="s">
        <v>27</v>
      </c>
      <c r="B42" s="170"/>
      <c r="C42" s="170"/>
      <c r="D42" s="170"/>
      <c r="E42" s="170"/>
      <c r="F42" s="171"/>
    </row>
    <row r="43" spans="1:6" ht="28.5" customHeight="1" thickBot="1" x14ac:dyDescent="0.3">
      <c r="A43" s="61"/>
      <c r="B43" s="172" t="s">
        <v>26</v>
      </c>
      <c r="C43" s="172"/>
      <c r="D43" s="172"/>
      <c r="E43" s="172"/>
      <c r="F43" s="173"/>
    </row>
    <row r="44" spans="1:6" ht="28.5" customHeight="1" x14ac:dyDescent="0.25">
      <c r="A44" s="59"/>
      <c r="B44" s="134"/>
      <c r="C44" s="134"/>
      <c r="D44" s="134"/>
      <c r="E44" s="134"/>
      <c r="F44" s="134"/>
    </row>
    <row r="45" spans="1:6" ht="24" thickBot="1" x14ac:dyDescent="0.3">
      <c r="A45" s="5" t="s">
        <v>28</v>
      </c>
    </row>
    <row r="46" spans="1:6" ht="15.75" thickBot="1" x14ac:dyDescent="0.3">
      <c r="A46" s="11"/>
      <c r="B46" s="12" t="s">
        <v>29</v>
      </c>
      <c r="C46" s="12" t="s">
        <v>30</v>
      </c>
      <c r="D46" s="12" t="s">
        <v>31</v>
      </c>
      <c r="E46" s="12" t="s">
        <v>32</v>
      </c>
      <c r="F46" s="12" t="s">
        <v>33</v>
      </c>
    </row>
    <row r="47" spans="1:6" ht="15.75" thickBot="1" x14ac:dyDescent="0.3">
      <c r="A47" s="13" t="s">
        <v>34</v>
      </c>
      <c r="B47" s="11"/>
      <c r="C47" s="11"/>
      <c r="D47" s="11"/>
      <c r="E47" s="11"/>
      <c r="F47" s="11"/>
    </row>
    <row r="48" spans="1:6" ht="15.75" thickBot="1" x14ac:dyDescent="0.3">
      <c r="A48" s="13" t="s">
        <v>35</v>
      </c>
      <c r="B48" s="11"/>
      <c r="C48" s="11"/>
      <c r="D48" s="11"/>
      <c r="E48" s="11"/>
      <c r="F48" s="11"/>
    </row>
    <row r="49" spans="1:6" ht="15.75" thickBot="1" x14ac:dyDescent="0.3">
      <c r="A49" s="13" t="s">
        <v>36</v>
      </c>
      <c r="B49" s="11"/>
      <c r="C49" s="11"/>
      <c r="D49" s="11"/>
      <c r="E49" s="11"/>
      <c r="F49" s="11"/>
    </row>
    <row r="51" spans="1:6" ht="23.25" x14ac:dyDescent="0.25">
      <c r="A51" s="4" t="s">
        <v>37</v>
      </c>
    </row>
    <row r="52" spans="1:6" x14ac:dyDescent="0.25">
      <c r="A52" s="168" t="s">
        <v>38</v>
      </c>
      <c r="B52" s="160"/>
      <c r="C52" s="160"/>
      <c r="D52" s="160"/>
      <c r="E52" s="160"/>
      <c r="F52" s="160"/>
    </row>
    <row r="53" spans="1:6" ht="79.5" customHeight="1" x14ac:dyDescent="0.25">
      <c r="A53" s="159" t="s">
        <v>39</v>
      </c>
      <c r="B53" s="160"/>
      <c r="C53" s="160"/>
      <c r="D53" s="160"/>
      <c r="E53" s="160"/>
      <c r="F53" s="160"/>
    </row>
    <row r="55" spans="1:6" ht="39" customHeight="1" x14ac:dyDescent="0.25">
      <c r="A55" s="159" t="s">
        <v>40</v>
      </c>
      <c r="B55" s="160"/>
      <c r="C55" s="160"/>
      <c r="D55" s="160"/>
      <c r="E55" s="160"/>
      <c r="F55" s="160"/>
    </row>
    <row r="56" spans="1:6" ht="15.75" x14ac:dyDescent="0.25">
      <c r="A56" s="6"/>
    </row>
    <row r="57" spans="1:6" ht="18.75" x14ac:dyDescent="0.25">
      <c r="A57" s="32" t="s">
        <v>41</v>
      </c>
    </row>
    <row r="58" spans="1:6" ht="63.75" customHeight="1" thickBot="1" x14ac:dyDescent="0.3">
      <c r="A58" s="157" t="s">
        <v>42</v>
      </c>
      <c r="B58" s="158"/>
      <c r="C58" s="158"/>
      <c r="D58" s="158"/>
      <c r="E58" s="158"/>
      <c r="F58" s="158"/>
    </row>
    <row r="59" spans="1:6" x14ac:dyDescent="0.25">
      <c r="A59" s="67"/>
      <c r="B59" s="132"/>
      <c r="C59" s="132"/>
      <c r="D59" s="132"/>
      <c r="E59" s="132"/>
      <c r="F59" s="60"/>
    </row>
    <row r="60" spans="1:6" x14ac:dyDescent="0.25">
      <c r="A60" s="68"/>
      <c r="B60" s="134"/>
      <c r="C60" s="134"/>
      <c r="D60" s="134"/>
      <c r="E60" s="134"/>
      <c r="F60" s="135"/>
    </row>
    <row r="61" spans="1:6" x14ac:dyDescent="0.25">
      <c r="A61" s="68"/>
      <c r="B61" s="134"/>
      <c r="C61" s="134"/>
      <c r="D61" s="134"/>
      <c r="E61" s="134"/>
      <c r="F61" s="135"/>
    </row>
    <row r="62" spans="1:6" x14ac:dyDescent="0.25">
      <c r="A62" s="68"/>
      <c r="B62" s="134"/>
      <c r="C62" s="134"/>
      <c r="D62" s="134"/>
      <c r="E62" s="134"/>
      <c r="F62" s="135"/>
    </row>
    <row r="63" spans="1:6" ht="15.75" thickBot="1" x14ac:dyDescent="0.3">
      <c r="A63" s="69"/>
      <c r="B63" s="70"/>
      <c r="C63" s="70"/>
      <c r="D63" s="70"/>
      <c r="E63" s="70"/>
      <c r="F63" s="71"/>
    </row>
    <row r="64" spans="1:6" ht="19.5" customHeight="1" x14ac:dyDescent="0.25">
      <c r="A64" s="6"/>
    </row>
    <row r="65" spans="1:6" ht="15.75" customHeight="1" x14ac:dyDescent="0.25">
      <c r="A65" s="6"/>
    </row>
    <row r="66" spans="1:6" ht="15.75" customHeight="1" x14ac:dyDescent="0.25">
      <c r="A66" s="32" t="s">
        <v>43</v>
      </c>
    </row>
    <row r="67" spans="1:6" ht="15.75" customHeight="1" x14ac:dyDescent="0.25">
      <c r="A67" s="7"/>
    </row>
    <row r="68" spans="1:6" ht="18.75" x14ac:dyDescent="0.25">
      <c r="A68" s="7" t="s">
        <v>44</v>
      </c>
    </row>
    <row r="69" spans="1:6" ht="57" customHeight="1" x14ac:dyDescent="0.25">
      <c r="A69" s="159" t="s">
        <v>45</v>
      </c>
      <c r="B69" s="160"/>
      <c r="C69" s="160"/>
      <c r="D69" s="160"/>
      <c r="E69" s="160"/>
      <c r="F69" s="160"/>
    </row>
    <row r="70" spans="1:6" ht="16.5" customHeight="1" x14ac:dyDescent="0.25">
      <c r="A70" s="128"/>
      <c r="B70" s="129"/>
      <c r="C70" s="129"/>
      <c r="D70" s="129"/>
      <c r="E70" s="129"/>
      <c r="F70" s="129"/>
    </row>
    <row r="71" spans="1:6" x14ac:dyDescent="0.25">
      <c r="A71" s="16"/>
    </row>
    <row r="72" spans="1:6" x14ac:dyDescent="0.25">
      <c r="A72" s="17"/>
    </row>
    <row r="73" spans="1:6" ht="18.75" x14ac:dyDescent="0.25">
      <c r="A73" s="7" t="s">
        <v>46</v>
      </c>
    </row>
    <row r="74" spans="1:6" ht="62.25" customHeight="1" x14ac:dyDescent="0.25">
      <c r="A74" s="159" t="s">
        <v>47</v>
      </c>
      <c r="B74" s="160"/>
      <c r="C74" s="160"/>
      <c r="D74" s="160"/>
      <c r="E74" s="160"/>
      <c r="F74" s="160"/>
    </row>
    <row r="75" spans="1:6" x14ac:dyDescent="0.25">
      <c r="A75" s="14"/>
    </row>
    <row r="76" spans="1:6" ht="17.25" x14ac:dyDescent="0.25">
      <c r="A76" s="18" t="s">
        <v>48</v>
      </c>
    </row>
    <row r="77" spans="1:6" ht="17.25" x14ac:dyDescent="0.25">
      <c r="A77" s="18"/>
    </row>
    <row r="78" spans="1:6" x14ac:dyDescent="0.25">
      <c r="A78" s="161" t="s">
        <v>49</v>
      </c>
      <c r="B78" s="160"/>
      <c r="C78" s="160"/>
      <c r="D78" s="160"/>
      <c r="E78" s="160"/>
      <c r="F78" s="160"/>
    </row>
    <row r="79" spans="1:6" ht="18" thickBot="1" x14ac:dyDescent="0.3">
      <c r="A79" s="18"/>
    </row>
    <row r="80" spans="1:6" ht="16.5" thickBot="1" x14ac:dyDescent="0.3">
      <c r="A80" s="20" t="s">
        <v>50</v>
      </c>
      <c r="B80" s="179" t="s">
        <v>51</v>
      </c>
      <c r="C80" s="180"/>
      <c r="D80" s="180"/>
      <c r="E80" s="180"/>
      <c r="F80" s="181"/>
    </row>
    <row r="81" spans="1:6" ht="53.25" customHeight="1" thickBot="1" x14ac:dyDescent="0.3">
      <c r="A81" s="21" t="s">
        <v>52</v>
      </c>
      <c r="B81" s="162"/>
      <c r="C81" s="184"/>
      <c r="D81" s="184"/>
      <c r="E81" s="184"/>
      <c r="F81" s="185"/>
    </row>
    <row r="82" spans="1:6" ht="50.25" customHeight="1" thickBot="1" x14ac:dyDescent="0.3">
      <c r="A82" s="21" t="s">
        <v>53</v>
      </c>
      <c r="B82" s="162"/>
      <c r="C82" s="182"/>
      <c r="D82" s="182"/>
      <c r="E82" s="182"/>
      <c r="F82" s="183"/>
    </row>
    <row r="83" spans="1:6" ht="18" customHeight="1" thickBot="1" x14ac:dyDescent="0.3">
      <c r="A83" s="35"/>
      <c r="B83" s="179" t="s">
        <v>54</v>
      </c>
      <c r="C83" s="186"/>
      <c r="D83" s="186"/>
      <c r="E83" s="186"/>
      <c r="F83" s="187"/>
    </row>
    <row r="84" spans="1:6" ht="50.25" customHeight="1" thickBot="1" x14ac:dyDescent="0.3">
      <c r="A84" s="21" t="s">
        <v>55</v>
      </c>
      <c r="B84" s="162"/>
      <c r="C84" s="184"/>
      <c r="D84" s="184"/>
      <c r="E84" s="184"/>
      <c r="F84" s="185"/>
    </row>
    <row r="85" spans="1:6" ht="48" customHeight="1" thickBot="1" x14ac:dyDescent="0.3">
      <c r="A85" s="21" t="s">
        <v>56</v>
      </c>
      <c r="B85" s="162"/>
      <c r="C85" s="184"/>
      <c r="D85" s="184"/>
      <c r="E85" s="184"/>
      <c r="F85" s="185"/>
    </row>
    <row r="86" spans="1:6" ht="43.5" customHeight="1" thickBot="1" x14ac:dyDescent="0.3">
      <c r="A86" s="21" t="s">
        <v>57</v>
      </c>
      <c r="B86" s="162"/>
      <c r="C86" s="184"/>
      <c r="D86" s="184"/>
      <c r="E86" s="184"/>
      <c r="F86" s="185"/>
    </row>
    <row r="87" spans="1:6" ht="48" customHeight="1" thickBot="1" x14ac:dyDescent="0.3">
      <c r="A87" s="21" t="s">
        <v>58</v>
      </c>
      <c r="B87" s="162"/>
      <c r="C87" s="184"/>
      <c r="D87" s="184"/>
      <c r="E87" s="184"/>
      <c r="F87" s="185"/>
    </row>
    <row r="88" spans="1:6" ht="54.75" customHeight="1" thickBot="1" x14ac:dyDescent="0.3">
      <c r="A88" s="21" t="s">
        <v>59</v>
      </c>
      <c r="B88" s="162"/>
      <c r="C88" s="184"/>
      <c r="D88" s="184"/>
      <c r="E88" s="184"/>
      <c r="F88" s="185"/>
    </row>
    <row r="89" spans="1:6" ht="50.25" customHeight="1" thickBot="1" x14ac:dyDescent="0.3">
      <c r="A89" s="21" t="s">
        <v>60</v>
      </c>
      <c r="B89" s="162"/>
      <c r="C89" s="184"/>
      <c r="D89" s="184"/>
      <c r="E89" s="184"/>
      <c r="F89" s="185"/>
    </row>
    <row r="90" spans="1:6" ht="15.75" x14ac:dyDescent="0.25">
      <c r="A90" s="33"/>
      <c r="B90" s="27"/>
      <c r="C90" s="34"/>
      <c r="D90" s="34"/>
      <c r="E90" s="34"/>
      <c r="F90" s="34"/>
    </row>
    <row r="91" spans="1:6" ht="17.25" x14ac:dyDescent="0.25">
      <c r="A91" s="18"/>
    </row>
    <row r="92" spans="1:6" ht="17.25" x14ac:dyDescent="0.25">
      <c r="A92" s="18" t="s">
        <v>61</v>
      </c>
      <c r="B92" s="64"/>
    </row>
    <row r="93" spans="1:6" ht="17.25" x14ac:dyDescent="0.25">
      <c r="A93" s="18"/>
    </row>
    <row r="94" spans="1:6" ht="45" customHeight="1" x14ac:dyDescent="0.25">
      <c r="A94" s="161" t="s">
        <v>62</v>
      </c>
      <c r="B94" s="160"/>
      <c r="C94" s="160"/>
      <c r="D94" s="160"/>
      <c r="E94" s="160"/>
      <c r="F94" s="160"/>
    </row>
    <row r="95" spans="1:6" ht="15.75" x14ac:dyDescent="0.25">
      <c r="A95" s="6"/>
    </row>
    <row r="97" spans="1:6" ht="23.25" x14ac:dyDescent="0.25">
      <c r="A97" s="19" t="s">
        <v>63</v>
      </c>
    </row>
    <row r="98" spans="1:6" ht="73.5" customHeight="1" x14ac:dyDescent="0.25">
      <c r="A98" s="178" t="s">
        <v>64</v>
      </c>
      <c r="B98" s="160"/>
      <c r="C98" s="160"/>
      <c r="D98" s="160"/>
      <c r="E98" s="160"/>
      <c r="F98" s="160"/>
    </row>
    <row r="99" spans="1:6" ht="24" thickBot="1" x14ac:dyDescent="0.3">
      <c r="A99" s="5" t="s">
        <v>65</v>
      </c>
    </row>
    <row r="100" spans="1:6" ht="16.5" thickBot="1" x14ac:dyDescent="0.3">
      <c r="A100" s="20" t="s">
        <v>66</v>
      </c>
      <c r="B100" s="136" t="s">
        <v>10</v>
      </c>
      <c r="C100" s="136" t="s">
        <v>11</v>
      </c>
      <c r="D100" s="136" t="s">
        <v>12</v>
      </c>
      <c r="E100" s="136" t="s">
        <v>13</v>
      </c>
      <c r="F100" s="136" t="s">
        <v>14</v>
      </c>
    </row>
    <row r="101" spans="1:6" ht="16.5" thickBot="1" x14ac:dyDescent="0.3">
      <c r="A101" s="21" t="s">
        <v>67</v>
      </c>
      <c r="B101" s="3"/>
      <c r="C101" s="3"/>
      <c r="D101" s="3"/>
      <c r="E101" s="3"/>
      <c r="F101" s="3"/>
    </row>
    <row r="102" spans="1:6" ht="16.5" thickBot="1" x14ac:dyDescent="0.3">
      <c r="A102" s="21" t="s">
        <v>68</v>
      </c>
      <c r="B102" s="3"/>
      <c r="C102" s="3"/>
      <c r="D102" s="3"/>
      <c r="E102" s="3"/>
      <c r="F102" s="3"/>
    </row>
    <row r="103" spans="1:6" ht="16.5" thickBot="1" x14ac:dyDescent="0.3">
      <c r="A103" s="21" t="s">
        <v>69</v>
      </c>
      <c r="B103" s="3"/>
      <c r="C103" s="3"/>
      <c r="D103" s="3"/>
      <c r="E103" s="3"/>
      <c r="F103" s="3"/>
    </row>
    <row r="104" spans="1:6" ht="16.5" thickBot="1" x14ac:dyDescent="0.3">
      <c r="A104" s="21" t="s">
        <v>70</v>
      </c>
      <c r="B104" s="3"/>
      <c r="C104" s="3"/>
      <c r="D104" s="3"/>
      <c r="E104" s="3"/>
      <c r="F104" s="3"/>
    </row>
    <row r="105" spans="1:6" ht="16.5" thickBot="1" x14ac:dyDescent="0.3">
      <c r="A105" s="21" t="s">
        <v>71</v>
      </c>
      <c r="B105" s="3"/>
      <c r="C105" s="3"/>
      <c r="D105" s="3"/>
      <c r="E105" s="3"/>
      <c r="F105" s="3"/>
    </row>
    <row r="106" spans="1:6" ht="16.5" thickBot="1" x14ac:dyDescent="0.3">
      <c r="A106" s="21" t="s">
        <v>72</v>
      </c>
      <c r="B106" s="3"/>
      <c r="C106" s="3"/>
      <c r="D106" s="3"/>
      <c r="E106" s="3"/>
      <c r="F106" s="3"/>
    </row>
    <row r="107" spans="1:6" ht="16.5" thickBot="1" x14ac:dyDescent="0.3">
      <c r="A107" s="21" t="s">
        <v>73</v>
      </c>
      <c r="B107" s="3"/>
      <c r="C107" s="3"/>
      <c r="D107" s="3"/>
      <c r="E107" s="3"/>
      <c r="F107" s="3"/>
    </row>
    <row r="108" spans="1:6" ht="16.5" thickBot="1" x14ac:dyDescent="0.3">
      <c r="A108" s="21" t="s">
        <v>74</v>
      </c>
      <c r="B108" s="3"/>
      <c r="C108" s="3"/>
      <c r="D108" s="3"/>
      <c r="E108" s="3"/>
      <c r="F108" s="3"/>
    </row>
    <row r="109" spans="1:6" ht="16.5" thickBot="1" x14ac:dyDescent="0.3">
      <c r="A109" s="22" t="s">
        <v>75</v>
      </c>
      <c r="B109" s="23"/>
      <c r="C109" s="23"/>
      <c r="D109" s="23"/>
      <c r="E109" s="23"/>
      <c r="F109" s="23"/>
    </row>
    <row r="110" spans="1:6" ht="10.5" customHeight="1" x14ac:dyDescent="0.25">
      <c r="A110" s="26"/>
      <c r="B110" s="27"/>
      <c r="C110" s="27"/>
      <c r="D110" s="27"/>
      <c r="E110" s="27"/>
      <c r="F110" s="27"/>
    </row>
    <row r="111" spans="1:6" ht="24" thickBot="1" x14ac:dyDescent="0.3">
      <c r="A111" s="5" t="s">
        <v>76</v>
      </c>
    </row>
    <row r="112" spans="1:6" ht="16.5" thickBot="1" x14ac:dyDescent="0.3">
      <c r="A112" s="20" t="s">
        <v>77</v>
      </c>
      <c r="B112" s="136" t="s">
        <v>10</v>
      </c>
      <c r="C112" s="136" t="s">
        <v>11</v>
      </c>
      <c r="D112" s="136" t="s">
        <v>12</v>
      </c>
      <c r="E112" s="136" t="s">
        <v>13</v>
      </c>
      <c r="F112" s="136" t="s">
        <v>14</v>
      </c>
    </row>
    <row r="113" spans="1:6" ht="16.5" thickBot="1" x14ac:dyDescent="0.3">
      <c r="A113" s="9"/>
      <c r="B113" s="3"/>
      <c r="C113" s="3"/>
      <c r="D113" s="3"/>
      <c r="E113" s="3"/>
      <c r="F113" s="3"/>
    </row>
    <row r="114" spans="1:6" ht="16.5" thickBot="1" x14ac:dyDescent="0.3">
      <c r="A114" s="9"/>
      <c r="B114" s="3"/>
      <c r="C114" s="3"/>
      <c r="D114" s="3"/>
      <c r="E114" s="3"/>
      <c r="F114" s="3"/>
    </row>
    <row r="115" spans="1:6" ht="16.5" thickBot="1" x14ac:dyDescent="0.3">
      <c r="A115" s="9"/>
      <c r="B115" s="3"/>
      <c r="C115" s="3"/>
      <c r="D115" s="3"/>
      <c r="E115" s="3"/>
      <c r="F115" s="3"/>
    </row>
    <row r="116" spans="1:6" ht="16.5" thickBot="1" x14ac:dyDescent="0.3">
      <c r="A116" s="22" t="s">
        <v>75</v>
      </c>
      <c r="B116" s="23"/>
      <c r="C116" s="23"/>
      <c r="D116" s="23"/>
      <c r="E116" s="23"/>
      <c r="F116" s="23"/>
    </row>
    <row r="117" spans="1:6" ht="8.25" customHeight="1" x14ac:dyDescent="0.25">
      <c r="A117" s="28"/>
      <c r="B117" s="27"/>
      <c r="C117" s="27"/>
      <c r="D117" s="27"/>
      <c r="E117" s="27"/>
      <c r="F117" s="27"/>
    </row>
    <row r="118" spans="1:6" ht="23.25" x14ac:dyDescent="0.25">
      <c r="A118" s="5" t="s">
        <v>78</v>
      </c>
    </row>
    <row r="119" spans="1:6" ht="15.75" thickBot="1" x14ac:dyDescent="0.3">
      <c r="A119" s="15" t="s">
        <v>79</v>
      </c>
    </row>
    <row r="120" spans="1:6" ht="16.5" thickBot="1" x14ac:dyDescent="0.3">
      <c r="A120" s="20" t="s">
        <v>80</v>
      </c>
      <c r="B120" s="136" t="s">
        <v>10</v>
      </c>
      <c r="C120" s="136" t="s">
        <v>11</v>
      </c>
      <c r="D120" s="136" t="s">
        <v>12</v>
      </c>
      <c r="E120" s="136" t="s">
        <v>13</v>
      </c>
      <c r="F120" s="136" t="s">
        <v>14</v>
      </c>
    </row>
    <row r="121" spans="1:6" ht="16.5" thickBot="1" x14ac:dyDescent="0.3">
      <c r="A121" s="9"/>
      <c r="B121" s="3"/>
      <c r="C121" s="3"/>
      <c r="D121" s="3"/>
      <c r="E121" s="3"/>
      <c r="F121" s="3"/>
    </row>
    <row r="122" spans="1:6" ht="16.5" thickBot="1" x14ac:dyDescent="0.3">
      <c r="A122" s="9"/>
      <c r="B122" s="3"/>
      <c r="C122" s="3"/>
      <c r="D122" s="3"/>
      <c r="E122" s="3"/>
      <c r="F122" s="3"/>
    </row>
    <row r="123" spans="1:6" ht="16.5" thickBot="1" x14ac:dyDescent="0.3">
      <c r="A123" s="9"/>
      <c r="B123" s="3"/>
      <c r="C123" s="3"/>
      <c r="D123" s="3"/>
      <c r="E123" s="3"/>
      <c r="F123" s="3"/>
    </row>
    <row r="124" spans="1:6" ht="16.5" thickBot="1" x14ac:dyDescent="0.3">
      <c r="A124" s="22" t="s">
        <v>75</v>
      </c>
      <c r="B124" s="23"/>
      <c r="C124" s="23"/>
      <c r="D124" s="23"/>
      <c r="E124" s="23"/>
      <c r="F124" s="23"/>
    </row>
    <row r="125" spans="1:6" s="31" customFormat="1" ht="7.5" customHeight="1" x14ac:dyDescent="0.25">
      <c r="A125" s="29"/>
      <c r="B125" s="30"/>
      <c r="C125" s="30"/>
      <c r="D125" s="30"/>
      <c r="E125" s="30"/>
      <c r="F125" s="30"/>
    </row>
    <row r="126" spans="1:6" ht="24" thickBot="1" x14ac:dyDescent="0.3">
      <c r="A126" s="5" t="s">
        <v>81</v>
      </c>
    </row>
    <row r="127" spans="1:6" ht="16.5" thickBot="1" x14ac:dyDescent="0.3">
      <c r="A127" s="24"/>
      <c r="B127" s="175" t="s">
        <v>82</v>
      </c>
      <c r="C127" s="176"/>
      <c r="D127" s="176"/>
      <c r="E127" s="176"/>
      <c r="F127" s="177"/>
    </row>
    <row r="128" spans="1:6" ht="16.5" thickBot="1" x14ac:dyDescent="0.3">
      <c r="A128" s="25" t="s">
        <v>83</v>
      </c>
      <c r="B128" s="8" t="s">
        <v>10</v>
      </c>
      <c r="C128" s="8" t="s">
        <v>11</v>
      </c>
      <c r="D128" s="8" t="s">
        <v>12</v>
      </c>
      <c r="E128" s="8" t="s">
        <v>13</v>
      </c>
      <c r="F128" s="8" t="s">
        <v>14</v>
      </c>
    </row>
    <row r="129" spans="1:6" ht="16.5" thickBot="1" x14ac:dyDescent="0.3">
      <c r="A129" s="9"/>
      <c r="B129" s="3"/>
      <c r="C129" s="3"/>
      <c r="D129" s="3"/>
      <c r="E129" s="3"/>
      <c r="F129" s="3"/>
    </row>
    <row r="130" spans="1:6" ht="16.5" thickBot="1" x14ac:dyDescent="0.3">
      <c r="A130" s="9"/>
      <c r="B130" s="3"/>
      <c r="C130" s="3"/>
      <c r="D130" s="3"/>
      <c r="E130" s="3"/>
      <c r="F130" s="3"/>
    </row>
    <row r="131" spans="1:6" ht="16.5" thickBot="1" x14ac:dyDescent="0.3">
      <c r="A131" s="9"/>
      <c r="B131" s="3"/>
      <c r="C131" s="3"/>
      <c r="D131" s="3"/>
      <c r="E131" s="3"/>
      <c r="F131" s="3"/>
    </row>
    <row r="132" spans="1:6" ht="16.5" thickBot="1" x14ac:dyDescent="0.3">
      <c r="A132" s="22" t="s">
        <v>84</v>
      </c>
      <c r="B132" s="23"/>
      <c r="C132" s="23"/>
      <c r="D132" s="23"/>
      <c r="E132" s="23"/>
      <c r="F132" s="23"/>
    </row>
    <row r="134" spans="1:6" ht="18.75" x14ac:dyDescent="0.3">
      <c r="A134" s="58" t="s">
        <v>85</v>
      </c>
    </row>
  </sheetData>
  <mergeCells count="37">
    <mergeCell ref="C31:D31"/>
    <mergeCell ref="C32:D32"/>
    <mergeCell ref="C33:D33"/>
    <mergeCell ref="C34:D34"/>
    <mergeCell ref="C35:D35"/>
    <mergeCell ref="C30:D30"/>
    <mergeCell ref="B127:F127"/>
    <mergeCell ref="A98:F98"/>
    <mergeCell ref="B80:F80"/>
    <mergeCell ref="B82:F82"/>
    <mergeCell ref="B84:F84"/>
    <mergeCell ref="B85:F85"/>
    <mergeCell ref="B86:F86"/>
    <mergeCell ref="B87:F87"/>
    <mergeCell ref="B88:F88"/>
    <mergeCell ref="A94:F94"/>
    <mergeCell ref="B89:F89"/>
    <mergeCell ref="B83:F83"/>
    <mergeCell ref="B81:F81"/>
    <mergeCell ref="C36:D36"/>
    <mergeCell ref="C37:D37"/>
    <mergeCell ref="A58:F58"/>
    <mergeCell ref="A74:F74"/>
    <mergeCell ref="A78:F78"/>
    <mergeCell ref="A69:F69"/>
    <mergeCell ref="B3:H3"/>
    <mergeCell ref="A19:H19"/>
    <mergeCell ref="B4:H4"/>
    <mergeCell ref="B5:H5"/>
    <mergeCell ref="A27:F27"/>
    <mergeCell ref="A52:F52"/>
    <mergeCell ref="A53:F53"/>
    <mergeCell ref="A55:F55"/>
    <mergeCell ref="A40:F40"/>
    <mergeCell ref="B41:F41"/>
    <mergeCell ref="A42:F42"/>
    <mergeCell ref="B43:F43"/>
  </mergeCells>
  <pageMargins left="0.7" right="0.7" top="0.75" bottom="0.75" header="0.3" footer="0.3"/>
  <pageSetup scale="70" orientation="portrait" r:id="rId1"/>
  <rowBreaks count="3" manualBreakCount="3">
    <brk id="40" max="7" man="1"/>
    <brk id="65" max="7" man="1"/>
    <brk id="110" max="7"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workbookViewId="0">
      <selection activeCell="C10" sqref="C10"/>
    </sheetView>
  </sheetViews>
  <sheetFormatPr baseColWidth="10" defaultColWidth="9.140625" defaultRowHeight="15" x14ac:dyDescent="0.25"/>
  <cols>
    <col min="1" max="1" width="24.42578125" customWidth="1"/>
    <col min="2" max="2" width="20.42578125" customWidth="1"/>
    <col min="3" max="3" width="18.5703125" customWidth="1"/>
    <col min="4" max="4" width="17.140625" customWidth="1"/>
    <col min="5" max="5" width="18.140625" customWidth="1"/>
  </cols>
  <sheetData>
    <row r="1" spans="1:5" ht="18.75" x14ac:dyDescent="0.3">
      <c r="A1" s="56" t="s">
        <v>192</v>
      </c>
    </row>
    <row r="2" spans="1:5" ht="15.75" thickBot="1" x14ac:dyDescent="0.3"/>
    <row r="3" spans="1:5" ht="15.75" thickBot="1" x14ac:dyDescent="0.3">
      <c r="A3" s="119"/>
      <c r="B3" s="120" t="s">
        <v>10</v>
      </c>
      <c r="C3" s="120" t="s">
        <v>178</v>
      </c>
      <c r="D3" s="120" t="s">
        <v>179</v>
      </c>
      <c r="E3" s="121" t="s">
        <v>13</v>
      </c>
    </row>
    <row r="4" spans="1:5" x14ac:dyDescent="0.25">
      <c r="A4" s="75" t="s">
        <v>180</v>
      </c>
      <c r="B4" s="118"/>
      <c r="C4" s="118"/>
      <c r="D4" s="118"/>
      <c r="E4" s="78"/>
    </row>
    <row r="5" spans="1:5" x14ac:dyDescent="0.25">
      <c r="A5" s="79" t="s">
        <v>181</v>
      </c>
      <c r="B5" s="117"/>
      <c r="C5" s="117"/>
      <c r="D5" s="117"/>
      <c r="E5" s="83"/>
    </row>
    <row r="6" spans="1:5" x14ac:dyDescent="0.25">
      <c r="A6" s="79" t="s">
        <v>182</v>
      </c>
      <c r="B6" s="117"/>
      <c r="C6" s="117"/>
      <c r="D6" s="117"/>
      <c r="E6" s="83"/>
    </row>
    <row r="7" spans="1:5" ht="15.75" thickBot="1" x14ac:dyDescent="0.3">
      <c r="A7" s="79"/>
      <c r="B7" s="117"/>
      <c r="C7" s="117"/>
      <c r="D7" s="117"/>
      <c r="E7" s="83"/>
    </row>
    <row r="8" spans="1:5" s="64" customFormat="1" ht="15.75" thickBot="1" x14ac:dyDescent="0.3">
      <c r="A8" s="119" t="s">
        <v>122</v>
      </c>
      <c r="B8" s="122"/>
      <c r="C8" s="122"/>
      <c r="D8" s="122"/>
      <c r="E8" s="123"/>
    </row>
    <row r="9" spans="1:5" ht="69.75" customHeight="1" x14ac:dyDescent="0.25">
      <c r="A9" s="79" t="s">
        <v>183</v>
      </c>
      <c r="B9" s="117"/>
      <c r="C9" s="117"/>
      <c r="D9" s="117"/>
      <c r="E9" s="83"/>
    </row>
    <row r="10" spans="1:5" x14ac:dyDescent="0.25">
      <c r="A10" s="79"/>
      <c r="B10" s="117"/>
      <c r="C10" s="117"/>
      <c r="D10" s="117"/>
      <c r="E10" s="83"/>
    </row>
    <row r="11" spans="1:5" x14ac:dyDescent="0.25">
      <c r="A11" s="79" t="s">
        <v>184</v>
      </c>
      <c r="B11" s="117"/>
      <c r="C11" s="117"/>
      <c r="D11" s="117"/>
      <c r="E11" s="83"/>
    </row>
    <row r="12" spans="1:5" x14ac:dyDescent="0.25">
      <c r="A12" s="79" t="s">
        <v>185</v>
      </c>
      <c r="B12" s="117"/>
      <c r="C12" s="117"/>
      <c r="D12" s="117"/>
      <c r="E12" s="83"/>
    </row>
    <row r="13" spans="1:5" x14ac:dyDescent="0.25">
      <c r="A13" s="79" t="s">
        <v>182</v>
      </c>
      <c r="B13" s="117"/>
      <c r="C13" s="117"/>
      <c r="D13" s="117"/>
      <c r="E13" s="83"/>
    </row>
    <row r="14" spans="1:5" x14ac:dyDescent="0.25">
      <c r="A14" s="79" t="s">
        <v>193</v>
      </c>
      <c r="B14" s="117"/>
      <c r="C14" s="117"/>
      <c r="D14" s="117"/>
      <c r="E14" s="83"/>
    </row>
    <row r="15" spans="1:5" ht="15.75" thickBot="1" x14ac:dyDescent="0.3">
      <c r="A15" s="79"/>
      <c r="B15" s="117"/>
      <c r="C15" s="117"/>
      <c r="D15" s="117"/>
      <c r="E15" s="83"/>
    </row>
    <row r="16" spans="1:5" ht="15.75" thickBot="1" x14ac:dyDescent="0.3">
      <c r="A16" s="119" t="s">
        <v>122</v>
      </c>
      <c r="B16" s="122"/>
      <c r="C16" s="122"/>
      <c r="D16" s="122"/>
      <c r="E16" s="123"/>
    </row>
    <row r="17" spans="1:5" ht="69" customHeight="1" x14ac:dyDescent="0.25">
      <c r="A17" s="79" t="s">
        <v>183</v>
      </c>
      <c r="B17" s="117"/>
      <c r="C17" s="117"/>
      <c r="D17" s="117"/>
      <c r="E17" s="83"/>
    </row>
    <row r="18" spans="1:5" ht="15.75" thickBot="1" x14ac:dyDescent="0.3">
      <c r="A18" s="79"/>
      <c r="B18" s="117"/>
      <c r="C18" s="117"/>
      <c r="D18" s="117"/>
      <c r="E18" s="83"/>
    </row>
    <row r="19" spans="1:5" ht="15.75" thickBot="1" x14ac:dyDescent="0.3">
      <c r="A19" s="79"/>
      <c r="B19" s="149" t="s">
        <v>10</v>
      </c>
      <c r="C19" s="149" t="s">
        <v>11</v>
      </c>
      <c r="D19" s="149" t="s">
        <v>12</v>
      </c>
      <c r="E19" s="149" t="s">
        <v>13</v>
      </c>
    </row>
    <row r="20" spans="1:5" ht="30.75" thickBot="1" x14ac:dyDescent="0.3">
      <c r="A20" s="124" t="s">
        <v>186</v>
      </c>
      <c r="B20" s="149"/>
      <c r="C20" s="149"/>
      <c r="D20" s="149"/>
      <c r="E20" s="149"/>
    </row>
  </sheetData>
  <pageMargins left="0.7" right="0.7" top="0.75" bottom="0.75" header="0.3" footer="0.3"/>
  <pageSetup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110" zoomScaleNormal="100" zoomScaleSheetLayoutView="110" workbookViewId="0">
      <selection activeCell="B9" sqref="B9:C9"/>
    </sheetView>
  </sheetViews>
  <sheetFormatPr baseColWidth="10" defaultColWidth="9.140625" defaultRowHeight="15" x14ac:dyDescent="0.25"/>
  <cols>
    <col min="1" max="1" width="41.85546875" customWidth="1"/>
    <col min="2" max="2" width="18.5703125" customWidth="1"/>
    <col min="3" max="3" width="16.5703125" customWidth="1"/>
    <col min="4" max="4" width="21.7109375" customWidth="1"/>
    <col min="5" max="5" width="25.42578125" customWidth="1"/>
    <col min="6" max="6" width="19.85546875" customWidth="1"/>
  </cols>
  <sheetData>
    <row r="1" spans="1:5" ht="18.75" x14ac:dyDescent="0.3">
      <c r="A1" s="56" t="s">
        <v>187</v>
      </c>
      <c r="B1" s="56"/>
      <c r="C1" s="56"/>
      <c r="D1" s="56"/>
    </row>
    <row r="3" spans="1:5" x14ac:dyDescent="0.25">
      <c r="A3" s="99" t="s">
        <v>145</v>
      </c>
    </row>
    <row r="4" spans="1:5" ht="15.75" thickBot="1" x14ac:dyDescent="0.3"/>
    <row r="5" spans="1:5" ht="15.75" thickBot="1" x14ac:dyDescent="0.3">
      <c r="A5" s="52" t="s">
        <v>128</v>
      </c>
      <c r="B5" s="247" t="s">
        <v>129</v>
      </c>
      <c r="C5" s="246"/>
      <c r="D5" s="250" t="s">
        <v>132</v>
      </c>
      <c r="E5" s="164" t="s">
        <v>132</v>
      </c>
    </row>
    <row r="6" spans="1:5" x14ac:dyDescent="0.25">
      <c r="A6" s="75"/>
      <c r="B6" s="248"/>
      <c r="C6" s="249"/>
      <c r="D6" s="248"/>
      <c r="E6" s="249"/>
    </row>
    <row r="7" spans="1:5" x14ac:dyDescent="0.25">
      <c r="A7" s="79"/>
      <c r="B7" s="243"/>
      <c r="C7" s="244"/>
      <c r="D7" s="243"/>
      <c r="E7" s="244"/>
    </row>
    <row r="8" spans="1:5" x14ac:dyDescent="0.25">
      <c r="A8" s="114"/>
      <c r="B8" s="243"/>
      <c r="C8" s="244"/>
      <c r="D8" s="243"/>
      <c r="E8" s="244"/>
    </row>
    <row r="9" spans="1:5" x14ac:dyDescent="0.25">
      <c r="A9" s="79"/>
      <c r="B9" s="243"/>
      <c r="C9" s="244"/>
      <c r="D9" s="243"/>
      <c r="E9" s="244"/>
    </row>
    <row r="10" spans="1:5" x14ac:dyDescent="0.25">
      <c r="A10" s="79"/>
      <c r="B10" s="243"/>
      <c r="C10" s="244"/>
      <c r="D10" s="243"/>
      <c r="E10" s="244"/>
    </row>
    <row r="11" spans="1:5" ht="15.75" thickBot="1" x14ac:dyDescent="0.3">
      <c r="A11" s="79"/>
      <c r="B11" s="243"/>
      <c r="C11" s="244"/>
      <c r="D11" s="243"/>
      <c r="E11" s="244"/>
    </row>
    <row r="12" spans="1:5" ht="15.75" thickBot="1" x14ac:dyDescent="0.3">
      <c r="A12" s="112" t="s">
        <v>188</v>
      </c>
      <c r="B12" s="245"/>
      <c r="C12" s="246"/>
      <c r="D12" s="245"/>
      <c r="E12" s="246"/>
    </row>
    <row r="14" spans="1:5" x14ac:dyDescent="0.25">
      <c r="A14" s="99" t="s">
        <v>156</v>
      </c>
    </row>
    <row r="15" spans="1:5" ht="15.75" thickBot="1" x14ac:dyDescent="0.3"/>
    <row r="16" spans="1:5" ht="15.75" thickBot="1" x14ac:dyDescent="0.3">
      <c r="A16" s="52" t="s">
        <v>128</v>
      </c>
      <c r="B16" s="247" t="s">
        <v>129</v>
      </c>
      <c r="C16" s="246"/>
      <c r="D16" s="250" t="s">
        <v>132</v>
      </c>
      <c r="E16" s="164" t="s">
        <v>132</v>
      </c>
    </row>
    <row r="17" spans="1:5" x14ac:dyDescent="0.25">
      <c r="A17" s="75"/>
      <c r="B17" s="248"/>
      <c r="C17" s="249"/>
      <c r="D17" s="248"/>
      <c r="E17" s="249"/>
    </row>
    <row r="18" spans="1:5" x14ac:dyDescent="0.25">
      <c r="A18" s="79"/>
      <c r="B18" s="243"/>
      <c r="C18" s="244"/>
      <c r="D18" s="243"/>
      <c r="E18" s="244"/>
    </row>
    <row r="19" spans="1:5" x14ac:dyDescent="0.25">
      <c r="A19" s="114"/>
      <c r="B19" s="243"/>
      <c r="C19" s="244"/>
      <c r="D19" s="243"/>
      <c r="E19" s="244"/>
    </row>
    <row r="20" spans="1:5" x14ac:dyDescent="0.25">
      <c r="A20" s="79"/>
      <c r="B20" s="243"/>
      <c r="C20" s="244"/>
      <c r="D20" s="243"/>
      <c r="E20" s="244"/>
    </row>
    <row r="21" spans="1:5" x14ac:dyDescent="0.25">
      <c r="A21" s="79"/>
      <c r="B21" s="243"/>
      <c r="C21" s="244"/>
      <c r="D21" s="243"/>
      <c r="E21" s="244"/>
    </row>
    <row r="22" spans="1:5" ht="15.75" thickBot="1" x14ac:dyDescent="0.3">
      <c r="A22" s="79"/>
      <c r="B22" s="243"/>
      <c r="C22" s="244"/>
      <c r="D22" s="243"/>
      <c r="E22" s="244"/>
    </row>
    <row r="23" spans="1:5" ht="15.75" thickBot="1" x14ac:dyDescent="0.3">
      <c r="A23" s="112" t="s">
        <v>188</v>
      </c>
      <c r="B23" s="245"/>
      <c r="C23" s="246"/>
      <c r="D23" s="245"/>
      <c r="E23" s="246"/>
    </row>
    <row r="25" spans="1:5" x14ac:dyDescent="0.25">
      <c r="A25" s="99" t="s">
        <v>158</v>
      </c>
    </row>
    <row r="26" spans="1:5" ht="15.75" thickBot="1" x14ac:dyDescent="0.3"/>
    <row r="27" spans="1:5" ht="15.75" thickBot="1" x14ac:dyDescent="0.3">
      <c r="A27" s="52" t="s">
        <v>128</v>
      </c>
      <c r="B27" s="247" t="s">
        <v>129</v>
      </c>
      <c r="C27" s="246"/>
      <c r="D27" s="250" t="s">
        <v>132</v>
      </c>
      <c r="E27" s="164" t="s">
        <v>132</v>
      </c>
    </row>
    <row r="28" spans="1:5" x14ac:dyDescent="0.25">
      <c r="A28" s="75"/>
      <c r="B28" s="248"/>
      <c r="C28" s="249"/>
      <c r="D28" s="248"/>
      <c r="E28" s="249"/>
    </row>
    <row r="29" spans="1:5" x14ac:dyDescent="0.25">
      <c r="A29" s="79"/>
      <c r="B29" s="243"/>
      <c r="C29" s="244"/>
      <c r="D29" s="243"/>
      <c r="E29" s="244"/>
    </row>
    <row r="30" spans="1:5" x14ac:dyDescent="0.25">
      <c r="A30" s="114"/>
      <c r="B30" s="243"/>
      <c r="C30" s="244"/>
      <c r="D30" s="243"/>
      <c r="E30" s="244"/>
    </row>
    <row r="31" spans="1:5" x14ac:dyDescent="0.25">
      <c r="A31" s="79"/>
      <c r="B31" s="243"/>
      <c r="C31" s="244"/>
      <c r="D31" s="243"/>
      <c r="E31" s="244"/>
    </row>
    <row r="32" spans="1:5" x14ac:dyDescent="0.25">
      <c r="A32" s="79"/>
      <c r="B32" s="243"/>
      <c r="C32" s="244"/>
      <c r="D32" s="243"/>
      <c r="E32" s="244"/>
    </row>
    <row r="33" spans="1:5" ht="15.75" thickBot="1" x14ac:dyDescent="0.3">
      <c r="A33" s="79"/>
      <c r="B33" s="243"/>
      <c r="C33" s="244"/>
      <c r="D33" s="243"/>
      <c r="E33" s="244"/>
    </row>
    <row r="34" spans="1:5" ht="15.75" thickBot="1" x14ac:dyDescent="0.3">
      <c r="A34" s="112" t="s">
        <v>188</v>
      </c>
      <c r="B34" s="245"/>
      <c r="C34" s="246"/>
      <c r="D34" s="245"/>
      <c r="E34" s="246"/>
    </row>
    <row r="36" spans="1:5" x14ac:dyDescent="0.25">
      <c r="A36" s="99" t="s">
        <v>160</v>
      </c>
    </row>
    <row r="37" spans="1:5" ht="15.75" thickBot="1" x14ac:dyDescent="0.3"/>
    <row r="38" spans="1:5" ht="15.75" thickBot="1" x14ac:dyDescent="0.3">
      <c r="A38" s="52" t="s">
        <v>128</v>
      </c>
      <c r="B38" s="247" t="s">
        <v>129</v>
      </c>
      <c r="C38" s="246"/>
      <c r="D38" s="250" t="s">
        <v>132</v>
      </c>
      <c r="E38" s="164" t="s">
        <v>132</v>
      </c>
    </row>
    <row r="39" spans="1:5" x14ac:dyDescent="0.25">
      <c r="A39" s="75"/>
      <c r="B39" s="248"/>
      <c r="C39" s="249"/>
      <c r="D39" s="248"/>
      <c r="E39" s="249"/>
    </row>
    <row r="40" spans="1:5" x14ac:dyDescent="0.25">
      <c r="A40" s="79"/>
      <c r="B40" s="243"/>
      <c r="C40" s="244"/>
      <c r="D40" s="243"/>
      <c r="E40" s="244"/>
    </row>
    <row r="41" spans="1:5" x14ac:dyDescent="0.25">
      <c r="A41" s="114"/>
      <c r="B41" s="243"/>
      <c r="C41" s="244"/>
      <c r="D41" s="243"/>
      <c r="E41" s="244"/>
    </row>
    <row r="42" spans="1:5" x14ac:dyDescent="0.25">
      <c r="A42" s="79"/>
      <c r="B42" s="243"/>
      <c r="C42" s="244"/>
      <c r="D42" s="243"/>
      <c r="E42" s="244"/>
    </row>
    <row r="43" spans="1:5" x14ac:dyDescent="0.25">
      <c r="A43" s="79"/>
      <c r="B43" s="243"/>
      <c r="C43" s="244"/>
      <c r="D43" s="243"/>
      <c r="E43" s="244"/>
    </row>
    <row r="44" spans="1:5" ht="15.75" thickBot="1" x14ac:dyDescent="0.3">
      <c r="A44" s="79"/>
      <c r="B44" s="243"/>
      <c r="C44" s="244"/>
      <c r="D44" s="243"/>
      <c r="E44" s="244"/>
    </row>
    <row r="45" spans="1:5" ht="15.75" thickBot="1" x14ac:dyDescent="0.3">
      <c r="A45" s="112" t="s">
        <v>188</v>
      </c>
      <c r="B45" s="245"/>
      <c r="C45" s="246"/>
      <c r="D45" s="245"/>
      <c r="E45" s="246"/>
    </row>
    <row r="47" spans="1:5" ht="15.75" thickBot="1" x14ac:dyDescent="0.3"/>
    <row r="48" spans="1:5" ht="15.75" thickBot="1" x14ac:dyDescent="0.3">
      <c r="A48" s="241" t="s">
        <v>189</v>
      </c>
      <c r="B48" s="108" t="s">
        <v>10</v>
      </c>
      <c r="C48" s="115" t="s">
        <v>11</v>
      </c>
      <c r="D48" s="115" t="s">
        <v>12</v>
      </c>
      <c r="E48" s="111" t="s">
        <v>13</v>
      </c>
    </row>
    <row r="49" spans="1:5" ht="15.75" thickBot="1" x14ac:dyDescent="0.3">
      <c r="A49" s="242"/>
      <c r="B49" s="107">
        <f>B12</f>
        <v>0</v>
      </c>
      <c r="C49" s="113">
        <f>B23</f>
        <v>0</v>
      </c>
      <c r="D49" s="113">
        <f>B34</f>
        <v>0</v>
      </c>
      <c r="E49" s="147">
        <f>B45</f>
        <v>0</v>
      </c>
    </row>
  </sheetData>
  <mergeCells count="65">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8:C38"/>
    <mergeCell ref="D38:E38"/>
    <mergeCell ref="B39:C39"/>
    <mergeCell ref="D39:E39"/>
    <mergeCell ref="B40:C40"/>
    <mergeCell ref="D40:E40"/>
    <mergeCell ref="B41:C41"/>
    <mergeCell ref="D41:E41"/>
    <mergeCell ref="B42:C42"/>
    <mergeCell ref="D42:E42"/>
    <mergeCell ref="B43:C43"/>
    <mergeCell ref="D43:E43"/>
    <mergeCell ref="A48:A49"/>
    <mergeCell ref="B44:C44"/>
    <mergeCell ref="D44:E44"/>
    <mergeCell ref="B45:C45"/>
    <mergeCell ref="D45:E45"/>
  </mergeCells>
  <pageMargins left="0.7" right="0.7" top="0.75" bottom="0.75" header="0.3" footer="0.3"/>
  <pageSetup scale="78" orientation="landscape" r:id="rId1"/>
  <rowBreaks count="1" manualBreakCount="1">
    <brk id="3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25" sqref="F25"/>
    </sheetView>
  </sheetViews>
  <sheetFormatPr baseColWidth="10" defaultColWidth="9.140625" defaultRowHeight="15" x14ac:dyDescent="0.25"/>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169"/>
  <sheetViews>
    <sheetView tabSelected="1" view="pageBreakPreview" topLeftCell="A13" zoomScaleNormal="100" zoomScaleSheetLayoutView="100" workbookViewId="0">
      <selection activeCell="A11" sqref="A11:H12"/>
    </sheetView>
  </sheetViews>
  <sheetFormatPr baseColWidth="10" defaultColWidth="9.140625" defaultRowHeight="15" x14ac:dyDescent="0.25"/>
  <cols>
    <col min="1" max="1" width="25.85546875" customWidth="1"/>
    <col min="2" max="3" width="18" customWidth="1"/>
    <col min="4" max="4" width="19" customWidth="1"/>
    <col min="5" max="5" width="19.85546875" customWidth="1"/>
    <col min="6" max="6" width="20.7109375" customWidth="1"/>
    <col min="7" max="7" width="5.7109375" customWidth="1"/>
    <col min="8" max="8" width="3.5703125" customWidth="1"/>
  </cols>
  <sheetData>
    <row r="1" spans="1:11" ht="33.75" x14ac:dyDescent="0.25">
      <c r="A1" s="57" t="s">
        <v>0</v>
      </c>
      <c r="B1" s="4"/>
    </row>
    <row r="2" spans="1:11" ht="15.75" thickBot="1" x14ac:dyDescent="0.3"/>
    <row r="3" spans="1:11" ht="31.5" customHeight="1" thickBot="1" x14ac:dyDescent="0.3">
      <c r="A3" s="1" t="s">
        <v>1</v>
      </c>
      <c r="B3" s="162"/>
      <c r="C3" s="163"/>
      <c r="D3" s="163"/>
      <c r="E3" s="163"/>
      <c r="F3" s="163"/>
      <c r="G3" s="163"/>
      <c r="H3" s="164"/>
    </row>
    <row r="4" spans="1:11" ht="31.5" customHeight="1" thickBot="1" x14ac:dyDescent="0.3">
      <c r="A4" s="2" t="s">
        <v>2</v>
      </c>
      <c r="B4" s="162"/>
      <c r="C4" s="163"/>
      <c r="D4" s="163"/>
      <c r="E4" s="163"/>
      <c r="F4" s="163"/>
      <c r="G4" s="163"/>
      <c r="H4" s="164"/>
    </row>
    <row r="5" spans="1:11" ht="30.75" customHeight="1" thickBot="1" x14ac:dyDescent="0.3">
      <c r="A5" s="2" t="s">
        <v>3</v>
      </c>
      <c r="B5" s="162"/>
      <c r="C5" s="163"/>
      <c r="D5" s="163"/>
      <c r="E5" s="163"/>
      <c r="F5" s="163"/>
      <c r="G5" s="163"/>
      <c r="H5" s="164"/>
    </row>
    <row r="6" spans="1:11" ht="16.5" customHeight="1" x14ac:dyDescent="0.25">
      <c r="A6" s="28"/>
      <c r="B6" s="27"/>
      <c r="C6" s="134"/>
      <c r="D6" s="134"/>
      <c r="E6" s="134"/>
      <c r="F6" s="134"/>
      <c r="G6" s="134"/>
      <c r="H6" s="134"/>
    </row>
    <row r="7" spans="1:11" ht="23.25" x14ac:dyDescent="0.25">
      <c r="A7" s="19" t="s">
        <v>86</v>
      </c>
    </row>
    <row r="8" spans="1:11" ht="20.25" customHeight="1" x14ac:dyDescent="0.25">
      <c r="A8" s="5" t="s">
        <v>5</v>
      </c>
      <c r="K8" t="s">
        <v>6</v>
      </c>
    </row>
    <row r="9" spans="1:11" ht="15.75" x14ac:dyDescent="0.25">
      <c r="A9" s="6"/>
    </row>
    <row r="10" spans="1:11" ht="23.25" x14ac:dyDescent="0.25">
      <c r="A10" s="5" t="s">
        <v>87</v>
      </c>
    </row>
    <row r="11" spans="1:11" x14ac:dyDescent="0.25">
      <c r="A11" s="206" t="s">
        <v>88</v>
      </c>
      <c r="B11" s="160"/>
      <c r="C11" s="160"/>
      <c r="D11" s="160"/>
      <c r="E11" s="160"/>
      <c r="F11" s="160"/>
      <c r="G11" s="160"/>
      <c r="H11" s="160"/>
    </row>
    <row r="12" spans="1:11" ht="51" customHeight="1" x14ac:dyDescent="0.25">
      <c r="A12" s="160"/>
      <c r="B12" s="160"/>
      <c r="C12" s="160"/>
      <c r="D12" s="160"/>
      <c r="E12" s="160"/>
      <c r="F12" s="160"/>
      <c r="G12" s="160"/>
      <c r="H12" s="160"/>
    </row>
    <row r="13" spans="1:11" x14ac:dyDescent="0.25">
      <c r="A13" s="206" t="s">
        <v>89</v>
      </c>
      <c r="B13" s="160"/>
      <c r="C13" s="160"/>
      <c r="D13" s="160"/>
      <c r="E13" s="160"/>
      <c r="F13" s="160"/>
      <c r="G13" s="160"/>
      <c r="H13" s="160"/>
    </row>
    <row r="14" spans="1:11" ht="35.25" customHeight="1" x14ac:dyDescent="0.25">
      <c r="A14" s="160"/>
      <c r="B14" s="160"/>
      <c r="C14" s="160"/>
      <c r="D14" s="160"/>
      <c r="E14" s="160"/>
      <c r="F14" s="160"/>
      <c r="G14" s="160"/>
      <c r="H14" s="160"/>
    </row>
    <row r="15" spans="1:11" x14ac:dyDescent="0.25">
      <c r="A15" s="129"/>
      <c r="B15" s="129"/>
      <c r="C15" s="129"/>
      <c r="D15" s="129"/>
      <c r="E15" s="129"/>
      <c r="F15" s="129"/>
      <c r="G15" s="129"/>
      <c r="H15" s="129"/>
    </row>
    <row r="16" spans="1:11" ht="23.25" x14ac:dyDescent="0.25">
      <c r="A16" s="5" t="s">
        <v>90</v>
      </c>
    </row>
    <row r="17" spans="1:8" x14ac:dyDescent="0.25">
      <c r="A17" s="206" t="s">
        <v>91</v>
      </c>
      <c r="B17" s="160"/>
      <c r="C17" s="160"/>
      <c r="D17" s="160"/>
      <c r="E17" s="160"/>
      <c r="F17" s="160"/>
      <c r="G17" s="160"/>
      <c r="H17" s="160"/>
    </row>
    <row r="18" spans="1:8" ht="27" customHeight="1" x14ac:dyDescent="0.25">
      <c r="A18" s="160"/>
      <c r="B18" s="160"/>
      <c r="C18" s="160"/>
      <c r="D18" s="160"/>
      <c r="E18" s="160"/>
      <c r="F18" s="160"/>
      <c r="G18" s="160"/>
      <c r="H18" s="160"/>
    </row>
    <row r="19" spans="1:8" x14ac:dyDescent="0.25">
      <c r="A19" s="206" t="s">
        <v>92</v>
      </c>
      <c r="B19" s="160"/>
      <c r="C19" s="160"/>
      <c r="D19" s="160"/>
      <c r="E19" s="160"/>
      <c r="F19" s="160"/>
      <c r="G19" s="160"/>
      <c r="H19" s="160"/>
    </row>
    <row r="20" spans="1:8" ht="45.75" customHeight="1" x14ac:dyDescent="0.25">
      <c r="A20" s="160"/>
      <c r="B20" s="160"/>
      <c r="C20" s="160"/>
      <c r="D20" s="160"/>
      <c r="E20" s="160"/>
      <c r="F20" s="160"/>
      <c r="G20" s="160"/>
      <c r="H20" s="160"/>
    </row>
    <row r="21" spans="1:8" ht="24" thickBot="1" x14ac:dyDescent="0.3">
      <c r="A21" s="5" t="s">
        <v>9</v>
      </c>
    </row>
    <row r="22" spans="1:8" ht="16.5" thickBot="1" x14ac:dyDescent="0.3">
      <c r="A22" s="8"/>
      <c r="B22" s="136" t="s">
        <v>10</v>
      </c>
      <c r="C22" s="136" t="s">
        <v>11</v>
      </c>
      <c r="D22" s="136" t="s">
        <v>12</v>
      </c>
      <c r="E22" s="136" t="s">
        <v>13</v>
      </c>
    </row>
    <row r="23" spans="1:8" ht="32.25" thickBot="1" x14ac:dyDescent="0.3">
      <c r="A23" s="9" t="s">
        <v>15</v>
      </c>
      <c r="B23" s="3"/>
      <c r="C23" s="3"/>
      <c r="D23" s="3"/>
      <c r="E23" s="3"/>
    </row>
    <row r="24" spans="1:8" ht="28.5" customHeight="1" thickBot="1" x14ac:dyDescent="0.3">
      <c r="A24" s="9" t="s">
        <v>16</v>
      </c>
      <c r="B24" s="3"/>
      <c r="C24" s="3"/>
      <c r="D24" s="3"/>
      <c r="E24" s="3"/>
    </row>
    <row r="25" spans="1:8" ht="30" customHeight="1" thickBot="1" x14ac:dyDescent="0.3">
      <c r="A25" s="9" t="s">
        <v>17</v>
      </c>
      <c r="B25" s="3"/>
      <c r="C25" s="3"/>
      <c r="D25" s="3"/>
      <c r="E25" s="3"/>
    </row>
    <row r="26" spans="1:8" ht="22.5" customHeight="1" thickBot="1" x14ac:dyDescent="0.3">
      <c r="A26" s="9" t="s">
        <v>18</v>
      </c>
      <c r="B26" s="3"/>
      <c r="C26" s="3"/>
      <c r="D26" s="3"/>
      <c r="E26" s="3"/>
    </row>
    <row r="27" spans="1:8" ht="22.5" customHeight="1" thickBot="1" x14ac:dyDescent="0.3">
      <c r="A27" s="73" t="s">
        <v>93</v>
      </c>
      <c r="B27" s="72">
        <f>B137</f>
        <v>0</v>
      </c>
      <c r="C27" s="72">
        <f>C137</f>
        <v>0</v>
      </c>
      <c r="D27" s="72">
        <f>D137</f>
        <v>0</v>
      </c>
      <c r="E27" s="72">
        <f>E137</f>
        <v>0</v>
      </c>
    </row>
    <row r="28" spans="1:8" ht="22.5" customHeight="1" x14ac:dyDescent="0.25">
      <c r="A28" s="27"/>
      <c r="B28" s="27"/>
      <c r="C28" s="27"/>
      <c r="D28" s="27"/>
      <c r="E28" s="27"/>
      <c r="F28" s="27"/>
    </row>
    <row r="29" spans="1:8" ht="39" customHeight="1" x14ac:dyDescent="0.25">
      <c r="A29" s="165" t="s">
        <v>19</v>
      </c>
      <c r="B29" s="160"/>
      <c r="C29" s="160"/>
      <c r="D29" s="160"/>
      <c r="E29" s="160"/>
      <c r="F29" s="160"/>
      <c r="G29" s="160"/>
      <c r="H29" s="160"/>
    </row>
    <row r="30" spans="1:8" ht="6.75" customHeight="1" x14ac:dyDescent="0.25">
      <c r="A30" s="10"/>
    </row>
    <row r="31" spans="1:8" ht="24" thickBot="1" x14ac:dyDescent="0.3">
      <c r="A31" s="5" t="s">
        <v>20</v>
      </c>
    </row>
    <row r="32" spans="1:8" ht="16.5" thickBot="1" x14ac:dyDescent="0.3">
      <c r="A32" s="8"/>
      <c r="B32" s="136" t="s">
        <v>10</v>
      </c>
      <c r="C32" s="136" t="s">
        <v>11</v>
      </c>
      <c r="D32" s="136" t="s">
        <v>12</v>
      </c>
      <c r="E32" s="136" t="s">
        <v>13</v>
      </c>
    </row>
    <row r="33" spans="1:6" ht="27.75" customHeight="1" thickBot="1" x14ac:dyDescent="0.3">
      <c r="A33" s="9" t="s">
        <v>15</v>
      </c>
      <c r="B33" s="3"/>
      <c r="C33" s="3"/>
      <c r="D33" s="3"/>
      <c r="E33" s="3"/>
    </row>
    <row r="34" spans="1:6" ht="29.25" customHeight="1" thickBot="1" x14ac:dyDescent="0.3">
      <c r="A34" s="9" t="s">
        <v>16</v>
      </c>
      <c r="B34" s="3"/>
      <c r="C34" s="3"/>
      <c r="D34" s="3"/>
      <c r="E34" s="3"/>
    </row>
    <row r="35" spans="1:6" ht="29.25" customHeight="1" thickBot="1" x14ac:dyDescent="0.3">
      <c r="A35" s="9" t="s">
        <v>17</v>
      </c>
      <c r="B35" s="3"/>
      <c r="C35" s="3"/>
      <c r="D35" s="3"/>
      <c r="E35" s="3"/>
    </row>
    <row r="36" spans="1:6" ht="29.25" customHeight="1" thickBot="1" x14ac:dyDescent="0.3">
      <c r="A36" s="9" t="s">
        <v>18</v>
      </c>
      <c r="B36" s="3"/>
      <c r="C36" s="3"/>
      <c r="D36" s="3"/>
      <c r="E36" s="3"/>
    </row>
    <row r="37" spans="1:6" ht="21" customHeight="1" thickBot="1" x14ac:dyDescent="0.3">
      <c r="A37" s="73" t="s">
        <v>93</v>
      </c>
      <c r="B37" s="72">
        <f>B149+B158</f>
        <v>0</v>
      </c>
      <c r="C37" s="72">
        <f>C149+C158</f>
        <v>0</v>
      </c>
      <c r="D37" s="72">
        <f>D149+D158</f>
        <v>0</v>
      </c>
      <c r="E37" s="72">
        <f>E149+E158</f>
        <v>0</v>
      </c>
      <c r="F37" s="79"/>
    </row>
    <row r="38" spans="1:6" ht="75" customHeight="1" x14ac:dyDescent="0.25">
      <c r="A38" s="166" t="s">
        <v>21</v>
      </c>
      <c r="B38" s="167"/>
      <c r="C38" s="167"/>
      <c r="D38" s="167"/>
      <c r="E38" s="167"/>
      <c r="F38" s="170"/>
    </row>
    <row r="39" spans="1:6" ht="19.5" customHeight="1" x14ac:dyDescent="0.25">
      <c r="A39" s="127" t="s">
        <v>24</v>
      </c>
      <c r="B39" s="134"/>
      <c r="C39" s="134"/>
      <c r="D39" s="134"/>
      <c r="E39" s="134"/>
      <c r="F39" s="134"/>
    </row>
    <row r="40" spans="1:6" ht="12.75" customHeight="1" thickBot="1" x14ac:dyDescent="0.3">
      <c r="A40" s="59"/>
      <c r="B40" s="134"/>
      <c r="C40" s="134"/>
      <c r="D40" s="134"/>
      <c r="E40" s="134"/>
      <c r="F40" s="134"/>
    </row>
    <row r="41" spans="1:6" ht="75" customHeight="1" x14ac:dyDescent="0.25">
      <c r="A41" s="211" t="s">
        <v>94</v>
      </c>
      <c r="B41" s="212"/>
      <c r="C41" s="212"/>
      <c r="D41" s="212"/>
      <c r="E41" s="212"/>
      <c r="F41" s="213"/>
    </row>
    <row r="42" spans="1:6" ht="28.5" customHeight="1" x14ac:dyDescent="0.25">
      <c r="A42" s="133"/>
      <c r="B42" s="214" t="s">
        <v>95</v>
      </c>
      <c r="C42" s="214"/>
      <c r="D42" s="214"/>
      <c r="E42" s="214"/>
      <c r="F42" s="215"/>
    </row>
    <row r="43" spans="1:6" ht="7.5" customHeight="1" x14ac:dyDescent="0.25">
      <c r="A43" s="133"/>
      <c r="B43" s="141"/>
      <c r="C43" s="141"/>
      <c r="D43" s="141"/>
      <c r="E43" s="141"/>
      <c r="F43" s="142"/>
    </row>
    <row r="44" spans="1:6" ht="51" customHeight="1" x14ac:dyDescent="0.25">
      <c r="A44" s="216" t="s">
        <v>96</v>
      </c>
      <c r="B44" s="217"/>
      <c r="C44" s="217"/>
      <c r="D44" s="217"/>
      <c r="E44" s="217"/>
      <c r="F44" s="218"/>
    </row>
    <row r="45" spans="1:6" ht="13.5" customHeight="1" x14ac:dyDescent="0.25">
      <c r="A45" s="133"/>
      <c r="B45" s="141"/>
      <c r="C45" s="141"/>
      <c r="D45" s="141"/>
      <c r="E45" s="141"/>
      <c r="F45" s="142"/>
    </row>
    <row r="46" spans="1:6" ht="28.5" customHeight="1" thickBot="1" x14ac:dyDescent="0.3">
      <c r="A46" s="61"/>
      <c r="B46" s="219" t="s">
        <v>95</v>
      </c>
      <c r="C46" s="219"/>
      <c r="D46" s="219"/>
      <c r="E46" s="219"/>
      <c r="F46" s="220"/>
    </row>
    <row r="47" spans="1:6" ht="20.25" customHeight="1" x14ac:dyDescent="0.25">
      <c r="A47" s="59"/>
      <c r="B47" s="134"/>
      <c r="C47" s="134"/>
      <c r="D47" s="134"/>
      <c r="E47" s="134"/>
      <c r="F47" s="134"/>
    </row>
    <row r="48" spans="1:6" ht="24" thickBot="1" x14ac:dyDescent="0.3">
      <c r="A48" s="5" t="s">
        <v>28</v>
      </c>
    </row>
    <row r="49" spans="1:6" ht="15.75" thickBot="1" x14ac:dyDescent="0.3">
      <c r="A49" s="11"/>
      <c r="B49" s="12" t="s">
        <v>29</v>
      </c>
      <c r="C49" s="12" t="s">
        <v>30</v>
      </c>
      <c r="D49" s="12" t="s">
        <v>31</v>
      </c>
      <c r="E49" s="12" t="s">
        <v>32</v>
      </c>
      <c r="F49" s="12" t="s">
        <v>33</v>
      </c>
    </row>
    <row r="50" spans="1:6" ht="15.75" thickBot="1" x14ac:dyDescent="0.3">
      <c r="A50" s="13" t="s">
        <v>34</v>
      </c>
      <c r="B50" s="11"/>
      <c r="C50" s="11"/>
      <c r="D50" s="11"/>
      <c r="E50" s="11"/>
      <c r="F50" s="11"/>
    </row>
    <row r="51" spans="1:6" ht="15.75" thickBot="1" x14ac:dyDescent="0.3">
      <c r="A51" s="13" t="s">
        <v>35</v>
      </c>
      <c r="B51" s="11"/>
      <c r="C51" s="11"/>
      <c r="D51" s="11"/>
      <c r="E51" s="11"/>
      <c r="F51" s="11"/>
    </row>
    <row r="52" spans="1:6" ht="15.75" thickBot="1" x14ac:dyDescent="0.3">
      <c r="A52" s="13" t="s">
        <v>36</v>
      </c>
      <c r="B52" s="11"/>
      <c r="C52" s="11"/>
      <c r="D52" s="11"/>
      <c r="E52" s="11"/>
      <c r="F52" s="11"/>
    </row>
    <row r="55" spans="1:6" ht="23.25" x14ac:dyDescent="0.25">
      <c r="A55" s="19" t="s">
        <v>97</v>
      </c>
    </row>
    <row r="56" spans="1:6" ht="33.75" customHeight="1" x14ac:dyDescent="0.25">
      <c r="A56" s="223" t="s">
        <v>98</v>
      </c>
      <c r="B56" s="160"/>
      <c r="C56" s="160"/>
      <c r="D56" s="160"/>
      <c r="E56" s="160"/>
      <c r="F56" s="160"/>
    </row>
    <row r="57" spans="1:6" ht="15.75" x14ac:dyDescent="0.25">
      <c r="A57" s="143"/>
      <c r="B57" s="129"/>
      <c r="C57" s="129"/>
      <c r="D57" s="129"/>
      <c r="E57" s="129"/>
      <c r="F57" s="129"/>
    </row>
    <row r="58" spans="1:6" ht="30" customHeight="1" x14ac:dyDescent="0.25">
      <c r="A58" s="5" t="s">
        <v>99</v>
      </c>
      <c r="B58" s="5"/>
      <c r="C58" s="5"/>
      <c r="D58" s="5"/>
      <c r="E58" s="5"/>
      <c r="F58" s="5"/>
    </row>
    <row r="59" spans="1:6" ht="124.5" customHeight="1" x14ac:dyDescent="0.25">
      <c r="A59" s="221" t="s">
        <v>202</v>
      </c>
      <c r="B59" s="222"/>
      <c r="C59" s="222"/>
      <c r="D59" s="222"/>
      <c r="E59" s="222"/>
      <c r="F59" s="222"/>
    </row>
    <row r="60" spans="1:6" ht="63" customHeight="1" x14ac:dyDescent="0.25">
      <c r="A60" s="224"/>
      <c r="B60" s="224"/>
      <c r="C60" s="224"/>
      <c r="D60" s="224"/>
      <c r="E60" s="224"/>
      <c r="F60" s="224"/>
    </row>
    <row r="61" spans="1:6" ht="39" customHeight="1" x14ac:dyDescent="0.25">
      <c r="A61" s="209" t="s">
        <v>197</v>
      </c>
      <c r="B61" s="210"/>
      <c r="C61" s="210"/>
      <c r="D61" s="210"/>
      <c r="E61" s="210"/>
      <c r="F61" s="210"/>
    </row>
    <row r="62" spans="1:6" ht="12" customHeight="1" thickBot="1" x14ac:dyDescent="0.3">
      <c r="A62" s="140"/>
      <c r="B62" s="139"/>
      <c r="C62" s="139"/>
      <c r="D62" s="139"/>
      <c r="E62" s="139"/>
      <c r="F62" s="139"/>
    </row>
    <row r="63" spans="1:6" ht="12" customHeight="1" x14ac:dyDescent="0.25">
      <c r="A63" s="67"/>
      <c r="B63" s="132"/>
      <c r="C63" s="132"/>
      <c r="D63" s="132"/>
      <c r="E63" s="132"/>
      <c r="F63" s="60"/>
    </row>
    <row r="64" spans="1:6" ht="12" customHeight="1" x14ac:dyDescent="0.25">
      <c r="A64" s="68"/>
      <c r="B64" s="134"/>
      <c r="C64" s="134"/>
      <c r="D64" s="134"/>
      <c r="E64" s="134"/>
      <c r="F64" s="135"/>
    </row>
    <row r="65" spans="1:10" ht="12" customHeight="1" x14ac:dyDescent="0.25">
      <c r="A65" s="68"/>
      <c r="B65" s="134"/>
      <c r="C65" s="134"/>
      <c r="D65" s="134"/>
      <c r="E65" s="134"/>
      <c r="F65" s="135"/>
    </row>
    <row r="66" spans="1:10" ht="12" customHeight="1" x14ac:dyDescent="0.25">
      <c r="A66" s="68"/>
      <c r="B66" s="134"/>
      <c r="C66" s="134"/>
      <c r="D66" s="134"/>
      <c r="E66" s="134"/>
      <c r="F66" s="135"/>
    </row>
    <row r="67" spans="1:10" ht="12" customHeight="1" x14ac:dyDescent="0.25">
      <c r="A67" s="68"/>
      <c r="B67" s="134"/>
      <c r="C67" s="134"/>
      <c r="D67" s="134"/>
      <c r="E67" s="134"/>
      <c r="F67" s="135"/>
    </row>
    <row r="68" spans="1:10" ht="96.75" customHeight="1" thickBot="1" x14ac:dyDescent="0.3">
      <c r="A68" s="69"/>
      <c r="B68" s="70"/>
      <c r="C68" s="70"/>
      <c r="D68" s="70"/>
      <c r="E68" s="70"/>
      <c r="F68" s="71"/>
    </row>
    <row r="69" spans="1:10" ht="12" customHeight="1" x14ac:dyDescent="0.25">
      <c r="A69" s="140"/>
      <c r="B69" s="139"/>
      <c r="C69" s="139"/>
      <c r="D69" s="139"/>
      <c r="E69" s="139"/>
      <c r="F69" s="139"/>
    </row>
    <row r="70" spans="1:10" ht="23.25" x14ac:dyDescent="0.25">
      <c r="A70" s="155" t="s">
        <v>204</v>
      </c>
      <c r="B70" s="64"/>
      <c r="C70" s="64"/>
      <c r="D70" s="64"/>
      <c r="E70" s="64"/>
    </row>
    <row r="71" spans="1:10" ht="66" customHeight="1" thickBot="1" x14ac:dyDescent="0.3">
      <c r="A71" s="207" t="s">
        <v>203</v>
      </c>
      <c r="B71" s="207"/>
      <c r="C71" s="207"/>
      <c r="D71" s="207"/>
      <c r="E71" s="207"/>
      <c r="F71" s="208"/>
    </row>
    <row r="72" spans="1:10" ht="25.5" customHeight="1" x14ac:dyDescent="0.25">
      <c r="A72" s="67"/>
      <c r="B72" s="132"/>
      <c r="C72" s="132"/>
      <c r="D72" s="132"/>
      <c r="E72" s="132"/>
      <c r="F72" s="60"/>
      <c r="J72" s="154"/>
    </row>
    <row r="73" spans="1:10" ht="70.5" customHeight="1" x14ac:dyDescent="0.25">
      <c r="A73" s="207"/>
      <c r="B73" s="207"/>
      <c r="C73" s="207"/>
      <c r="D73" s="207"/>
      <c r="E73" s="207"/>
      <c r="F73" s="208"/>
    </row>
    <row r="74" spans="1:10" ht="25.5" customHeight="1" x14ac:dyDescent="0.25">
      <c r="A74" s="68"/>
      <c r="B74" s="134"/>
      <c r="C74" s="134"/>
      <c r="D74" s="134"/>
      <c r="E74" s="134"/>
      <c r="F74" s="135"/>
    </row>
    <row r="75" spans="1:10" ht="25.5" customHeight="1" x14ac:dyDescent="0.25">
      <c r="A75" s="68"/>
      <c r="B75" s="134"/>
      <c r="C75" s="134"/>
      <c r="D75" s="134"/>
      <c r="E75" s="134"/>
      <c r="F75" s="135"/>
    </row>
    <row r="76" spans="1:10" ht="25.5" customHeight="1" x14ac:dyDescent="0.25">
      <c r="A76" s="68"/>
      <c r="B76" s="134"/>
      <c r="C76" s="134"/>
      <c r="D76" s="134"/>
      <c r="E76" s="134"/>
      <c r="F76" s="135"/>
    </row>
    <row r="77" spans="1:10" ht="15.75" thickBot="1" x14ac:dyDescent="0.3">
      <c r="A77" s="69"/>
      <c r="B77" s="70"/>
      <c r="C77" s="70"/>
      <c r="D77" s="70"/>
      <c r="E77" s="70"/>
      <c r="F77" s="71"/>
    </row>
    <row r="78" spans="1:10" x14ac:dyDescent="0.25">
      <c r="A78" s="17"/>
    </row>
    <row r="79" spans="1:10" x14ac:dyDescent="0.25">
      <c r="A79" s="17"/>
    </row>
    <row r="80" spans="1:10" ht="23.25" x14ac:dyDescent="0.25">
      <c r="A80" s="5" t="s">
        <v>100</v>
      </c>
    </row>
    <row r="81" spans="1:6" ht="12" customHeight="1" x14ac:dyDescent="0.25">
      <c r="A81" s="7"/>
    </row>
    <row r="82" spans="1:6" ht="73.5" customHeight="1" x14ac:dyDescent="0.25">
      <c r="A82" s="209" t="s">
        <v>198</v>
      </c>
      <c r="B82" s="210"/>
      <c r="C82" s="210"/>
      <c r="D82" s="210"/>
      <c r="E82" s="210"/>
      <c r="F82" s="210"/>
    </row>
    <row r="83" spans="1:6" ht="16.5" customHeight="1" x14ac:dyDescent="0.25">
      <c r="A83" s="128"/>
      <c r="B83" s="129"/>
      <c r="C83" s="129"/>
      <c r="D83" s="129"/>
      <c r="E83" s="129"/>
      <c r="F83" s="129"/>
    </row>
    <row r="84" spans="1:6" x14ac:dyDescent="0.25">
      <c r="A84" s="65" t="s">
        <v>101</v>
      </c>
    </row>
    <row r="85" spans="1:6" x14ac:dyDescent="0.25">
      <c r="A85" s="225" t="s">
        <v>102</v>
      </c>
      <c r="B85" s="160"/>
      <c r="C85" s="160"/>
      <c r="D85" s="160"/>
      <c r="E85" s="160"/>
      <c r="F85" s="160"/>
    </row>
    <row r="86" spans="1:6" x14ac:dyDescent="0.25">
      <c r="A86" s="160"/>
      <c r="B86" s="160"/>
      <c r="C86" s="160"/>
      <c r="D86" s="160"/>
      <c r="E86" s="160"/>
      <c r="F86" s="160"/>
    </row>
    <row r="87" spans="1:6" x14ac:dyDescent="0.25">
      <c r="A87" s="16"/>
    </row>
    <row r="88" spans="1:6" x14ac:dyDescent="0.25">
      <c r="A88" s="16"/>
    </row>
    <row r="89" spans="1:6" x14ac:dyDescent="0.25">
      <c r="A89" s="225" t="s">
        <v>103</v>
      </c>
      <c r="B89" s="160"/>
      <c r="C89" s="160"/>
      <c r="D89" s="160"/>
      <c r="E89" s="160"/>
      <c r="F89" s="160"/>
    </row>
    <row r="90" spans="1:6" x14ac:dyDescent="0.25">
      <c r="A90" s="160"/>
      <c r="B90" s="160"/>
      <c r="C90" s="160"/>
      <c r="D90" s="160"/>
      <c r="E90" s="160"/>
      <c r="F90" s="160"/>
    </row>
    <row r="91" spans="1:6" x14ac:dyDescent="0.25">
      <c r="A91" s="16"/>
    </row>
    <row r="92" spans="1:6" x14ac:dyDescent="0.25">
      <c r="A92" s="16"/>
    </row>
    <row r="93" spans="1:6" x14ac:dyDescent="0.25">
      <c r="A93" s="225" t="s">
        <v>104</v>
      </c>
      <c r="B93" s="160"/>
      <c r="C93" s="160"/>
      <c r="D93" s="160"/>
      <c r="E93" s="160"/>
      <c r="F93" s="160"/>
    </row>
    <row r="94" spans="1:6" x14ac:dyDescent="0.25">
      <c r="A94" s="160"/>
      <c r="B94" s="160"/>
      <c r="C94" s="160"/>
      <c r="D94" s="160"/>
      <c r="E94" s="160"/>
      <c r="F94" s="160"/>
    </row>
    <row r="95" spans="1:6" x14ac:dyDescent="0.25">
      <c r="A95" s="16"/>
    </row>
    <row r="96" spans="1:6" ht="23.25" x14ac:dyDescent="0.25">
      <c r="A96" s="5" t="s">
        <v>105</v>
      </c>
    </row>
    <row r="97" spans="1:6" ht="85.5" customHeight="1" x14ac:dyDescent="0.25">
      <c r="A97" s="209" t="s">
        <v>199</v>
      </c>
      <c r="B97" s="210"/>
      <c r="C97" s="210"/>
      <c r="D97" s="210"/>
      <c r="E97" s="210"/>
      <c r="F97" s="210"/>
    </row>
    <row r="98" spans="1:6" ht="10.5" customHeight="1" x14ac:dyDescent="0.25">
      <c r="A98" s="14"/>
    </row>
    <row r="99" spans="1:6" ht="24.75" customHeight="1" x14ac:dyDescent="0.25">
      <c r="A99" s="125" t="s">
        <v>48</v>
      </c>
    </row>
    <row r="100" spans="1:6" ht="42" customHeight="1" thickBot="1" x14ac:dyDescent="0.3">
      <c r="A100" s="226" t="s">
        <v>106</v>
      </c>
      <c r="B100" s="227"/>
      <c r="C100" s="227"/>
      <c r="D100" s="227"/>
      <c r="E100" s="227"/>
      <c r="F100" s="227"/>
    </row>
    <row r="101" spans="1:6" ht="16.5" thickBot="1" x14ac:dyDescent="0.3">
      <c r="A101" s="20" t="s">
        <v>50</v>
      </c>
      <c r="B101" s="179" t="s">
        <v>51</v>
      </c>
      <c r="C101" s="180"/>
      <c r="D101" s="180"/>
      <c r="E101" s="180"/>
      <c r="F101" s="181"/>
    </row>
    <row r="102" spans="1:6" ht="53.25" customHeight="1" thickBot="1" x14ac:dyDescent="0.3">
      <c r="A102" s="21" t="s">
        <v>107</v>
      </c>
      <c r="B102" s="162"/>
      <c r="C102" s="184"/>
      <c r="D102" s="184"/>
      <c r="E102" s="184"/>
      <c r="F102" s="185"/>
    </row>
    <row r="103" spans="1:6" ht="70.5" customHeight="1" thickBot="1" x14ac:dyDescent="0.3">
      <c r="A103" s="21" t="s">
        <v>53</v>
      </c>
      <c r="B103" s="162"/>
      <c r="C103" s="182"/>
      <c r="D103" s="182"/>
      <c r="E103" s="182"/>
      <c r="F103" s="183"/>
    </row>
    <row r="104" spans="1:6" ht="18" customHeight="1" thickBot="1" x14ac:dyDescent="0.3">
      <c r="A104" s="35"/>
      <c r="B104" s="179" t="s">
        <v>54</v>
      </c>
      <c r="C104" s="186"/>
      <c r="D104" s="186"/>
      <c r="E104" s="186"/>
      <c r="F104" s="187"/>
    </row>
    <row r="105" spans="1:6" ht="69.75" customHeight="1" thickBot="1" x14ac:dyDescent="0.3">
      <c r="A105" s="156" t="s">
        <v>55</v>
      </c>
      <c r="B105" s="162"/>
      <c r="C105" s="184"/>
      <c r="D105" s="184"/>
      <c r="E105" s="184"/>
      <c r="F105" s="185"/>
    </row>
    <row r="106" spans="1:6" ht="64.5" customHeight="1" thickBot="1" x14ac:dyDescent="0.3">
      <c r="A106" s="21" t="s">
        <v>108</v>
      </c>
      <c r="B106" s="162"/>
      <c r="C106" s="184"/>
      <c r="D106" s="184"/>
      <c r="E106" s="184"/>
      <c r="F106" s="185"/>
    </row>
    <row r="107" spans="1:6" ht="60" customHeight="1" thickBot="1" x14ac:dyDescent="0.3">
      <c r="A107" s="21" t="s">
        <v>109</v>
      </c>
      <c r="B107" s="162"/>
      <c r="C107" s="184"/>
      <c r="D107" s="184"/>
      <c r="E107" s="184"/>
      <c r="F107" s="185"/>
    </row>
    <row r="108" spans="1:6" ht="61.5" customHeight="1" thickBot="1" x14ac:dyDescent="0.3">
      <c r="A108" s="21" t="s">
        <v>60</v>
      </c>
      <c r="B108" s="162"/>
      <c r="C108" s="184"/>
      <c r="D108" s="184"/>
      <c r="E108" s="184"/>
      <c r="F108" s="185"/>
    </row>
    <row r="109" spans="1:6" ht="15.75" x14ac:dyDescent="0.25">
      <c r="A109" s="33"/>
      <c r="B109" s="27"/>
      <c r="C109" s="34"/>
      <c r="D109" s="34"/>
      <c r="E109" s="34"/>
      <c r="F109" s="34"/>
    </row>
    <row r="110" spans="1:6" ht="17.25" x14ac:dyDescent="0.25">
      <c r="A110" s="63" t="s">
        <v>110</v>
      </c>
      <c r="B110" s="64"/>
    </row>
    <row r="111" spans="1:6" ht="50.25" customHeight="1" x14ac:dyDescent="0.25">
      <c r="A111" s="161" t="s">
        <v>111</v>
      </c>
      <c r="B111" s="160"/>
      <c r="C111" s="160"/>
      <c r="D111" s="160"/>
      <c r="E111" s="160"/>
      <c r="F111" s="160"/>
    </row>
    <row r="112" spans="1:6" ht="18" thickBot="1" x14ac:dyDescent="0.3">
      <c r="A112" s="18"/>
    </row>
    <row r="113" spans="1:6" ht="16.5" thickBot="1" x14ac:dyDescent="0.3">
      <c r="A113" s="20" t="s">
        <v>112</v>
      </c>
      <c r="B113" s="175" t="s">
        <v>113</v>
      </c>
      <c r="C113" s="191"/>
      <c r="D113" s="175" t="s">
        <v>114</v>
      </c>
      <c r="E113" s="190"/>
      <c r="F113" s="191"/>
    </row>
    <row r="114" spans="1:6" ht="9" customHeight="1" thickBot="1" x14ac:dyDescent="0.3">
      <c r="A114" s="66"/>
      <c r="B114" s="192"/>
      <c r="C114" s="193"/>
      <c r="D114" s="192"/>
      <c r="E114" s="194"/>
      <c r="F114" s="193"/>
    </row>
    <row r="115" spans="1:6" s="64" customFormat="1" ht="21" customHeight="1" thickBot="1" x14ac:dyDescent="0.3">
      <c r="A115" s="195" t="s">
        <v>115</v>
      </c>
      <c r="B115" s="196"/>
      <c r="C115" s="196"/>
      <c r="D115" s="196"/>
      <c r="E115" s="196"/>
      <c r="F115" s="197"/>
    </row>
    <row r="116" spans="1:6" ht="30.75" customHeight="1" thickBot="1" x14ac:dyDescent="0.3">
      <c r="A116" s="21" t="s">
        <v>52</v>
      </c>
      <c r="B116" s="162"/>
      <c r="C116" s="185"/>
      <c r="D116" s="162"/>
      <c r="E116" s="184"/>
      <c r="F116" s="185"/>
    </row>
    <row r="117" spans="1:6" ht="30" customHeight="1" thickBot="1" x14ac:dyDescent="0.3">
      <c r="A117" s="21" t="s">
        <v>53</v>
      </c>
      <c r="B117" s="162"/>
      <c r="C117" s="185"/>
      <c r="D117" s="162"/>
      <c r="E117" s="184"/>
      <c r="F117" s="185"/>
    </row>
    <row r="118" spans="1:6" s="64" customFormat="1" ht="21" customHeight="1" thickBot="1" x14ac:dyDescent="0.3">
      <c r="A118" s="195" t="s">
        <v>116</v>
      </c>
      <c r="B118" s="196"/>
      <c r="C118" s="196"/>
      <c r="D118" s="196"/>
      <c r="E118" s="196"/>
      <c r="F118" s="197"/>
    </row>
    <row r="119" spans="1:6" ht="31.5" customHeight="1" thickBot="1" x14ac:dyDescent="0.3">
      <c r="A119" s="21" t="s">
        <v>117</v>
      </c>
      <c r="B119" s="162"/>
      <c r="C119" s="185"/>
      <c r="D119" s="162"/>
      <c r="E119" s="184"/>
      <c r="F119" s="185"/>
    </row>
    <row r="120" spans="1:6" ht="33" customHeight="1" thickBot="1" x14ac:dyDescent="0.3">
      <c r="A120" s="21" t="s">
        <v>118</v>
      </c>
      <c r="B120" s="162"/>
      <c r="C120" s="185"/>
      <c r="D120" s="162"/>
      <c r="E120" s="184"/>
      <c r="F120" s="185"/>
    </row>
    <row r="121" spans="1:6" ht="33" customHeight="1" thickBot="1" x14ac:dyDescent="0.3">
      <c r="A121" s="21" t="s">
        <v>119</v>
      </c>
      <c r="B121" s="162"/>
      <c r="C121" s="185"/>
      <c r="D121" s="162"/>
      <c r="E121" s="184"/>
      <c r="F121" s="185"/>
    </row>
    <row r="122" spans="1:6" ht="35.25" customHeight="1" thickBot="1" x14ac:dyDescent="0.3">
      <c r="A122" s="151" t="s">
        <v>120</v>
      </c>
      <c r="B122" s="198"/>
      <c r="C122" s="199"/>
      <c r="D122" s="198"/>
      <c r="E122" s="200"/>
      <c r="F122" s="199"/>
    </row>
    <row r="123" spans="1:6" ht="35.25" customHeight="1" thickBot="1" x14ac:dyDescent="0.3">
      <c r="A123" s="21" t="s">
        <v>57</v>
      </c>
      <c r="B123" s="131"/>
      <c r="C123" s="138"/>
      <c r="D123" s="131"/>
      <c r="E123" s="137"/>
      <c r="F123" s="138"/>
    </row>
    <row r="124" spans="1:6" ht="35.25" customHeight="1" thickBot="1" x14ac:dyDescent="0.3">
      <c r="A124" s="21" t="s">
        <v>58</v>
      </c>
      <c r="B124" s="131"/>
      <c r="C124" s="138"/>
      <c r="D124" s="131"/>
      <c r="E124" s="137"/>
      <c r="F124" s="138"/>
    </row>
    <row r="125" spans="1:6" ht="28.5" customHeight="1" thickBot="1" x14ac:dyDescent="0.3">
      <c r="A125" s="21" t="s">
        <v>59</v>
      </c>
      <c r="B125" s="131"/>
      <c r="C125" s="138"/>
      <c r="D125" s="131"/>
      <c r="E125" s="137"/>
      <c r="F125" s="138"/>
    </row>
    <row r="126" spans="1:6" ht="31.5" customHeight="1" thickBot="1" x14ac:dyDescent="0.3">
      <c r="A126" s="21" t="s">
        <v>121</v>
      </c>
      <c r="B126" s="162"/>
      <c r="C126" s="185"/>
      <c r="D126" s="162"/>
      <c r="E126" s="184"/>
      <c r="F126" s="185"/>
    </row>
    <row r="127" spans="1:6" ht="31.5" customHeight="1" thickBot="1" x14ac:dyDescent="0.3">
      <c r="A127" s="74" t="s">
        <v>122</v>
      </c>
      <c r="B127" s="203"/>
      <c r="C127" s="204"/>
      <c r="D127" s="203"/>
      <c r="E127" s="205"/>
      <c r="F127" s="204"/>
    </row>
    <row r="128" spans="1:6" ht="15.75" x14ac:dyDescent="0.25">
      <c r="A128" s="33"/>
      <c r="B128" s="27"/>
      <c r="C128" s="34"/>
      <c r="D128" s="27"/>
      <c r="E128" s="34"/>
      <c r="F128" s="34"/>
    </row>
    <row r="129" spans="1:8" ht="74.25" customHeight="1" x14ac:dyDescent="0.25">
      <c r="A129" s="228" t="s">
        <v>200</v>
      </c>
      <c r="B129" s="229"/>
      <c r="C129" s="229"/>
      <c r="D129" s="229"/>
      <c r="E129" s="229"/>
      <c r="F129" s="229"/>
      <c r="G129" s="229"/>
      <c r="H129" s="229"/>
    </row>
    <row r="130" spans="1:8" ht="101.25" customHeight="1" x14ac:dyDescent="0.25">
      <c r="A130" s="201" t="s">
        <v>196</v>
      </c>
      <c r="B130" s="202"/>
      <c r="C130" s="202"/>
      <c r="D130" s="202"/>
      <c r="E130" s="202"/>
      <c r="F130" s="202"/>
    </row>
    <row r="131" spans="1:8" ht="31.5" customHeight="1" x14ac:dyDescent="0.25">
      <c r="A131" s="130"/>
      <c r="B131" s="139"/>
      <c r="C131" s="139"/>
      <c r="D131" s="139"/>
      <c r="E131" s="139"/>
      <c r="F131" s="139"/>
    </row>
    <row r="132" spans="1:8" ht="31.5" customHeight="1" thickBot="1" x14ac:dyDescent="0.3">
      <c r="A132" s="5" t="s">
        <v>123</v>
      </c>
    </row>
    <row r="133" spans="1:8" ht="24" customHeight="1" thickBot="1" x14ac:dyDescent="0.3">
      <c r="A133" s="20" t="s">
        <v>77</v>
      </c>
      <c r="B133" s="136" t="s">
        <v>10</v>
      </c>
      <c r="C133" s="136" t="s">
        <v>11</v>
      </c>
      <c r="D133" s="136" t="s">
        <v>12</v>
      </c>
      <c r="E133" s="136" t="s">
        <v>13</v>
      </c>
    </row>
    <row r="134" spans="1:8" ht="18" customHeight="1" thickBot="1" x14ac:dyDescent="0.3">
      <c r="A134" s="9"/>
      <c r="B134" s="3"/>
      <c r="C134" s="3"/>
      <c r="D134" s="3"/>
      <c r="E134" s="3"/>
    </row>
    <row r="135" spans="1:8" ht="18.75" customHeight="1" thickBot="1" x14ac:dyDescent="0.3">
      <c r="A135" s="9"/>
      <c r="B135" s="3"/>
      <c r="C135" s="3"/>
      <c r="D135" s="3"/>
      <c r="E135" s="3"/>
    </row>
    <row r="136" spans="1:8" ht="15" customHeight="1" thickBot="1" x14ac:dyDescent="0.3">
      <c r="A136" s="9"/>
      <c r="B136" s="3"/>
      <c r="C136" s="3"/>
      <c r="D136" s="3"/>
      <c r="E136" s="3"/>
    </row>
    <row r="137" spans="1:8" ht="16.5" customHeight="1" thickBot="1" x14ac:dyDescent="0.3">
      <c r="A137" s="22" t="s">
        <v>75</v>
      </c>
      <c r="B137" s="23">
        <f>SUM(B134:B136)</f>
        <v>0</v>
      </c>
      <c r="C137" s="23">
        <f t="shared" ref="C137:E137" si="0">SUM(C134:C136)</f>
        <v>0</v>
      </c>
      <c r="D137" s="23">
        <f t="shared" si="0"/>
        <v>0</v>
      </c>
      <c r="E137" s="23">
        <f t="shared" si="0"/>
        <v>0</v>
      </c>
    </row>
    <row r="138" spans="1:8" ht="26.25" customHeight="1" x14ac:dyDescent="0.25">
      <c r="A138" s="130"/>
      <c r="B138" s="139"/>
      <c r="C138" s="139"/>
      <c r="D138" s="139"/>
      <c r="E138" s="139"/>
      <c r="F138" s="139"/>
    </row>
    <row r="139" spans="1:8" ht="24" thickBot="1" x14ac:dyDescent="0.3">
      <c r="A139" s="5" t="s">
        <v>124</v>
      </c>
    </row>
    <row r="140" spans="1:8" ht="16.5" thickBot="1" x14ac:dyDescent="0.3">
      <c r="A140" s="20" t="s">
        <v>66</v>
      </c>
      <c r="B140" s="136" t="s">
        <v>10</v>
      </c>
      <c r="C140" s="136" t="s">
        <v>11</v>
      </c>
      <c r="D140" s="136" t="s">
        <v>12</v>
      </c>
      <c r="E140" s="136" t="s">
        <v>13</v>
      </c>
    </row>
    <row r="141" spans="1:8" ht="26.25" customHeight="1" thickBot="1" x14ac:dyDescent="0.3">
      <c r="A141" s="21" t="s">
        <v>67</v>
      </c>
      <c r="B141" s="3">
        <f>'Servicios Personales'!B59</f>
        <v>0</v>
      </c>
      <c r="C141" s="3">
        <f>'Servicios Personales'!C59</f>
        <v>0</v>
      </c>
      <c r="D141" s="3">
        <f>'Servicios Personales'!D59</f>
        <v>0</v>
      </c>
      <c r="E141" s="3">
        <f>'Servicios Personales'!E59</f>
        <v>0</v>
      </c>
    </row>
    <row r="142" spans="1:8" ht="24" customHeight="1" thickBot="1" x14ac:dyDescent="0.3">
      <c r="A142" s="21" t="s">
        <v>68</v>
      </c>
      <c r="B142" s="3">
        <f>'Servicios No Personeles '!B49</f>
        <v>0</v>
      </c>
      <c r="C142" s="3">
        <f>'Servicios No Personeles '!C49</f>
        <v>0</v>
      </c>
      <c r="D142" s="3">
        <f>'Servicios No Personeles '!D49</f>
        <v>0</v>
      </c>
      <c r="E142" s="3">
        <f>'Servicios No Personeles '!E49</f>
        <v>0</v>
      </c>
    </row>
    <row r="143" spans="1:8" ht="26.25" customHeight="1" thickBot="1" x14ac:dyDescent="0.3">
      <c r="A143" s="21" t="s">
        <v>69</v>
      </c>
      <c r="B143" s="3">
        <f>'Materiales y Suministros'!B49</f>
        <v>0</v>
      </c>
      <c r="C143" s="3">
        <f>'Materiales y Suministros'!C49</f>
        <v>0</v>
      </c>
      <c r="D143" s="3">
        <f>'Materiales y Suministros'!D49</f>
        <v>0</v>
      </c>
      <c r="E143" s="3">
        <f>'Materiales y Suministros'!E49</f>
        <v>0</v>
      </c>
    </row>
    <row r="144" spans="1:8" ht="29.25" customHeight="1" thickBot="1" x14ac:dyDescent="0.3">
      <c r="A144" s="151" t="s">
        <v>70</v>
      </c>
      <c r="B144" s="150"/>
      <c r="C144" s="150"/>
      <c r="D144" s="150"/>
      <c r="E144" s="150"/>
    </row>
    <row r="145" spans="1:6" ht="29.25" customHeight="1" thickBot="1" x14ac:dyDescent="0.3">
      <c r="A145" s="21" t="s">
        <v>71</v>
      </c>
      <c r="B145" s="3">
        <f>'Transferencias y Donaciones'!B49</f>
        <v>0</v>
      </c>
      <c r="C145" s="3">
        <f>'Transferencias y Donaciones'!C49</f>
        <v>0</v>
      </c>
      <c r="D145" s="3">
        <f>'Transferencias y Donaciones'!D49</f>
        <v>0</v>
      </c>
      <c r="E145" s="3">
        <f>'Transferencias y Donaciones'!E49</f>
        <v>0</v>
      </c>
    </row>
    <row r="146" spans="1:6" ht="26.25" customHeight="1" thickBot="1" x14ac:dyDescent="0.3">
      <c r="A146" s="21" t="s">
        <v>72</v>
      </c>
      <c r="B146" s="3">
        <f>'Activos Financieros'!B49</f>
        <v>0</v>
      </c>
      <c r="C146" s="3">
        <f>'Activos Financieros'!C49</f>
        <v>0</v>
      </c>
      <c r="D146" s="3">
        <f>'Activos Financieros'!D49</f>
        <v>0</v>
      </c>
      <c r="E146" s="3">
        <f>'Activos Financieros'!E49</f>
        <v>0</v>
      </c>
    </row>
    <row r="147" spans="1:6" ht="26.25" customHeight="1" thickBot="1" x14ac:dyDescent="0.3">
      <c r="A147" s="21" t="s">
        <v>73</v>
      </c>
      <c r="B147" s="3">
        <f>'Servicio de la Dueda Publica'!B20</f>
        <v>0</v>
      </c>
      <c r="C147" s="3">
        <f>'Servicio de la Dueda Publica'!C20</f>
        <v>0</v>
      </c>
      <c r="D147" s="3">
        <f>'Servicio de la Dueda Publica'!D20</f>
        <v>0</v>
      </c>
      <c r="E147" s="3">
        <f>'Servicio de la Dueda Publica'!E20</f>
        <v>0</v>
      </c>
    </row>
    <row r="148" spans="1:6" ht="27" customHeight="1" thickBot="1" x14ac:dyDescent="0.3">
      <c r="A148" s="21" t="s">
        <v>74</v>
      </c>
      <c r="B148" s="3">
        <f>'Otros Gastos '!B49</f>
        <v>0</v>
      </c>
      <c r="C148" s="3">
        <f>'Otros Gastos '!C49</f>
        <v>0</v>
      </c>
      <c r="D148" s="3">
        <f>'Otros Gastos '!D49</f>
        <v>0</v>
      </c>
      <c r="E148" s="3">
        <f>'Otros Gastos '!E49</f>
        <v>0</v>
      </c>
    </row>
    <row r="149" spans="1:6" ht="29.25" customHeight="1" thickBot="1" x14ac:dyDescent="0.3">
      <c r="A149" s="22" t="s">
        <v>75</v>
      </c>
      <c r="B149" s="23">
        <f>SUM(B141:B148)</f>
        <v>0</v>
      </c>
      <c r="C149" s="23">
        <f t="shared" ref="C149:E149" si="1">SUM(C141:C148)</f>
        <v>0</v>
      </c>
      <c r="D149" s="23">
        <f t="shared" si="1"/>
        <v>0</v>
      </c>
      <c r="E149" s="23">
        <f t="shared" si="1"/>
        <v>0</v>
      </c>
    </row>
    <row r="150" spans="1:6" ht="10.5" customHeight="1" x14ac:dyDescent="0.25">
      <c r="A150" s="26"/>
      <c r="B150" s="27"/>
      <c r="C150" s="27"/>
      <c r="D150" s="27"/>
      <c r="E150" s="27"/>
      <c r="F150" s="27"/>
    </row>
    <row r="151" spans="1:6" ht="8.25" customHeight="1" x14ac:dyDescent="0.25">
      <c r="A151" s="28"/>
      <c r="B151" s="27"/>
      <c r="C151" s="27"/>
      <c r="D151" s="27"/>
      <c r="E151" s="27"/>
      <c r="F151" s="27"/>
    </row>
    <row r="152" spans="1:6" ht="23.25" x14ac:dyDescent="0.25">
      <c r="A152" s="5" t="s">
        <v>125</v>
      </c>
    </row>
    <row r="153" spans="1:6" ht="15.75" thickBot="1" x14ac:dyDescent="0.3">
      <c r="A153" s="116" t="s">
        <v>79</v>
      </c>
    </row>
    <row r="154" spans="1:6" ht="16.5" thickBot="1" x14ac:dyDescent="0.3">
      <c r="A154" s="20" t="s">
        <v>66</v>
      </c>
      <c r="B154" s="136" t="s">
        <v>10</v>
      </c>
      <c r="C154" s="136" t="s">
        <v>11</v>
      </c>
      <c r="D154" s="136" t="s">
        <v>12</v>
      </c>
      <c r="E154" s="136" t="s">
        <v>13</v>
      </c>
    </row>
    <row r="155" spans="1:6" ht="16.5" thickBot="1" x14ac:dyDescent="0.3">
      <c r="A155" s="9"/>
      <c r="B155" s="3"/>
      <c r="C155" s="3"/>
      <c r="D155" s="3"/>
      <c r="E155" s="3"/>
    </row>
    <row r="156" spans="1:6" ht="16.5" thickBot="1" x14ac:dyDescent="0.3">
      <c r="A156" s="9"/>
      <c r="B156" s="3"/>
      <c r="C156" s="3"/>
      <c r="D156" s="3"/>
      <c r="E156" s="3"/>
    </row>
    <row r="157" spans="1:6" ht="16.5" thickBot="1" x14ac:dyDescent="0.3">
      <c r="A157" s="9"/>
      <c r="B157" s="3"/>
      <c r="C157" s="3"/>
      <c r="D157" s="3"/>
      <c r="E157" s="3"/>
    </row>
    <row r="158" spans="1:6" ht="16.5" thickBot="1" x14ac:dyDescent="0.3">
      <c r="A158" s="22" t="s">
        <v>75</v>
      </c>
      <c r="B158" s="23">
        <f>'Gastos de Capital '!B109</f>
        <v>0</v>
      </c>
      <c r="C158" s="23">
        <f>'Gastos de Capital '!C109</f>
        <v>0</v>
      </c>
      <c r="D158" s="23">
        <f>'Gastos de Capital '!D109</f>
        <v>0</v>
      </c>
      <c r="E158" s="23">
        <f>'Gastos de Capital '!E109</f>
        <v>0</v>
      </c>
    </row>
    <row r="159" spans="1:6" s="31" customFormat="1" ht="7.5" customHeight="1" x14ac:dyDescent="0.25">
      <c r="A159" s="29"/>
      <c r="B159" s="30"/>
      <c r="C159" s="30"/>
      <c r="D159" s="30"/>
      <c r="E159" s="30"/>
      <c r="F159" s="30"/>
    </row>
    <row r="160" spans="1:6" ht="24" thickBot="1" x14ac:dyDescent="0.3">
      <c r="A160" s="155" t="s">
        <v>81</v>
      </c>
      <c r="B160" s="64"/>
    </row>
    <row r="161" spans="1:6" ht="16.5" thickBot="1" x14ac:dyDescent="0.3">
      <c r="A161" s="24"/>
      <c r="B161" s="175" t="s">
        <v>82</v>
      </c>
      <c r="C161" s="190"/>
      <c r="D161" s="190"/>
      <c r="E161" s="191"/>
      <c r="F161" s="126"/>
    </row>
    <row r="162" spans="1:6" ht="16.5" thickBot="1" x14ac:dyDescent="0.3">
      <c r="A162" s="25" t="s">
        <v>83</v>
      </c>
      <c r="B162" s="8" t="s">
        <v>10</v>
      </c>
      <c r="C162" s="8" t="s">
        <v>11</v>
      </c>
      <c r="D162" s="8" t="s">
        <v>12</v>
      </c>
      <c r="E162" s="8" t="s">
        <v>13</v>
      </c>
    </row>
    <row r="163" spans="1:6" ht="16.5" thickBot="1" x14ac:dyDescent="0.3">
      <c r="A163" s="9"/>
      <c r="B163" s="3"/>
      <c r="C163" s="3"/>
      <c r="D163" s="3"/>
      <c r="E163" s="3"/>
    </row>
    <row r="164" spans="1:6" ht="16.5" thickBot="1" x14ac:dyDescent="0.3">
      <c r="A164" s="9"/>
      <c r="B164" s="3"/>
      <c r="C164" s="3"/>
      <c r="D164" s="3"/>
      <c r="E164" s="3"/>
    </row>
    <row r="165" spans="1:6" ht="16.5" thickBot="1" x14ac:dyDescent="0.3">
      <c r="A165" s="9"/>
      <c r="B165" s="3"/>
      <c r="C165" s="3"/>
      <c r="D165" s="3"/>
      <c r="E165" s="3"/>
    </row>
    <row r="166" spans="1:6" ht="16.5" thickBot="1" x14ac:dyDescent="0.3">
      <c r="A166" s="9"/>
      <c r="B166" s="3"/>
      <c r="C166" s="3"/>
      <c r="D166" s="3"/>
      <c r="E166" s="3"/>
    </row>
    <row r="167" spans="1:6" ht="16.5" thickBot="1" x14ac:dyDescent="0.3">
      <c r="A167" s="22" t="s">
        <v>126</v>
      </c>
      <c r="B167" s="23">
        <f>'Servicios Personales'!B58</f>
        <v>0</v>
      </c>
      <c r="C167" s="23">
        <f>'Servicios Personales'!C58</f>
        <v>0</v>
      </c>
      <c r="D167" s="23">
        <f>'Servicios Personales'!D58</f>
        <v>0</v>
      </c>
      <c r="E167" s="23">
        <f>'Servicios Personales'!E58</f>
        <v>0</v>
      </c>
    </row>
    <row r="169" spans="1:6" ht="18.75" x14ac:dyDescent="0.3">
      <c r="A169" s="58"/>
    </row>
  </sheetData>
  <mergeCells count="59">
    <mergeCell ref="A129:H129"/>
    <mergeCell ref="B108:F108"/>
    <mergeCell ref="A111:F111"/>
    <mergeCell ref="B113:C113"/>
    <mergeCell ref="D113:F113"/>
    <mergeCell ref="B119:C119"/>
    <mergeCell ref="D119:F119"/>
    <mergeCell ref="B120:C120"/>
    <mergeCell ref="D120:F120"/>
    <mergeCell ref="B121:C121"/>
    <mergeCell ref="D121:F121"/>
    <mergeCell ref="B3:H3"/>
    <mergeCell ref="B4:H4"/>
    <mergeCell ref="B5:H5"/>
    <mergeCell ref="A11:H12"/>
    <mergeCell ref="A13:H14"/>
    <mergeCell ref="B107:F107"/>
    <mergeCell ref="A85:F86"/>
    <mergeCell ref="A89:F90"/>
    <mergeCell ref="B105:F105"/>
    <mergeCell ref="A100:F100"/>
    <mergeCell ref="B101:F101"/>
    <mergeCell ref="B102:F102"/>
    <mergeCell ref="B106:F106"/>
    <mergeCell ref="A93:F94"/>
    <mergeCell ref="A97:F97"/>
    <mergeCell ref="B103:F103"/>
    <mergeCell ref="B104:F104"/>
    <mergeCell ref="A17:H18"/>
    <mergeCell ref="A71:F71"/>
    <mergeCell ref="A82:F82"/>
    <mergeCell ref="A19:H20"/>
    <mergeCell ref="A29:H29"/>
    <mergeCell ref="A38:F38"/>
    <mergeCell ref="A41:F41"/>
    <mergeCell ref="B42:F42"/>
    <mergeCell ref="A44:F44"/>
    <mergeCell ref="B46:F46"/>
    <mergeCell ref="A59:F59"/>
    <mergeCell ref="A61:F61"/>
    <mergeCell ref="A56:F56"/>
    <mergeCell ref="A60:F60"/>
    <mergeCell ref="A73:F73"/>
    <mergeCell ref="B161:E161"/>
    <mergeCell ref="B114:C114"/>
    <mergeCell ref="D114:F114"/>
    <mergeCell ref="B116:C116"/>
    <mergeCell ref="D116:F116"/>
    <mergeCell ref="B117:C117"/>
    <mergeCell ref="D117:F117"/>
    <mergeCell ref="A115:F115"/>
    <mergeCell ref="A118:F118"/>
    <mergeCell ref="B122:C122"/>
    <mergeCell ref="D122:F122"/>
    <mergeCell ref="B126:C126"/>
    <mergeCell ref="D126:F126"/>
    <mergeCell ref="A130:F130"/>
    <mergeCell ref="B127:C127"/>
    <mergeCell ref="D127:F127"/>
  </mergeCells>
  <pageMargins left="0.5" right="0.5" top="0.5" bottom="0.5" header="0.3" footer="0.3"/>
  <pageSetup scale="65" orientation="portrait" r:id="rId1"/>
  <headerFooter>
    <oddFooter>Page &amp;P</oddFooter>
  </headerFooter>
  <rowBreaks count="4" manualBreakCount="4">
    <brk id="38" max="7" man="1"/>
    <brk id="69" max="7" man="1"/>
    <brk id="95" max="7" man="1"/>
    <brk id="127" max="7"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9"/>
  <sheetViews>
    <sheetView view="pageBreakPreview" topLeftCell="A91" zoomScale="130" zoomScaleNormal="80" zoomScaleSheetLayoutView="130" workbookViewId="0">
      <selection activeCell="D4" sqref="D4"/>
    </sheetView>
  </sheetViews>
  <sheetFormatPr baseColWidth="10" defaultColWidth="9.140625" defaultRowHeight="15" x14ac:dyDescent="0.25"/>
  <cols>
    <col min="1" max="1" width="40.28515625" customWidth="1"/>
    <col min="2" max="2" width="18.42578125" customWidth="1"/>
    <col min="3" max="3" width="19.28515625" customWidth="1"/>
    <col min="4" max="4" width="16" customWidth="1"/>
    <col min="5" max="5" width="23.7109375" customWidth="1"/>
    <col min="6" max="6" width="17.5703125" customWidth="1"/>
  </cols>
  <sheetData>
    <row r="1" spans="1:5" ht="18.75" x14ac:dyDescent="0.3">
      <c r="A1" s="56" t="s">
        <v>115</v>
      </c>
    </row>
    <row r="3" spans="1:5" ht="19.5" thickBot="1" x14ac:dyDescent="0.35">
      <c r="A3" s="56" t="s">
        <v>127</v>
      </c>
    </row>
    <row r="4" spans="1:5" ht="15.75" thickBot="1" x14ac:dyDescent="0.3">
      <c r="A4" s="52" t="s">
        <v>128</v>
      </c>
      <c r="B4" s="53" t="s">
        <v>129</v>
      </c>
      <c r="C4" s="54" t="s">
        <v>194</v>
      </c>
      <c r="D4" s="53" t="s">
        <v>195</v>
      </c>
      <c r="E4" s="55" t="s">
        <v>132</v>
      </c>
    </row>
    <row r="5" spans="1:5" x14ac:dyDescent="0.25">
      <c r="A5" s="96" t="s">
        <v>133</v>
      </c>
      <c r="B5" s="80"/>
      <c r="C5" s="81"/>
      <c r="D5" s="82"/>
      <c r="E5" s="83"/>
    </row>
    <row r="6" spans="1:5" x14ac:dyDescent="0.25">
      <c r="A6" s="114"/>
      <c r="B6" s="80"/>
      <c r="C6" s="81"/>
      <c r="D6" s="84"/>
      <c r="E6" s="83"/>
    </row>
    <row r="7" spans="1:5" x14ac:dyDescent="0.25">
      <c r="A7" s="79"/>
      <c r="B7" s="80"/>
      <c r="C7" s="81"/>
      <c r="D7" s="84"/>
      <c r="E7" s="83"/>
    </row>
    <row r="8" spans="1:5" ht="2.25" customHeight="1" thickBot="1" x14ac:dyDescent="0.3">
      <c r="A8" s="79"/>
      <c r="B8" s="80">
        <v>0</v>
      </c>
      <c r="C8" s="81"/>
      <c r="D8" s="84"/>
      <c r="E8" s="83"/>
    </row>
    <row r="9" spans="1:5" ht="15.75" hidden="1" customHeight="1" thickBot="1" x14ac:dyDescent="0.3">
      <c r="A9" s="79"/>
      <c r="B9" s="80"/>
      <c r="C9" s="81"/>
      <c r="D9" s="84"/>
      <c r="E9" s="83"/>
    </row>
    <row r="10" spans="1:5" ht="15.75" thickBot="1" x14ac:dyDescent="0.3">
      <c r="A10" s="85" t="s">
        <v>134</v>
      </c>
      <c r="B10" s="86"/>
      <c r="C10" s="87"/>
      <c r="D10" s="88"/>
      <c r="E10" s="89"/>
    </row>
    <row r="11" spans="1:5" x14ac:dyDescent="0.25">
      <c r="A11" s="90" t="s">
        <v>135</v>
      </c>
      <c r="B11" s="91"/>
      <c r="C11" s="92"/>
      <c r="D11" s="93"/>
      <c r="E11" s="78"/>
    </row>
    <row r="12" spans="1:5" x14ac:dyDescent="0.25">
      <c r="A12" s="94"/>
      <c r="B12" s="95"/>
      <c r="C12" s="81"/>
      <c r="D12" s="80"/>
      <c r="E12" s="83"/>
    </row>
    <row r="13" spans="1:5" x14ac:dyDescent="0.25">
      <c r="A13" s="79"/>
      <c r="B13" s="95"/>
      <c r="C13" s="81"/>
      <c r="D13" s="80"/>
      <c r="E13" s="83"/>
    </row>
    <row r="14" spans="1:5" x14ac:dyDescent="0.25">
      <c r="A14" s="94" t="s">
        <v>136</v>
      </c>
      <c r="B14" s="95"/>
      <c r="C14" s="81"/>
      <c r="D14" s="80"/>
      <c r="E14" s="83"/>
    </row>
    <row r="15" spans="1:5" x14ac:dyDescent="0.25">
      <c r="A15" s="79"/>
      <c r="B15" s="95"/>
      <c r="C15" s="81"/>
      <c r="D15" s="80"/>
      <c r="E15" s="232"/>
    </row>
    <row r="16" spans="1:5" x14ac:dyDescent="0.25">
      <c r="A16" s="79" t="s">
        <v>137</v>
      </c>
      <c r="B16" s="95"/>
      <c r="C16" s="81"/>
      <c r="D16" s="80"/>
      <c r="E16" s="232"/>
    </row>
    <row r="17" spans="1:5" x14ac:dyDescent="0.25">
      <c r="A17" s="79"/>
      <c r="B17" s="95"/>
      <c r="C17" s="81"/>
      <c r="D17" s="80"/>
      <c r="E17" s="232"/>
    </row>
    <row r="18" spans="1:5" x14ac:dyDescent="0.25">
      <c r="A18" s="94" t="s">
        <v>138</v>
      </c>
      <c r="B18" s="95"/>
      <c r="C18" s="81"/>
      <c r="D18" s="80"/>
      <c r="E18" s="232"/>
    </row>
    <row r="19" spans="1:5" ht="6" customHeight="1" thickBot="1" x14ac:dyDescent="0.3">
      <c r="A19" s="114"/>
      <c r="B19" s="95">
        <f>C19*D19</f>
        <v>0</v>
      </c>
      <c r="C19" s="81"/>
      <c r="D19" s="80"/>
      <c r="E19" s="83"/>
    </row>
    <row r="20" spans="1:5" ht="15.75" thickBot="1" x14ac:dyDescent="0.3">
      <c r="A20" s="85" t="s">
        <v>139</v>
      </c>
      <c r="B20" s="86"/>
      <c r="C20" s="97"/>
      <c r="D20" s="88"/>
      <c r="E20" s="89"/>
    </row>
    <row r="21" spans="1:5" x14ac:dyDescent="0.25">
      <c r="A21" s="90" t="s">
        <v>140</v>
      </c>
      <c r="B21" s="91"/>
      <c r="C21" s="92"/>
      <c r="D21" s="93"/>
      <c r="E21" s="78"/>
    </row>
    <row r="22" spans="1:5" x14ac:dyDescent="0.25">
      <c r="A22" s="94"/>
      <c r="B22" s="95"/>
      <c r="C22" s="81"/>
      <c r="D22" s="80"/>
      <c r="E22" s="83"/>
    </row>
    <row r="23" spans="1:5" x14ac:dyDescent="0.25">
      <c r="A23" s="79"/>
      <c r="B23" s="95"/>
      <c r="C23" s="81"/>
      <c r="D23" s="80"/>
      <c r="E23" s="83"/>
    </row>
    <row r="24" spans="1:5" x14ac:dyDescent="0.25">
      <c r="A24" s="96"/>
      <c r="B24" s="95"/>
      <c r="C24" s="81"/>
      <c r="D24" s="80"/>
      <c r="E24" s="144"/>
    </row>
    <row r="25" spans="1:5" ht="5.25" customHeight="1" thickBot="1" x14ac:dyDescent="0.3">
      <c r="A25" s="114"/>
      <c r="B25" s="95"/>
      <c r="C25" s="81"/>
      <c r="D25" s="80"/>
      <c r="E25" s="83"/>
    </row>
    <row r="26" spans="1:5" ht="15.75" thickBot="1" x14ac:dyDescent="0.3">
      <c r="A26" s="85" t="s">
        <v>141</v>
      </c>
      <c r="B26" s="86"/>
      <c r="C26" s="97"/>
      <c r="D26" s="88"/>
      <c r="E26" s="89"/>
    </row>
    <row r="27" spans="1:5" ht="15.75" thickBot="1" x14ac:dyDescent="0.3">
      <c r="A27" s="85" t="s">
        <v>142</v>
      </c>
      <c r="B27" s="86"/>
      <c r="C27" s="101"/>
      <c r="D27" s="102"/>
      <c r="E27" s="103"/>
    </row>
    <row r="28" spans="1:5" x14ac:dyDescent="0.25">
      <c r="A28" s="105"/>
      <c r="B28" s="106"/>
      <c r="C28" s="104"/>
      <c r="D28" s="104"/>
      <c r="E28" s="105"/>
    </row>
    <row r="29" spans="1:5" ht="19.5" thickBot="1" x14ac:dyDescent="0.3">
      <c r="A29" s="98" t="s">
        <v>11</v>
      </c>
    </row>
    <row r="30" spans="1:5" ht="15.75" thickBot="1" x14ac:dyDescent="0.3">
      <c r="A30" s="52" t="s">
        <v>128</v>
      </c>
      <c r="B30" s="53" t="s">
        <v>129</v>
      </c>
      <c r="C30" s="54" t="s">
        <v>194</v>
      </c>
      <c r="D30" s="53" t="s">
        <v>195</v>
      </c>
      <c r="E30" s="55" t="s">
        <v>132</v>
      </c>
    </row>
    <row r="31" spans="1:5" x14ac:dyDescent="0.25">
      <c r="A31" s="96" t="s">
        <v>133</v>
      </c>
      <c r="B31" s="80"/>
      <c r="C31" s="81"/>
      <c r="D31" s="82"/>
      <c r="E31" s="83"/>
    </row>
    <row r="32" spans="1:5" x14ac:dyDescent="0.25">
      <c r="A32" s="114"/>
      <c r="B32" s="80"/>
      <c r="C32" s="81"/>
      <c r="D32" s="84"/>
      <c r="E32" s="83"/>
    </row>
    <row r="33" spans="1:5" x14ac:dyDescent="0.25">
      <c r="A33" s="79"/>
      <c r="B33" s="80"/>
      <c r="C33" s="81"/>
      <c r="D33" s="84"/>
      <c r="E33" s="83"/>
    </row>
    <row r="34" spans="1:5" x14ac:dyDescent="0.25">
      <c r="A34" s="79"/>
      <c r="B34" s="80"/>
      <c r="C34" s="81"/>
      <c r="D34" s="84"/>
      <c r="E34" s="83"/>
    </row>
    <row r="35" spans="1:5" ht="15.75" thickBot="1" x14ac:dyDescent="0.3">
      <c r="A35" s="79"/>
      <c r="B35" s="80"/>
      <c r="C35" s="81"/>
      <c r="D35" s="84"/>
      <c r="E35" s="83"/>
    </row>
    <row r="36" spans="1:5" ht="15.75" thickBot="1" x14ac:dyDescent="0.3">
      <c r="A36" s="85" t="s">
        <v>134</v>
      </c>
      <c r="B36" s="86"/>
      <c r="C36" s="87"/>
      <c r="D36" s="88"/>
      <c r="E36" s="89"/>
    </row>
    <row r="37" spans="1:5" x14ac:dyDescent="0.25">
      <c r="A37" s="90" t="s">
        <v>135</v>
      </c>
      <c r="B37" s="91"/>
      <c r="C37" s="92"/>
      <c r="D37" s="93"/>
      <c r="E37" s="78"/>
    </row>
    <row r="38" spans="1:5" x14ac:dyDescent="0.25">
      <c r="A38" s="94"/>
      <c r="B38" s="95"/>
      <c r="C38" s="81"/>
      <c r="D38" s="80"/>
      <c r="E38" s="83"/>
    </row>
    <row r="39" spans="1:5" x14ac:dyDescent="0.25">
      <c r="A39" s="79"/>
      <c r="B39" s="95"/>
      <c r="C39" s="81"/>
      <c r="D39" s="80"/>
      <c r="E39" s="83"/>
    </row>
    <row r="40" spans="1:5" x14ac:dyDescent="0.25">
      <c r="A40" s="94" t="s">
        <v>136</v>
      </c>
      <c r="B40" s="95"/>
      <c r="C40" s="81"/>
      <c r="D40" s="80"/>
      <c r="E40" s="83"/>
    </row>
    <row r="41" spans="1:5" x14ac:dyDescent="0.25">
      <c r="A41" s="79"/>
      <c r="B41" s="95"/>
      <c r="C41" s="81"/>
      <c r="D41" s="80"/>
      <c r="E41" s="232"/>
    </row>
    <row r="42" spans="1:5" x14ac:dyDescent="0.25">
      <c r="A42" s="79" t="s">
        <v>137</v>
      </c>
      <c r="B42" s="95"/>
      <c r="C42" s="81"/>
      <c r="D42" s="80"/>
      <c r="E42" s="232"/>
    </row>
    <row r="43" spans="1:5" x14ac:dyDescent="0.25">
      <c r="A43" s="79"/>
      <c r="B43" s="95"/>
      <c r="C43" s="81"/>
      <c r="D43" s="80"/>
      <c r="E43" s="232"/>
    </row>
    <row r="44" spans="1:5" x14ac:dyDescent="0.25">
      <c r="A44" s="94" t="s">
        <v>138</v>
      </c>
      <c r="B44" s="95"/>
      <c r="C44" s="81"/>
      <c r="D44" s="80"/>
      <c r="E44" s="232"/>
    </row>
    <row r="45" spans="1:5" ht="15.75" thickBot="1" x14ac:dyDescent="0.3">
      <c r="A45" s="114"/>
      <c r="B45" s="95"/>
      <c r="C45" s="81"/>
      <c r="D45" s="80"/>
      <c r="E45" s="83"/>
    </row>
    <row r="46" spans="1:5" ht="15.75" thickBot="1" x14ac:dyDescent="0.3">
      <c r="A46" s="85" t="s">
        <v>139</v>
      </c>
      <c r="B46" s="86"/>
      <c r="C46" s="97"/>
      <c r="D46" s="88"/>
      <c r="E46" s="89"/>
    </row>
    <row r="47" spans="1:5" x14ac:dyDescent="0.25">
      <c r="A47" s="90" t="s">
        <v>140</v>
      </c>
      <c r="B47" s="91"/>
      <c r="C47" s="92"/>
      <c r="D47" s="93"/>
      <c r="E47" s="78"/>
    </row>
    <row r="48" spans="1:5" x14ac:dyDescent="0.25">
      <c r="A48" s="94"/>
      <c r="B48" s="95"/>
      <c r="C48" s="81"/>
      <c r="D48" s="80"/>
      <c r="E48" s="83"/>
    </row>
    <row r="49" spans="1:5" x14ac:dyDescent="0.25">
      <c r="A49" s="79"/>
      <c r="B49" s="95"/>
      <c r="C49" s="81"/>
      <c r="D49" s="80"/>
      <c r="E49" s="83"/>
    </row>
    <row r="50" spans="1:5" x14ac:dyDescent="0.25">
      <c r="A50" s="96"/>
      <c r="B50" s="95"/>
      <c r="C50" s="81"/>
      <c r="D50" s="80"/>
      <c r="E50" s="144"/>
    </row>
    <row r="51" spans="1:5" ht="15.75" thickBot="1" x14ac:dyDescent="0.3">
      <c r="A51" s="114"/>
      <c r="B51" s="95"/>
      <c r="C51" s="81"/>
      <c r="D51" s="80"/>
      <c r="E51" s="83"/>
    </row>
    <row r="52" spans="1:5" ht="15.75" thickBot="1" x14ac:dyDescent="0.3">
      <c r="A52" s="85" t="s">
        <v>141</v>
      </c>
      <c r="B52" s="86"/>
      <c r="C52" s="97"/>
      <c r="D52" s="88"/>
      <c r="E52" s="89"/>
    </row>
    <row r="53" spans="1:5" ht="15.75" thickBot="1" x14ac:dyDescent="0.3">
      <c r="A53" s="85" t="s">
        <v>142</v>
      </c>
      <c r="B53" s="86"/>
      <c r="C53" s="101"/>
      <c r="D53" s="102"/>
      <c r="E53" s="103"/>
    </row>
    <row r="55" spans="1:5" ht="19.5" thickBot="1" x14ac:dyDescent="0.3">
      <c r="A55" s="98" t="s">
        <v>12</v>
      </c>
    </row>
    <row r="56" spans="1:5" ht="15.75" thickBot="1" x14ac:dyDescent="0.3">
      <c r="A56" s="52" t="s">
        <v>128</v>
      </c>
      <c r="B56" s="53"/>
      <c r="C56" s="54" t="s">
        <v>194</v>
      </c>
      <c r="D56" s="53" t="s">
        <v>195</v>
      </c>
      <c r="E56" s="55" t="s">
        <v>132</v>
      </c>
    </row>
    <row r="57" spans="1:5" x14ac:dyDescent="0.25">
      <c r="A57" s="96" t="s">
        <v>133</v>
      </c>
      <c r="B57" s="80"/>
      <c r="C57" s="81"/>
      <c r="D57" s="82"/>
      <c r="E57" s="83"/>
    </row>
    <row r="58" spans="1:5" x14ac:dyDescent="0.25">
      <c r="A58" s="114"/>
      <c r="B58" s="80"/>
      <c r="C58" s="81"/>
      <c r="D58" s="84"/>
      <c r="E58" s="83"/>
    </row>
    <row r="59" spans="1:5" x14ac:dyDescent="0.25">
      <c r="A59" s="79"/>
      <c r="B59" s="80"/>
      <c r="C59" s="81"/>
      <c r="D59" s="84"/>
      <c r="E59" s="83"/>
    </row>
    <row r="60" spans="1:5" x14ac:dyDescent="0.25">
      <c r="A60" s="79"/>
      <c r="B60" s="80"/>
      <c r="C60" s="81"/>
      <c r="D60" s="84"/>
      <c r="E60" s="83"/>
    </row>
    <row r="61" spans="1:5" ht="15.75" thickBot="1" x14ac:dyDescent="0.3">
      <c r="A61" s="79"/>
      <c r="B61" s="80"/>
      <c r="C61" s="81"/>
      <c r="D61" s="84"/>
      <c r="E61" s="83"/>
    </row>
    <row r="62" spans="1:5" ht="15.75" thickBot="1" x14ac:dyDescent="0.3">
      <c r="A62" s="85" t="s">
        <v>134</v>
      </c>
      <c r="B62" s="86"/>
      <c r="C62" s="87"/>
      <c r="D62" s="88"/>
      <c r="E62" s="89"/>
    </row>
    <row r="63" spans="1:5" x14ac:dyDescent="0.25">
      <c r="A63" s="90" t="s">
        <v>135</v>
      </c>
      <c r="B63" s="91"/>
      <c r="C63" s="92"/>
      <c r="D63" s="93"/>
      <c r="E63" s="78"/>
    </row>
    <row r="64" spans="1:5" x14ac:dyDescent="0.25">
      <c r="A64" s="94"/>
      <c r="B64" s="95"/>
      <c r="C64" s="81"/>
      <c r="D64" s="80"/>
      <c r="E64" s="83"/>
    </row>
    <row r="65" spans="1:5" x14ac:dyDescent="0.25">
      <c r="A65" s="79"/>
      <c r="B65" s="95"/>
      <c r="C65" s="81"/>
      <c r="D65" s="80"/>
      <c r="E65" s="83"/>
    </row>
    <row r="66" spans="1:5" x14ac:dyDescent="0.25">
      <c r="A66" s="94" t="s">
        <v>136</v>
      </c>
      <c r="B66" s="95"/>
      <c r="C66" s="81"/>
      <c r="D66" s="80"/>
      <c r="E66" s="83"/>
    </row>
    <row r="67" spans="1:5" x14ac:dyDescent="0.25">
      <c r="A67" s="79"/>
      <c r="B67" s="95"/>
      <c r="C67" s="81"/>
      <c r="D67" s="80"/>
      <c r="E67" s="232"/>
    </row>
    <row r="68" spans="1:5" x14ac:dyDescent="0.25">
      <c r="A68" s="79" t="s">
        <v>137</v>
      </c>
      <c r="B68" s="95"/>
      <c r="C68" s="81"/>
      <c r="D68" s="80"/>
      <c r="E68" s="232"/>
    </row>
    <row r="69" spans="1:5" x14ac:dyDescent="0.25">
      <c r="A69" s="79"/>
      <c r="B69" s="95"/>
      <c r="C69" s="81"/>
      <c r="D69" s="80"/>
      <c r="E69" s="232"/>
    </row>
    <row r="70" spans="1:5" x14ac:dyDescent="0.25">
      <c r="A70" s="94" t="s">
        <v>138</v>
      </c>
      <c r="B70" s="95"/>
      <c r="C70" s="81"/>
      <c r="D70" s="80"/>
      <c r="E70" s="232"/>
    </row>
    <row r="71" spans="1:5" ht="15.75" thickBot="1" x14ac:dyDescent="0.3">
      <c r="A71" s="114"/>
      <c r="B71" s="95"/>
      <c r="C71" s="81"/>
      <c r="D71" s="80"/>
      <c r="E71" s="83"/>
    </row>
    <row r="72" spans="1:5" ht="15.75" thickBot="1" x14ac:dyDescent="0.3">
      <c r="A72" s="85" t="s">
        <v>139</v>
      </c>
      <c r="B72" s="86"/>
      <c r="C72" s="97"/>
      <c r="D72" s="88"/>
      <c r="E72" s="89"/>
    </row>
    <row r="73" spans="1:5" x14ac:dyDescent="0.25">
      <c r="A73" s="90" t="s">
        <v>140</v>
      </c>
      <c r="B73" s="91"/>
      <c r="C73" s="92"/>
      <c r="D73" s="93"/>
      <c r="E73" s="78"/>
    </row>
    <row r="74" spans="1:5" x14ac:dyDescent="0.25">
      <c r="A74" s="94"/>
      <c r="B74" s="95"/>
      <c r="C74" s="81"/>
      <c r="D74" s="80"/>
      <c r="E74" s="83"/>
    </row>
    <row r="75" spans="1:5" x14ac:dyDescent="0.25">
      <c r="A75" s="79"/>
      <c r="B75" s="95"/>
      <c r="C75" s="81"/>
      <c r="D75" s="80"/>
      <c r="E75" s="83"/>
    </row>
    <row r="76" spans="1:5" x14ac:dyDescent="0.25">
      <c r="A76" s="96"/>
      <c r="B76" s="95"/>
      <c r="C76" s="81"/>
      <c r="D76" s="80"/>
      <c r="E76" s="144"/>
    </row>
    <row r="77" spans="1:5" ht="15.75" thickBot="1" x14ac:dyDescent="0.3">
      <c r="A77" s="114"/>
      <c r="B77" s="95"/>
      <c r="C77" s="81"/>
      <c r="D77" s="80"/>
      <c r="E77" s="83"/>
    </row>
    <row r="78" spans="1:5" ht="15.75" thickBot="1" x14ac:dyDescent="0.3">
      <c r="A78" s="85" t="s">
        <v>141</v>
      </c>
      <c r="B78" s="86"/>
      <c r="C78" s="97"/>
      <c r="D78" s="88"/>
      <c r="E78" s="89"/>
    </row>
    <row r="79" spans="1:5" ht="15.75" thickBot="1" x14ac:dyDescent="0.3">
      <c r="A79" s="85" t="s">
        <v>142</v>
      </c>
      <c r="B79" s="86"/>
      <c r="C79" s="101"/>
      <c r="D79" s="102"/>
      <c r="E79" s="103"/>
    </row>
    <row r="81" spans="1:5" ht="19.5" thickBot="1" x14ac:dyDescent="0.3">
      <c r="A81" s="98" t="s">
        <v>13</v>
      </c>
    </row>
    <row r="82" spans="1:5" ht="15.75" thickBot="1" x14ac:dyDescent="0.3">
      <c r="A82" s="52" t="s">
        <v>128</v>
      </c>
      <c r="B82" s="53" t="s">
        <v>129</v>
      </c>
      <c r="C82" s="54" t="s">
        <v>194</v>
      </c>
      <c r="D82" s="53" t="s">
        <v>195</v>
      </c>
      <c r="E82" s="55" t="s">
        <v>132</v>
      </c>
    </row>
    <row r="83" spans="1:5" x14ac:dyDescent="0.25">
      <c r="A83" s="96" t="s">
        <v>133</v>
      </c>
      <c r="B83" s="80"/>
      <c r="C83" s="81"/>
      <c r="D83" s="82"/>
      <c r="E83" s="83"/>
    </row>
    <row r="84" spans="1:5" x14ac:dyDescent="0.25">
      <c r="A84" s="114"/>
      <c r="B84" s="80"/>
      <c r="C84" s="81"/>
      <c r="D84" s="84"/>
      <c r="E84" s="83"/>
    </row>
    <row r="85" spans="1:5" x14ac:dyDescent="0.25">
      <c r="A85" s="79"/>
      <c r="B85" s="80"/>
      <c r="C85" s="81"/>
      <c r="D85" s="84"/>
      <c r="E85" s="83"/>
    </row>
    <row r="86" spans="1:5" x14ac:dyDescent="0.25">
      <c r="A86" s="79"/>
      <c r="B86" s="80"/>
      <c r="C86" s="81"/>
      <c r="D86" s="84"/>
      <c r="E86" s="83"/>
    </row>
    <row r="87" spans="1:5" ht="15.75" thickBot="1" x14ac:dyDescent="0.3">
      <c r="A87" s="79"/>
      <c r="B87" s="80"/>
      <c r="C87" s="81"/>
      <c r="D87" s="84"/>
      <c r="E87" s="83"/>
    </row>
    <row r="88" spans="1:5" ht="15.75" thickBot="1" x14ac:dyDescent="0.3">
      <c r="A88" s="85" t="s">
        <v>134</v>
      </c>
      <c r="B88" s="86"/>
      <c r="C88" s="87"/>
      <c r="D88" s="88"/>
      <c r="E88" s="89"/>
    </row>
    <row r="89" spans="1:5" x14ac:dyDescent="0.25">
      <c r="A89" s="90" t="s">
        <v>135</v>
      </c>
      <c r="B89" s="91"/>
      <c r="C89" s="92"/>
      <c r="D89" s="93"/>
      <c r="E89" s="78"/>
    </row>
    <row r="90" spans="1:5" x14ac:dyDescent="0.25">
      <c r="A90" s="94"/>
      <c r="B90" s="95"/>
      <c r="C90" s="81"/>
      <c r="D90" s="80"/>
      <c r="E90" s="83"/>
    </row>
    <row r="91" spans="1:5" x14ac:dyDescent="0.25">
      <c r="A91" s="79"/>
      <c r="B91" s="95"/>
      <c r="C91" s="81"/>
      <c r="D91" s="80"/>
      <c r="E91" s="83"/>
    </row>
    <row r="92" spans="1:5" x14ac:dyDescent="0.25">
      <c r="A92" s="94" t="s">
        <v>136</v>
      </c>
      <c r="B92" s="95"/>
      <c r="C92" s="81"/>
      <c r="D92" s="80"/>
      <c r="E92" s="83"/>
    </row>
    <row r="93" spans="1:5" x14ac:dyDescent="0.25">
      <c r="A93" s="79"/>
      <c r="B93" s="95"/>
      <c r="C93" s="81"/>
      <c r="D93" s="80"/>
      <c r="E93" s="232"/>
    </row>
    <row r="94" spans="1:5" x14ac:dyDescent="0.25">
      <c r="A94" s="79" t="s">
        <v>137</v>
      </c>
      <c r="B94" s="95"/>
      <c r="C94" s="81"/>
      <c r="D94" s="80"/>
      <c r="E94" s="232"/>
    </row>
    <row r="95" spans="1:5" x14ac:dyDescent="0.25">
      <c r="A95" s="79"/>
      <c r="B95" s="95"/>
      <c r="C95" s="81"/>
      <c r="D95" s="80"/>
      <c r="E95" s="232"/>
    </row>
    <row r="96" spans="1:5" x14ac:dyDescent="0.25">
      <c r="A96" s="94" t="s">
        <v>138</v>
      </c>
      <c r="B96" s="95"/>
      <c r="C96" s="81"/>
      <c r="D96" s="80"/>
      <c r="E96" s="232"/>
    </row>
    <row r="97" spans="1:5" ht="15.75" thickBot="1" x14ac:dyDescent="0.3">
      <c r="A97" s="114"/>
      <c r="B97" s="95"/>
      <c r="C97" s="81"/>
      <c r="D97" s="80"/>
      <c r="E97" s="83"/>
    </row>
    <row r="98" spans="1:5" ht="15.75" thickBot="1" x14ac:dyDescent="0.3">
      <c r="A98" s="85" t="s">
        <v>139</v>
      </c>
      <c r="B98" s="86"/>
      <c r="C98" s="97"/>
      <c r="D98" s="88"/>
      <c r="E98" s="89"/>
    </row>
    <row r="99" spans="1:5" x14ac:dyDescent="0.25">
      <c r="A99" s="90" t="s">
        <v>140</v>
      </c>
      <c r="B99" s="91"/>
      <c r="C99" s="92"/>
      <c r="D99" s="93"/>
      <c r="E99" s="78"/>
    </row>
    <row r="100" spans="1:5" x14ac:dyDescent="0.25">
      <c r="A100" s="94"/>
      <c r="B100" s="95"/>
      <c r="C100" s="81"/>
      <c r="D100" s="80"/>
      <c r="E100" s="83"/>
    </row>
    <row r="101" spans="1:5" x14ac:dyDescent="0.25">
      <c r="A101" s="79"/>
      <c r="B101" s="95"/>
      <c r="C101" s="81"/>
      <c r="D101" s="80"/>
      <c r="E101" s="83"/>
    </row>
    <row r="102" spans="1:5" x14ac:dyDescent="0.25">
      <c r="A102" s="96"/>
      <c r="B102" s="95"/>
      <c r="C102" s="81"/>
      <c r="D102" s="80"/>
      <c r="E102" s="144"/>
    </row>
    <row r="103" spans="1:5" ht="15.75" thickBot="1" x14ac:dyDescent="0.3">
      <c r="A103" s="114"/>
      <c r="B103" s="95"/>
      <c r="C103" s="81"/>
      <c r="D103" s="80"/>
      <c r="E103" s="83"/>
    </row>
    <row r="104" spans="1:5" ht="15.75" thickBot="1" x14ac:dyDescent="0.3">
      <c r="A104" s="85" t="s">
        <v>141</v>
      </c>
      <c r="B104" s="86"/>
      <c r="C104" s="97"/>
      <c r="D104" s="88"/>
      <c r="E104" s="89"/>
    </row>
    <row r="105" spans="1:5" ht="15.75" thickBot="1" x14ac:dyDescent="0.3">
      <c r="A105" s="85" t="s">
        <v>142</v>
      </c>
      <c r="B105" s="86"/>
      <c r="C105" s="101"/>
      <c r="D105" s="102"/>
      <c r="E105" s="103"/>
    </row>
    <row r="107" spans="1:5" ht="15.75" thickBot="1" x14ac:dyDescent="0.3"/>
    <row r="108" spans="1:5" ht="15.75" thickBot="1" x14ac:dyDescent="0.3">
      <c r="A108" s="230" t="s">
        <v>143</v>
      </c>
      <c r="B108" s="108" t="s">
        <v>10</v>
      </c>
      <c r="C108" s="109" t="s">
        <v>11</v>
      </c>
      <c r="D108" s="110" t="s">
        <v>12</v>
      </c>
      <c r="E108" s="111" t="s">
        <v>13</v>
      </c>
    </row>
    <row r="109" spans="1:5" ht="15.75" thickBot="1" x14ac:dyDescent="0.3">
      <c r="A109" s="231"/>
      <c r="B109" s="107">
        <f>B27</f>
        <v>0</v>
      </c>
      <c r="C109" s="101">
        <f>B53</f>
        <v>0</v>
      </c>
      <c r="D109" s="102">
        <f>B79</f>
        <v>0</v>
      </c>
      <c r="E109" s="147">
        <f>B105</f>
        <v>0</v>
      </c>
    </row>
  </sheetData>
  <mergeCells count="5">
    <mergeCell ref="A108:A109"/>
    <mergeCell ref="E15:E18"/>
    <mergeCell ref="E41:E44"/>
    <mergeCell ref="E67:E70"/>
    <mergeCell ref="E93:E96"/>
  </mergeCells>
  <pageMargins left="0.45" right="0.45" top="0.5" bottom="0.5" header="0.3" footer="0.3"/>
  <pageSetup scale="82" orientation="portrait" r:id="rId1"/>
  <rowBreaks count="1" manualBreakCount="1">
    <brk id="5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59"/>
  <sheetViews>
    <sheetView zoomScale="90" zoomScaleNormal="90" zoomScaleSheetLayoutView="110" workbookViewId="0">
      <selection activeCell="T18" sqref="T18"/>
    </sheetView>
  </sheetViews>
  <sheetFormatPr baseColWidth="10" defaultColWidth="11.42578125" defaultRowHeight="15" x14ac:dyDescent="0.25"/>
  <cols>
    <col min="1" max="1" width="23.42578125" customWidth="1"/>
    <col min="2" max="2" width="14.140625" customWidth="1"/>
    <col min="3" max="3" width="15.5703125" customWidth="1"/>
    <col min="4" max="4" width="13.5703125" customWidth="1"/>
    <col min="5" max="5" width="15.42578125" customWidth="1"/>
    <col min="6" max="6" width="15.28515625" customWidth="1"/>
    <col min="7" max="7" width="15.140625" customWidth="1"/>
    <col min="8" max="8" width="12.7109375" customWidth="1"/>
    <col min="9" max="9" width="13.42578125" customWidth="1"/>
    <col min="10" max="10" width="15.28515625" customWidth="1"/>
  </cols>
  <sheetData>
    <row r="1" spans="1:10" ht="18.75" x14ac:dyDescent="0.3">
      <c r="A1" s="56" t="s">
        <v>144</v>
      </c>
      <c r="C1" s="153" t="s">
        <v>201</v>
      </c>
      <c r="D1" s="152"/>
    </row>
    <row r="3" spans="1:10" ht="15.75" x14ac:dyDescent="0.25">
      <c r="A3" s="100" t="s">
        <v>145</v>
      </c>
    </row>
    <row r="4" spans="1:10" ht="15.75" thickBot="1" x14ac:dyDescent="0.3"/>
    <row r="5" spans="1:10" ht="45" x14ac:dyDescent="0.25">
      <c r="A5" s="36" t="s">
        <v>146</v>
      </c>
      <c r="B5" s="37" t="s">
        <v>147</v>
      </c>
      <c r="C5" s="37" t="s">
        <v>148</v>
      </c>
      <c r="D5" s="38" t="s">
        <v>149</v>
      </c>
      <c r="E5" s="38" t="s">
        <v>190</v>
      </c>
      <c r="F5" s="38" t="s">
        <v>150</v>
      </c>
      <c r="G5" s="38" t="s">
        <v>151</v>
      </c>
      <c r="H5" s="38" t="s">
        <v>152</v>
      </c>
      <c r="I5" s="39" t="s">
        <v>153</v>
      </c>
      <c r="J5" s="40" t="s">
        <v>154</v>
      </c>
    </row>
    <row r="6" spans="1:10" x14ac:dyDescent="0.25">
      <c r="A6" s="41"/>
      <c r="B6" s="42"/>
      <c r="C6" s="42"/>
      <c r="D6" s="43">
        <f>E6/12</f>
        <v>0</v>
      </c>
      <c r="E6" s="43"/>
      <c r="F6" s="44">
        <f>SUM(D6*1)</f>
        <v>0</v>
      </c>
      <c r="G6" s="44">
        <f>SUM(D6*1)</f>
        <v>0</v>
      </c>
      <c r="H6" s="44">
        <f>D6/30*12</f>
        <v>0</v>
      </c>
      <c r="I6" s="44">
        <f>E6*0.19</f>
        <v>0</v>
      </c>
      <c r="J6" s="45">
        <f>SUM(E6:I6)</f>
        <v>0</v>
      </c>
    </row>
    <row r="7" spans="1:10" x14ac:dyDescent="0.25">
      <c r="A7" s="41"/>
      <c r="B7" s="42"/>
      <c r="C7" s="42"/>
      <c r="D7" s="46">
        <f>E7/12/3</f>
        <v>0</v>
      </c>
      <c r="E7" s="46"/>
      <c r="F7" s="44">
        <f>SUM(D7*3)</f>
        <v>0</v>
      </c>
      <c r="G7" s="44">
        <f>SUM(D7*3)</f>
        <v>0</v>
      </c>
      <c r="H7" s="44">
        <f>D7/30*12*3</f>
        <v>0</v>
      </c>
      <c r="I7" s="44">
        <f t="shared" ref="I7:I11" si="0">E7*0.19</f>
        <v>0</v>
      </c>
      <c r="J7" s="45">
        <f>SUM(E7:I7)</f>
        <v>0</v>
      </c>
    </row>
    <row r="8" spans="1:10" x14ac:dyDescent="0.25">
      <c r="A8" s="41"/>
      <c r="B8" s="42"/>
      <c r="C8" s="42"/>
      <c r="D8" s="46">
        <f>E8/12/12</f>
        <v>0</v>
      </c>
      <c r="E8" s="46"/>
      <c r="F8" s="44">
        <f>SUM(D8*12)</f>
        <v>0</v>
      </c>
      <c r="G8" s="44">
        <f>SUM(D8*12)</f>
        <v>0</v>
      </c>
      <c r="H8" s="44">
        <f>D8/30*12*12</f>
        <v>0</v>
      </c>
      <c r="I8" s="44">
        <f t="shared" si="0"/>
        <v>0</v>
      </c>
      <c r="J8" s="45">
        <f>SUM(E8:I8)</f>
        <v>0</v>
      </c>
    </row>
    <row r="9" spans="1:10" x14ac:dyDescent="0.25">
      <c r="A9" s="41"/>
      <c r="B9" s="42"/>
      <c r="C9" s="42"/>
      <c r="D9" s="46">
        <f>E9/12/49</f>
        <v>0</v>
      </c>
      <c r="E9" s="46"/>
      <c r="F9" s="44">
        <f>SUM(D9*49)</f>
        <v>0</v>
      </c>
      <c r="G9" s="44">
        <f>SUM(D9*49)</f>
        <v>0</v>
      </c>
      <c r="H9" s="44">
        <f>D9/30*12*49</f>
        <v>0</v>
      </c>
      <c r="I9" s="44">
        <f t="shared" si="0"/>
        <v>0</v>
      </c>
      <c r="J9" s="45">
        <f>SUM(E9:I9)</f>
        <v>0</v>
      </c>
    </row>
    <row r="10" spans="1:10" x14ac:dyDescent="0.25">
      <c r="A10" s="41"/>
      <c r="B10" s="42"/>
      <c r="C10" s="42"/>
      <c r="D10" s="47">
        <f>E10/12/26</f>
        <v>0</v>
      </c>
      <c r="E10" s="48"/>
      <c r="F10" s="47">
        <f>D10*26</f>
        <v>0</v>
      </c>
      <c r="G10" s="47">
        <f>D10*26</f>
        <v>0</v>
      </c>
      <c r="H10" s="47">
        <f>D10/30*12*26</f>
        <v>0</v>
      </c>
      <c r="I10" s="44">
        <f t="shared" si="0"/>
        <v>0</v>
      </c>
      <c r="J10" s="47">
        <f>SUM(E10:I10)</f>
        <v>0</v>
      </c>
    </row>
    <row r="11" spans="1:10" x14ac:dyDescent="0.25">
      <c r="A11" s="41"/>
      <c r="B11" s="42"/>
      <c r="C11" s="42"/>
      <c r="D11" s="49"/>
      <c r="E11" s="49"/>
      <c r="F11" s="44"/>
      <c r="G11" s="44"/>
      <c r="H11" s="44"/>
      <c r="I11" s="44">
        <f t="shared" si="0"/>
        <v>0</v>
      </c>
      <c r="J11" s="45"/>
    </row>
    <row r="12" spans="1:10" x14ac:dyDescent="0.25">
      <c r="A12" s="41"/>
      <c r="B12" s="42"/>
      <c r="C12" s="42"/>
      <c r="D12" s="49"/>
      <c r="E12" s="49"/>
      <c r="F12" s="44"/>
      <c r="G12" s="44"/>
      <c r="H12" s="44"/>
      <c r="I12" s="44"/>
      <c r="J12" s="45"/>
    </row>
    <row r="13" spans="1:10" x14ac:dyDescent="0.25">
      <c r="A13" s="41" t="s">
        <v>155</v>
      </c>
      <c r="B13" s="42"/>
      <c r="C13" s="42"/>
      <c r="D13" s="49">
        <f t="shared" ref="D13:I13" si="1">SUM(D6:D12)</f>
        <v>0</v>
      </c>
      <c r="E13" s="49">
        <f t="shared" si="1"/>
        <v>0</v>
      </c>
      <c r="F13" s="49">
        <f t="shared" si="1"/>
        <v>0</v>
      </c>
      <c r="G13" s="49">
        <f t="shared" si="1"/>
        <v>0</v>
      </c>
      <c r="H13" s="49">
        <f t="shared" si="1"/>
        <v>0</v>
      </c>
      <c r="I13" s="49">
        <f t="shared" si="1"/>
        <v>0</v>
      </c>
      <c r="J13" s="50">
        <f>SUM(J6:J10)</f>
        <v>0</v>
      </c>
    </row>
    <row r="14" spans="1:10" ht="15.75" thickBot="1" x14ac:dyDescent="0.3">
      <c r="A14" s="235"/>
      <c r="B14" s="236"/>
      <c r="C14" s="236"/>
      <c r="D14" s="237"/>
      <c r="E14" s="237"/>
      <c r="F14" s="237"/>
      <c r="G14" s="237"/>
      <c r="H14" s="237"/>
      <c r="I14" s="237"/>
      <c r="J14" s="51"/>
    </row>
    <row r="16" spans="1:10" ht="15.75" x14ac:dyDescent="0.25">
      <c r="A16" s="100" t="s">
        <v>156</v>
      </c>
    </row>
    <row r="17" spans="1:10" ht="15.75" thickBot="1" x14ac:dyDescent="0.3"/>
    <row r="18" spans="1:10" ht="45" x14ac:dyDescent="0.25">
      <c r="A18" s="36" t="s">
        <v>146</v>
      </c>
      <c r="B18" s="37" t="s">
        <v>147</v>
      </c>
      <c r="C18" s="37" t="s">
        <v>148</v>
      </c>
      <c r="D18" s="38" t="s">
        <v>149</v>
      </c>
      <c r="E18" s="38" t="s">
        <v>190</v>
      </c>
      <c r="F18" s="38" t="s">
        <v>150</v>
      </c>
      <c r="G18" s="38" t="s">
        <v>151</v>
      </c>
      <c r="H18" s="38" t="s">
        <v>152</v>
      </c>
      <c r="I18" s="39" t="s">
        <v>153</v>
      </c>
      <c r="J18" s="40" t="s">
        <v>157</v>
      </c>
    </row>
    <row r="19" spans="1:10" x14ac:dyDescent="0.25">
      <c r="A19" s="41"/>
      <c r="B19" s="42"/>
      <c r="C19" s="42"/>
      <c r="D19" s="43">
        <f>E19/12</f>
        <v>0</v>
      </c>
      <c r="E19" s="43"/>
      <c r="F19" s="44">
        <f>SUM(D19*1)</f>
        <v>0</v>
      </c>
      <c r="G19" s="44">
        <f>SUM(D19*1)</f>
        <v>0</v>
      </c>
      <c r="H19" s="44">
        <f>D19/30*12</f>
        <v>0</v>
      </c>
      <c r="I19" s="44">
        <f>E19*0.19</f>
        <v>0</v>
      </c>
      <c r="J19" s="45">
        <f>SUM(E19:I19)</f>
        <v>0</v>
      </c>
    </row>
    <row r="20" spans="1:10" x14ac:dyDescent="0.25">
      <c r="A20" s="41"/>
      <c r="B20" s="42"/>
      <c r="C20" s="42"/>
      <c r="D20" s="46">
        <f>E20/12/3</f>
        <v>0</v>
      </c>
      <c r="E20" s="46"/>
      <c r="F20" s="44">
        <f>SUM(D20*3)</f>
        <v>0</v>
      </c>
      <c r="G20" s="44">
        <f>SUM(D20*3)</f>
        <v>0</v>
      </c>
      <c r="H20" s="44">
        <f>D20/30*12*3</f>
        <v>0</v>
      </c>
      <c r="I20" s="44">
        <f t="shared" ref="I20:I24" si="2">E20*0.19</f>
        <v>0</v>
      </c>
      <c r="J20" s="45">
        <f>SUM(E20:I20)</f>
        <v>0</v>
      </c>
    </row>
    <row r="21" spans="1:10" x14ac:dyDescent="0.25">
      <c r="A21" s="41"/>
      <c r="B21" s="42"/>
      <c r="C21" s="42"/>
      <c r="D21" s="46">
        <f>E21/12/12</f>
        <v>0</v>
      </c>
      <c r="E21" s="46"/>
      <c r="F21" s="44">
        <f>SUM(D21*12)</f>
        <v>0</v>
      </c>
      <c r="G21" s="44">
        <f>SUM(D21*12)</f>
        <v>0</v>
      </c>
      <c r="H21" s="44">
        <f>D21/30*12*12</f>
        <v>0</v>
      </c>
      <c r="I21" s="44">
        <f t="shared" si="2"/>
        <v>0</v>
      </c>
      <c r="J21" s="45">
        <f>SUM(E21:I21)</f>
        <v>0</v>
      </c>
    </row>
    <row r="22" spans="1:10" x14ac:dyDescent="0.25">
      <c r="A22" s="41"/>
      <c r="B22" s="42"/>
      <c r="C22" s="42"/>
      <c r="D22" s="46">
        <f>E22/12/49</f>
        <v>0</v>
      </c>
      <c r="E22" s="46"/>
      <c r="F22" s="44">
        <f>SUM(D22*49)</f>
        <v>0</v>
      </c>
      <c r="G22" s="44">
        <f>SUM(D22*49)</f>
        <v>0</v>
      </c>
      <c r="H22" s="44">
        <f>D22/30*12*49</f>
        <v>0</v>
      </c>
      <c r="I22" s="44">
        <f t="shared" si="2"/>
        <v>0</v>
      </c>
      <c r="J22" s="45">
        <f>SUM(E22:I22)</f>
        <v>0</v>
      </c>
    </row>
    <row r="23" spans="1:10" x14ac:dyDescent="0.25">
      <c r="A23" s="41"/>
      <c r="B23" s="42"/>
      <c r="C23" s="42"/>
      <c r="D23" s="47">
        <f>E23/12/26</f>
        <v>0</v>
      </c>
      <c r="E23" s="48"/>
      <c r="F23" s="47">
        <f>D23*26</f>
        <v>0</v>
      </c>
      <c r="G23" s="47">
        <f>D23*26</f>
        <v>0</v>
      </c>
      <c r="H23" s="47">
        <f>D23/30*12*26</f>
        <v>0</v>
      </c>
      <c r="I23" s="44">
        <f t="shared" si="2"/>
        <v>0</v>
      </c>
      <c r="J23" s="47">
        <f>SUM(E23:I23)</f>
        <v>0</v>
      </c>
    </row>
    <row r="24" spans="1:10" x14ac:dyDescent="0.25">
      <c r="A24" s="41"/>
      <c r="B24" s="42"/>
      <c r="C24" s="42"/>
      <c r="D24" s="49"/>
      <c r="E24" s="49"/>
      <c r="F24" s="44"/>
      <c r="G24" s="44"/>
      <c r="H24" s="44"/>
      <c r="I24" s="44">
        <f t="shared" si="2"/>
        <v>0</v>
      </c>
      <c r="J24" s="45"/>
    </row>
    <row r="25" spans="1:10" x14ac:dyDescent="0.25">
      <c r="A25" s="41"/>
      <c r="B25" s="42"/>
      <c r="C25" s="42"/>
      <c r="D25" s="49"/>
      <c r="E25" s="49"/>
      <c r="F25" s="44"/>
      <c r="G25" s="44"/>
      <c r="H25" s="44"/>
      <c r="I25" s="44"/>
      <c r="J25" s="45"/>
    </row>
    <row r="26" spans="1:10" x14ac:dyDescent="0.25">
      <c r="A26" s="41" t="s">
        <v>155</v>
      </c>
      <c r="B26" s="42"/>
      <c r="C26" s="42"/>
      <c r="D26" s="49">
        <f t="shared" ref="D26:I26" si="3">SUM(D19:D25)</f>
        <v>0</v>
      </c>
      <c r="E26" s="49">
        <f t="shared" si="3"/>
        <v>0</v>
      </c>
      <c r="F26" s="49">
        <f t="shared" si="3"/>
        <v>0</v>
      </c>
      <c r="G26" s="49">
        <f t="shared" si="3"/>
        <v>0</v>
      </c>
      <c r="H26" s="49">
        <f t="shared" si="3"/>
        <v>0</v>
      </c>
      <c r="I26" s="49">
        <f t="shared" si="3"/>
        <v>0</v>
      </c>
      <c r="J26" s="50">
        <f>SUM(J19:J23)</f>
        <v>0</v>
      </c>
    </row>
    <row r="27" spans="1:10" ht="15.75" thickBot="1" x14ac:dyDescent="0.3">
      <c r="A27" s="235"/>
      <c r="B27" s="236"/>
      <c r="C27" s="236"/>
      <c r="D27" s="237"/>
      <c r="E27" s="237"/>
      <c r="F27" s="237"/>
      <c r="G27" s="237"/>
      <c r="H27" s="237"/>
      <c r="I27" s="237"/>
      <c r="J27" s="51"/>
    </row>
    <row r="29" spans="1:10" x14ac:dyDescent="0.25">
      <c r="A29" s="99" t="s">
        <v>158</v>
      </c>
    </row>
    <row r="30" spans="1:10" ht="15.75" thickBot="1" x14ac:dyDescent="0.3"/>
    <row r="31" spans="1:10" ht="45" x14ac:dyDescent="0.25">
      <c r="A31" s="36" t="s">
        <v>146</v>
      </c>
      <c r="B31" s="37" t="s">
        <v>147</v>
      </c>
      <c r="C31" s="37" t="s">
        <v>148</v>
      </c>
      <c r="D31" s="38" t="s">
        <v>149</v>
      </c>
      <c r="E31" s="38" t="s">
        <v>190</v>
      </c>
      <c r="F31" s="38" t="s">
        <v>150</v>
      </c>
      <c r="G31" s="38" t="s">
        <v>151</v>
      </c>
      <c r="H31" s="38" t="s">
        <v>152</v>
      </c>
      <c r="I31" s="39" t="s">
        <v>153</v>
      </c>
      <c r="J31" s="40" t="s">
        <v>159</v>
      </c>
    </row>
    <row r="32" spans="1:10" x14ac:dyDescent="0.25">
      <c r="A32" s="41"/>
      <c r="B32" s="42"/>
      <c r="C32" s="42"/>
      <c r="D32" s="43">
        <f>E32/12</f>
        <v>0</v>
      </c>
      <c r="E32" s="43"/>
      <c r="F32" s="44">
        <f>SUM(D32*1)</f>
        <v>0</v>
      </c>
      <c r="G32" s="44">
        <f>SUM(D32*1)</f>
        <v>0</v>
      </c>
      <c r="H32" s="44">
        <f>D32/30*12</f>
        <v>0</v>
      </c>
      <c r="I32" s="44">
        <f>E32*0.19</f>
        <v>0</v>
      </c>
      <c r="J32" s="45">
        <f>SUM(E32:I32)</f>
        <v>0</v>
      </c>
    </row>
    <row r="33" spans="1:10" x14ac:dyDescent="0.25">
      <c r="A33" s="41"/>
      <c r="B33" s="42"/>
      <c r="C33" s="42"/>
      <c r="D33" s="46">
        <f>E33/12/3</f>
        <v>0</v>
      </c>
      <c r="E33" s="46"/>
      <c r="F33" s="44">
        <f>SUM(D33*3)</f>
        <v>0</v>
      </c>
      <c r="G33" s="44">
        <f>SUM(D33*3)</f>
        <v>0</v>
      </c>
      <c r="H33" s="44">
        <f>D33/30*12*3</f>
        <v>0</v>
      </c>
      <c r="I33" s="44">
        <f t="shared" ref="I33:I37" si="4">E33*0.19</f>
        <v>0</v>
      </c>
      <c r="J33" s="45">
        <f>SUM(E33:I33)</f>
        <v>0</v>
      </c>
    </row>
    <row r="34" spans="1:10" x14ac:dyDescent="0.25">
      <c r="A34" s="41"/>
      <c r="B34" s="42"/>
      <c r="C34" s="42"/>
      <c r="D34" s="46">
        <f>E34/12/12</f>
        <v>0</v>
      </c>
      <c r="E34" s="46"/>
      <c r="F34" s="44">
        <f>SUM(D34*12)</f>
        <v>0</v>
      </c>
      <c r="G34" s="44">
        <f>SUM(D34*12)</f>
        <v>0</v>
      </c>
      <c r="H34" s="44">
        <f>D34/30*12*12</f>
        <v>0</v>
      </c>
      <c r="I34" s="44">
        <f t="shared" si="4"/>
        <v>0</v>
      </c>
      <c r="J34" s="45">
        <f>SUM(E34:I34)</f>
        <v>0</v>
      </c>
    </row>
    <row r="35" spans="1:10" x14ac:dyDescent="0.25">
      <c r="A35" s="41"/>
      <c r="B35" s="42"/>
      <c r="C35" s="42"/>
      <c r="D35" s="46">
        <f>E35/12/49</f>
        <v>0</v>
      </c>
      <c r="E35" s="46"/>
      <c r="F35" s="44">
        <f>SUM(D35*49)</f>
        <v>0</v>
      </c>
      <c r="G35" s="44">
        <f>SUM(D35*49)</f>
        <v>0</v>
      </c>
      <c r="H35" s="44">
        <f>D35/30*12*49</f>
        <v>0</v>
      </c>
      <c r="I35" s="44">
        <f t="shared" si="4"/>
        <v>0</v>
      </c>
      <c r="J35" s="45">
        <f>SUM(E35:I35)</f>
        <v>0</v>
      </c>
    </row>
    <row r="36" spans="1:10" x14ac:dyDescent="0.25">
      <c r="A36" s="41"/>
      <c r="B36" s="42"/>
      <c r="C36" s="42"/>
      <c r="D36" s="47">
        <f>E36/12/26</f>
        <v>0</v>
      </c>
      <c r="E36" s="48"/>
      <c r="F36" s="47">
        <f>D36*26</f>
        <v>0</v>
      </c>
      <c r="G36" s="47">
        <f>D36*26</f>
        <v>0</v>
      </c>
      <c r="H36" s="47">
        <f>D36/30*12*26</f>
        <v>0</v>
      </c>
      <c r="I36" s="44">
        <f t="shared" si="4"/>
        <v>0</v>
      </c>
      <c r="J36" s="47">
        <f>SUM(E36:I36)</f>
        <v>0</v>
      </c>
    </row>
    <row r="37" spans="1:10" x14ac:dyDescent="0.25">
      <c r="A37" s="41"/>
      <c r="B37" s="42"/>
      <c r="C37" s="42"/>
      <c r="D37" s="49"/>
      <c r="E37" s="49"/>
      <c r="F37" s="44"/>
      <c r="G37" s="44"/>
      <c r="H37" s="44"/>
      <c r="I37" s="44">
        <f t="shared" si="4"/>
        <v>0</v>
      </c>
      <c r="J37" s="45"/>
    </row>
    <row r="38" spans="1:10" x14ac:dyDescent="0.25">
      <c r="A38" s="41"/>
      <c r="B38" s="42"/>
      <c r="C38" s="42"/>
      <c r="D38" s="49"/>
      <c r="E38" s="49"/>
      <c r="F38" s="44"/>
      <c r="G38" s="44"/>
      <c r="H38" s="44"/>
      <c r="I38" s="44"/>
      <c r="J38" s="45"/>
    </row>
    <row r="39" spans="1:10" x14ac:dyDescent="0.25">
      <c r="A39" s="41" t="s">
        <v>155</v>
      </c>
      <c r="B39" s="42"/>
      <c r="C39" s="42"/>
      <c r="D39" s="49">
        <f t="shared" ref="D39:I39" si="5">SUM(D32:D38)</f>
        <v>0</v>
      </c>
      <c r="E39" s="49">
        <f t="shared" si="5"/>
        <v>0</v>
      </c>
      <c r="F39" s="49">
        <f t="shared" si="5"/>
        <v>0</v>
      </c>
      <c r="G39" s="49">
        <f t="shared" si="5"/>
        <v>0</v>
      </c>
      <c r="H39" s="49">
        <f t="shared" si="5"/>
        <v>0</v>
      </c>
      <c r="I39" s="49">
        <f t="shared" si="5"/>
        <v>0</v>
      </c>
      <c r="J39" s="50">
        <f>SUM(J32:J36)</f>
        <v>0</v>
      </c>
    </row>
    <row r="40" spans="1:10" ht="15.75" thickBot="1" x14ac:dyDescent="0.3">
      <c r="A40" s="235"/>
      <c r="B40" s="236"/>
      <c r="C40" s="236"/>
      <c r="D40" s="237"/>
      <c r="E40" s="237"/>
      <c r="F40" s="237"/>
      <c r="G40" s="237"/>
      <c r="H40" s="237"/>
      <c r="I40" s="237"/>
      <c r="J40" s="51"/>
    </row>
    <row r="42" spans="1:10" x14ac:dyDescent="0.25">
      <c r="A42" s="99" t="s">
        <v>160</v>
      </c>
    </row>
    <row r="43" spans="1:10" ht="15.75" thickBot="1" x14ac:dyDescent="0.3"/>
    <row r="44" spans="1:10" ht="45" x14ac:dyDescent="0.25">
      <c r="A44" s="36" t="s">
        <v>146</v>
      </c>
      <c r="B44" s="37" t="s">
        <v>147</v>
      </c>
      <c r="C44" s="37" t="s">
        <v>148</v>
      </c>
      <c r="D44" s="38" t="s">
        <v>149</v>
      </c>
      <c r="E44" s="38" t="s">
        <v>190</v>
      </c>
      <c r="F44" s="38" t="s">
        <v>150</v>
      </c>
      <c r="G44" s="38" t="s">
        <v>151</v>
      </c>
      <c r="H44" s="38" t="s">
        <v>152</v>
      </c>
      <c r="I44" s="39" t="s">
        <v>153</v>
      </c>
      <c r="J44" s="40" t="s">
        <v>159</v>
      </c>
    </row>
    <row r="45" spans="1:10" x14ac:dyDescent="0.25">
      <c r="A45" s="41"/>
      <c r="B45" s="42"/>
      <c r="C45" s="42"/>
      <c r="D45" s="43">
        <f>E45/12</f>
        <v>0</v>
      </c>
      <c r="E45" s="43"/>
      <c r="F45" s="44">
        <f>SUM(D45*1)</f>
        <v>0</v>
      </c>
      <c r="G45" s="44">
        <f>SUM(D45*1)</f>
        <v>0</v>
      </c>
      <c r="H45" s="44">
        <f>D45/30*12</f>
        <v>0</v>
      </c>
      <c r="I45" s="44">
        <f>E45*0.19</f>
        <v>0</v>
      </c>
      <c r="J45" s="45">
        <f>SUM(E45:I45)</f>
        <v>0</v>
      </c>
    </row>
    <row r="46" spans="1:10" x14ac:dyDescent="0.25">
      <c r="A46" s="41"/>
      <c r="B46" s="42"/>
      <c r="C46" s="42"/>
      <c r="D46" s="46">
        <f>E46/12/3</f>
        <v>0</v>
      </c>
      <c r="E46" s="46"/>
      <c r="F46" s="44">
        <f>SUM(D46*3)</f>
        <v>0</v>
      </c>
      <c r="G46" s="44">
        <f>SUM(D46*3)</f>
        <v>0</v>
      </c>
      <c r="H46" s="44">
        <f>D46/30*12*3</f>
        <v>0</v>
      </c>
      <c r="I46" s="44">
        <f t="shared" ref="I46:I50" si="6">E46*0.19</f>
        <v>0</v>
      </c>
      <c r="J46" s="45">
        <f>SUM(E46:I46)</f>
        <v>0</v>
      </c>
    </row>
    <row r="47" spans="1:10" x14ac:dyDescent="0.25">
      <c r="A47" s="41"/>
      <c r="B47" s="42"/>
      <c r="C47" s="42"/>
      <c r="D47" s="46">
        <f>E47/12/12</f>
        <v>0</v>
      </c>
      <c r="E47" s="46"/>
      <c r="F47" s="44">
        <f>SUM(D47*12)</f>
        <v>0</v>
      </c>
      <c r="G47" s="44">
        <f>SUM(D47*12)</f>
        <v>0</v>
      </c>
      <c r="H47" s="44">
        <f>D47/30*12*12</f>
        <v>0</v>
      </c>
      <c r="I47" s="44">
        <f t="shared" si="6"/>
        <v>0</v>
      </c>
      <c r="J47" s="45">
        <f>SUM(E47:I47)</f>
        <v>0</v>
      </c>
    </row>
    <row r="48" spans="1:10" x14ac:dyDescent="0.25">
      <c r="A48" s="41"/>
      <c r="B48" s="42"/>
      <c r="C48" s="42"/>
      <c r="D48" s="46">
        <f>E48/12/49</f>
        <v>0</v>
      </c>
      <c r="E48" s="46"/>
      <c r="F48" s="44">
        <f>SUM(D48*49)</f>
        <v>0</v>
      </c>
      <c r="G48" s="44">
        <f>SUM(D48*49)</f>
        <v>0</v>
      </c>
      <c r="H48" s="44">
        <f>D48/30*12*49</f>
        <v>0</v>
      </c>
      <c r="I48" s="44">
        <f t="shared" si="6"/>
        <v>0</v>
      </c>
      <c r="J48" s="45">
        <f>SUM(E48:I48)</f>
        <v>0</v>
      </c>
    </row>
    <row r="49" spans="1:10" x14ac:dyDescent="0.25">
      <c r="A49" s="41"/>
      <c r="B49" s="42"/>
      <c r="C49" s="42"/>
      <c r="D49" s="47">
        <f>E49/12/26</f>
        <v>0</v>
      </c>
      <c r="E49" s="48"/>
      <c r="F49" s="47">
        <f>D49*26</f>
        <v>0</v>
      </c>
      <c r="G49" s="47">
        <f>D49*26</f>
        <v>0</v>
      </c>
      <c r="H49" s="47">
        <f>D49/30*12*26</f>
        <v>0</v>
      </c>
      <c r="I49" s="44">
        <f t="shared" si="6"/>
        <v>0</v>
      </c>
      <c r="J49" s="47">
        <f>SUM(E49:I49)</f>
        <v>0</v>
      </c>
    </row>
    <row r="50" spans="1:10" x14ac:dyDescent="0.25">
      <c r="A50" s="41"/>
      <c r="B50" s="42"/>
      <c r="C50" s="42"/>
      <c r="D50" s="49"/>
      <c r="E50" s="49"/>
      <c r="F50" s="44"/>
      <c r="G50" s="44"/>
      <c r="H50" s="44"/>
      <c r="I50" s="44">
        <f t="shared" si="6"/>
        <v>0</v>
      </c>
      <c r="J50" s="45"/>
    </row>
    <row r="51" spans="1:10" x14ac:dyDescent="0.25">
      <c r="A51" s="41"/>
      <c r="B51" s="42"/>
      <c r="C51" s="42"/>
      <c r="D51" s="49"/>
      <c r="E51" s="49"/>
      <c r="F51" s="44"/>
      <c r="G51" s="44"/>
      <c r="H51" s="44"/>
      <c r="I51" s="44"/>
      <c r="J51" s="45"/>
    </row>
    <row r="52" spans="1:10" x14ac:dyDescent="0.25">
      <c r="A52" s="41" t="s">
        <v>155</v>
      </c>
      <c r="B52" s="42"/>
      <c r="C52" s="42"/>
      <c r="D52" s="49">
        <f t="shared" ref="D52:I52" si="7">SUM(D45:D51)</f>
        <v>0</v>
      </c>
      <c r="E52" s="49">
        <f t="shared" si="7"/>
        <v>0</v>
      </c>
      <c r="F52" s="49">
        <f t="shared" si="7"/>
        <v>0</v>
      </c>
      <c r="G52" s="49">
        <f t="shared" si="7"/>
        <v>0</v>
      </c>
      <c r="H52" s="49">
        <f t="shared" si="7"/>
        <v>0</v>
      </c>
      <c r="I52" s="49">
        <f t="shared" si="7"/>
        <v>0</v>
      </c>
      <c r="J52" s="50">
        <f>SUM(J45:J49)</f>
        <v>0</v>
      </c>
    </row>
    <row r="53" spans="1:10" ht="15.75" thickBot="1" x14ac:dyDescent="0.3">
      <c r="A53" s="235"/>
      <c r="B53" s="236"/>
      <c r="C53" s="236"/>
      <c r="D53" s="237"/>
      <c r="E53" s="237"/>
      <c r="F53" s="237"/>
      <c r="G53" s="237"/>
      <c r="H53" s="237"/>
      <c r="I53" s="237"/>
      <c r="J53" s="51"/>
    </row>
    <row r="55" spans="1:10" ht="15.75" thickBot="1" x14ac:dyDescent="0.3"/>
    <row r="56" spans="1:10" ht="15.75" customHeight="1" thickBot="1" x14ac:dyDescent="0.3">
      <c r="A56" s="233" t="s">
        <v>191</v>
      </c>
      <c r="B56" s="238"/>
      <c r="C56" s="239"/>
      <c r="D56" s="239"/>
      <c r="E56" s="240"/>
    </row>
    <row r="57" spans="1:10" ht="15.75" thickBot="1" x14ac:dyDescent="0.3">
      <c r="A57" s="234"/>
      <c r="B57" s="145" t="s">
        <v>10</v>
      </c>
      <c r="C57" s="145" t="s">
        <v>11</v>
      </c>
      <c r="D57" s="145" t="s">
        <v>12</v>
      </c>
      <c r="E57" s="145" t="s">
        <v>13</v>
      </c>
    </row>
    <row r="58" spans="1:10" ht="15.75" thickBot="1" x14ac:dyDescent="0.3">
      <c r="A58" s="146" t="s">
        <v>161</v>
      </c>
      <c r="B58" s="146">
        <f>B13</f>
        <v>0</v>
      </c>
      <c r="C58" s="146">
        <f>B26</f>
        <v>0</v>
      </c>
      <c r="D58" s="146">
        <f>B39</f>
        <v>0</v>
      </c>
      <c r="E58" s="146">
        <f>B52</f>
        <v>0</v>
      </c>
    </row>
    <row r="59" spans="1:10" ht="15.75" thickBot="1" x14ac:dyDescent="0.3">
      <c r="A59" s="146" t="s">
        <v>162</v>
      </c>
      <c r="B59" s="148">
        <f>J13</f>
        <v>0</v>
      </c>
      <c r="C59" s="148">
        <f>J26</f>
        <v>0</v>
      </c>
      <c r="D59" s="148">
        <f>J39</f>
        <v>0</v>
      </c>
      <c r="E59" s="148">
        <f>J52</f>
        <v>0</v>
      </c>
    </row>
  </sheetData>
  <mergeCells count="6">
    <mergeCell ref="A56:A57"/>
    <mergeCell ref="A14:I14"/>
    <mergeCell ref="A27:I27"/>
    <mergeCell ref="A40:I40"/>
    <mergeCell ref="A53:I53"/>
    <mergeCell ref="B56:E56"/>
  </mergeCells>
  <pageMargins left="0.7" right="0.7" top="0.75" bottom="0.75" header="0.3" footer="0.3"/>
  <pageSetup scale="79" orientation="landscape" r:id="rId1"/>
  <rowBreaks count="1" manualBreakCount="1">
    <brk id="2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115" zoomScaleNormal="115" workbookViewId="0">
      <selection activeCell="F9" sqref="F9"/>
    </sheetView>
  </sheetViews>
  <sheetFormatPr baseColWidth="10" defaultColWidth="9.140625" defaultRowHeight="15" x14ac:dyDescent="0.25"/>
  <cols>
    <col min="1" max="1" width="31.5703125" customWidth="1"/>
    <col min="2" max="2" width="18.85546875" customWidth="1"/>
    <col min="3" max="3" width="21.140625" customWidth="1"/>
    <col min="4" max="4" width="22.85546875" customWidth="1"/>
    <col min="5" max="5" width="26.85546875" customWidth="1"/>
    <col min="6" max="6" width="21.5703125" customWidth="1"/>
  </cols>
  <sheetData>
    <row r="1" spans="1:5" ht="18.75" x14ac:dyDescent="0.3">
      <c r="A1" s="56" t="s">
        <v>163</v>
      </c>
      <c r="B1" s="56"/>
      <c r="C1" s="56"/>
    </row>
    <row r="3" spans="1:5" x14ac:dyDescent="0.25">
      <c r="A3" s="99" t="s">
        <v>145</v>
      </c>
    </row>
    <row r="4" spans="1:5" ht="15.75" thickBot="1" x14ac:dyDescent="0.3"/>
    <row r="5" spans="1:5" ht="15.75" thickBot="1" x14ac:dyDescent="0.3">
      <c r="A5" s="52" t="s">
        <v>128</v>
      </c>
      <c r="B5" s="53" t="s">
        <v>129</v>
      </c>
      <c r="C5" s="54" t="s">
        <v>130</v>
      </c>
      <c r="D5" s="53" t="s">
        <v>131</v>
      </c>
      <c r="E5" s="55" t="s">
        <v>132</v>
      </c>
    </row>
    <row r="6" spans="1:5" x14ac:dyDescent="0.25">
      <c r="A6" s="75"/>
      <c r="B6" s="76"/>
      <c r="C6" s="77"/>
      <c r="D6" s="76"/>
      <c r="E6" s="78"/>
    </row>
    <row r="7" spans="1:5" x14ac:dyDescent="0.25">
      <c r="A7" s="79"/>
      <c r="B7" s="80"/>
      <c r="C7" s="81"/>
      <c r="D7" s="82"/>
      <c r="E7" s="83"/>
    </row>
    <row r="8" spans="1:5" x14ac:dyDescent="0.25">
      <c r="A8" s="114"/>
      <c r="B8" s="80"/>
      <c r="C8" s="81"/>
      <c r="D8" s="84"/>
      <c r="E8" s="83"/>
    </row>
    <row r="9" spans="1:5" x14ac:dyDescent="0.25">
      <c r="A9" s="79"/>
      <c r="B9" s="80"/>
      <c r="C9" s="81"/>
      <c r="D9" s="84"/>
      <c r="E9" s="83"/>
    </row>
    <row r="10" spans="1:5" x14ac:dyDescent="0.25">
      <c r="A10" s="79"/>
      <c r="B10" s="80"/>
      <c r="C10" s="81"/>
      <c r="D10" s="84"/>
      <c r="E10" s="83"/>
    </row>
    <row r="11" spans="1:5" ht="15.75" thickBot="1" x14ac:dyDescent="0.3">
      <c r="A11" s="79"/>
      <c r="B11" s="80"/>
      <c r="C11" s="81"/>
      <c r="D11" s="84"/>
      <c r="E11" s="83"/>
    </row>
    <row r="12" spans="1:5" ht="30.75" thickBot="1" x14ac:dyDescent="0.3">
      <c r="A12" s="112" t="s">
        <v>164</v>
      </c>
      <c r="B12" s="86"/>
      <c r="C12" s="86"/>
      <c r="D12" s="86"/>
      <c r="E12" s="86"/>
    </row>
    <row r="14" spans="1:5" x14ac:dyDescent="0.25">
      <c r="A14" s="99" t="s">
        <v>156</v>
      </c>
    </row>
    <row r="15" spans="1:5" ht="15.75" thickBot="1" x14ac:dyDescent="0.3"/>
    <row r="16" spans="1:5" ht="15.75" thickBot="1" x14ac:dyDescent="0.3">
      <c r="A16" s="52" t="s">
        <v>128</v>
      </c>
      <c r="B16" s="53" t="s">
        <v>129</v>
      </c>
      <c r="C16" s="54" t="s">
        <v>130</v>
      </c>
      <c r="D16" s="53" t="s">
        <v>131</v>
      </c>
      <c r="E16" s="55" t="s">
        <v>132</v>
      </c>
    </row>
    <row r="17" spans="1:5" x14ac:dyDescent="0.25">
      <c r="A17" s="75"/>
      <c r="B17" s="76"/>
      <c r="C17" s="77"/>
      <c r="D17" s="76"/>
      <c r="E17" s="78"/>
    </row>
    <row r="18" spans="1:5" x14ac:dyDescent="0.25">
      <c r="A18" s="79"/>
      <c r="B18" s="80"/>
      <c r="C18" s="81"/>
      <c r="D18" s="82"/>
      <c r="E18" s="83"/>
    </row>
    <row r="19" spans="1:5" x14ac:dyDescent="0.25">
      <c r="A19" s="114"/>
      <c r="B19" s="80"/>
      <c r="C19" s="81"/>
      <c r="D19" s="84"/>
      <c r="E19" s="83"/>
    </row>
    <row r="20" spans="1:5" x14ac:dyDescent="0.25">
      <c r="A20" s="79"/>
      <c r="B20" s="80"/>
      <c r="C20" s="81"/>
      <c r="D20" s="84"/>
      <c r="E20" s="83"/>
    </row>
    <row r="21" spans="1:5" x14ac:dyDescent="0.25">
      <c r="A21" s="79"/>
      <c r="B21" s="80"/>
      <c r="C21" s="81"/>
      <c r="D21" s="84"/>
      <c r="E21" s="83"/>
    </row>
    <row r="22" spans="1:5" ht="15.75" thickBot="1" x14ac:dyDescent="0.3">
      <c r="A22" s="79"/>
      <c r="B22" s="80"/>
      <c r="C22" s="81"/>
      <c r="D22" s="84"/>
      <c r="E22" s="83"/>
    </row>
    <row r="23" spans="1:5" ht="30.75" thickBot="1" x14ac:dyDescent="0.3">
      <c r="A23" s="112" t="s">
        <v>164</v>
      </c>
      <c r="B23" s="86"/>
      <c r="C23" s="87"/>
      <c r="D23" s="88"/>
      <c r="E23" s="89"/>
    </row>
    <row r="25" spans="1:5" x14ac:dyDescent="0.25">
      <c r="A25" s="99" t="s">
        <v>158</v>
      </c>
    </row>
    <row r="26" spans="1:5" ht="15.75" thickBot="1" x14ac:dyDescent="0.3"/>
    <row r="27" spans="1:5" ht="15.75" thickBot="1" x14ac:dyDescent="0.3">
      <c r="A27" s="52" t="s">
        <v>128</v>
      </c>
      <c r="B27" s="53" t="s">
        <v>129</v>
      </c>
      <c r="C27" s="54" t="s">
        <v>130</v>
      </c>
      <c r="D27" s="53" t="s">
        <v>131</v>
      </c>
      <c r="E27" s="55" t="s">
        <v>132</v>
      </c>
    </row>
    <row r="28" spans="1:5" x14ac:dyDescent="0.25">
      <c r="A28" s="75"/>
      <c r="B28" s="76"/>
      <c r="C28" s="77"/>
      <c r="D28" s="76"/>
      <c r="E28" s="78"/>
    </row>
    <row r="29" spans="1:5" x14ac:dyDescent="0.25">
      <c r="A29" s="79"/>
      <c r="B29" s="80"/>
      <c r="C29" s="81"/>
      <c r="D29" s="82"/>
      <c r="E29" s="83"/>
    </row>
    <row r="30" spans="1:5" x14ac:dyDescent="0.25">
      <c r="A30" s="114"/>
      <c r="B30" s="80"/>
      <c r="C30" s="81"/>
      <c r="D30" s="84"/>
      <c r="E30" s="83"/>
    </row>
    <row r="31" spans="1:5" x14ac:dyDescent="0.25">
      <c r="A31" s="79"/>
      <c r="B31" s="80"/>
      <c r="C31" s="81"/>
      <c r="D31" s="84"/>
      <c r="E31" s="83"/>
    </row>
    <row r="32" spans="1:5" x14ac:dyDescent="0.25">
      <c r="A32" s="79"/>
      <c r="B32" s="80"/>
      <c r="C32" s="81"/>
      <c r="D32" s="84"/>
      <c r="E32" s="83"/>
    </row>
    <row r="33" spans="1:5" ht="15.75" thickBot="1" x14ac:dyDescent="0.3">
      <c r="A33" s="79"/>
      <c r="B33" s="80"/>
      <c r="C33" s="81"/>
      <c r="D33" s="84"/>
      <c r="E33" s="83"/>
    </row>
    <row r="34" spans="1:5" ht="30.75" thickBot="1" x14ac:dyDescent="0.3">
      <c r="A34" s="112" t="s">
        <v>164</v>
      </c>
      <c r="B34" s="86"/>
      <c r="C34" s="87"/>
      <c r="D34" s="88"/>
      <c r="E34" s="89"/>
    </row>
    <row r="36" spans="1:5" x14ac:dyDescent="0.25">
      <c r="A36" s="99" t="s">
        <v>160</v>
      </c>
    </row>
    <row r="37" spans="1:5" ht="15.75" thickBot="1" x14ac:dyDescent="0.3"/>
    <row r="38" spans="1:5" ht="15.75" thickBot="1" x14ac:dyDescent="0.3">
      <c r="A38" s="52" t="s">
        <v>128</v>
      </c>
      <c r="B38" s="53" t="s">
        <v>129</v>
      </c>
      <c r="C38" s="54" t="s">
        <v>130</v>
      </c>
      <c r="D38" s="53" t="s">
        <v>131</v>
      </c>
      <c r="E38" s="55" t="s">
        <v>132</v>
      </c>
    </row>
    <row r="39" spans="1:5" x14ac:dyDescent="0.25">
      <c r="A39" s="75"/>
      <c r="B39" s="76"/>
      <c r="C39" s="77"/>
      <c r="D39" s="76"/>
      <c r="E39" s="78"/>
    </row>
    <row r="40" spans="1:5" x14ac:dyDescent="0.25">
      <c r="A40" s="79"/>
      <c r="B40" s="80"/>
      <c r="C40" s="81"/>
      <c r="D40" s="82"/>
      <c r="E40" s="83"/>
    </row>
    <row r="41" spans="1:5" x14ac:dyDescent="0.25">
      <c r="A41" s="114"/>
      <c r="B41" s="80"/>
      <c r="C41" s="81"/>
      <c r="D41" s="84"/>
      <c r="E41" s="83"/>
    </row>
    <row r="42" spans="1:5" x14ac:dyDescent="0.25">
      <c r="A42" s="79"/>
      <c r="B42" s="80"/>
      <c r="C42" s="81"/>
      <c r="D42" s="84"/>
      <c r="E42" s="83"/>
    </row>
    <row r="43" spans="1:5" x14ac:dyDescent="0.25">
      <c r="A43" s="79"/>
      <c r="B43" s="80"/>
      <c r="C43" s="81"/>
      <c r="D43" s="84"/>
      <c r="E43" s="83"/>
    </row>
    <row r="44" spans="1:5" ht="15.75" thickBot="1" x14ac:dyDescent="0.3">
      <c r="A44" s="79"/>
      <c r="B44" s="80"/>
      <c r="C44" s="81"/>
      <c r="D44" s="84"/>
      <c r="E44" s="83"/>
    </row>
    <row r="45" spans="1:5" ht="30.75" thickBot="1" x14ac:dyDescent="0.3">
      <c r="A45" s="112" t="s">
        <v>164</v>
      </c>
      <c r="B45" s="86"/>
      <c r="C45" s="87"/>
      <c r="D45" s="88"/>
      <c r="E45" s="89"/>
    </row>
    <row r="47" spans="1:5" ht="15.75" thickBot="1" x14ac:dyDescent="0.3"/>
    <row r="48" spans="1:5" ht="15.75" thickBot="1" x14ac:dyDescent="0.3">
      <c r="A48" s="241" t="s">
        <v>165</v>
      </c>
      <c r="B48" s="108" t="s">
        <v>10</v>
      </c>
      <c r="C48" s="109" t="s">
        <v>11</v>
      </c>
      <c r="D48" s="110" t="s">
        <v>12</v>
      </c>
      <c r="E48" s="111" t="s">
        <v>13</v>
      </c>
    </row>
    <row r="49" spans="1:5" ht="15.75" thickBot="1" x14ac:dyDescent="0.3">
      <c r="A49" s="242"/>
      <c r="B49" s="107">
        <f>B12</f>
        <v>0</v>
      </c>
      <c r="C49" s="101">
        <f>B23</f>
        <v>0</v>
      </c>
      <c r="D49" s="102">
        <f>B34</f>
        <v>0</v>
      </c>
      <c r="E49" s="147">
        <f>B45</f>
        <v>0</v>
      </c>
    </row>
  </sheetData>
  <mergeCells count="1">
    <mergeCell ref="A48:A49"/>
  </mergeCells>
  <pageMargins left="0.7" right="0.7" top="0.75" bottom="0.75" header="0.3" footer="0.3"/>
  <pageSetup scale="85" orientation="landscape" r:id="rId1"/>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election activeCell="F19" sqref="F19"/>
    </sheetView>
  </sheetViews>
  <sheetFormatPr baseColWidth="10" defaultColWidth="9.140625" defaultRowHeight="15" x14ac:dyDescent="0.25"/>
  <cols>
    <col min="1" max="1" width="31.5703125" customWidth="1"/>
    <col min="2" max="2" width="18.85546875" customWidth="1"/>
    <col min="3" max="3" width="21.140625" customWidth="1"/>
    <col min="4" max="4" width="22.85546875" customWidth="1"/>
    <col min="5" max="5" width="26.85546875" customWidth="1"/>
    <col min="6" max="6" width="21.5703125" customWidth="1"/>
  </cols>
  <sheetData>
    <row r="1" spans="1:5" ht="18.75" x14ac:dyDescent="0.3">
      <c r="A1" s="56" t="s">
        <v>166</v>
      </c>
      <c r="B1" s="56"/>
      <c r="C1" s="56"/>
    </row>
    <row r="3" spans="1:5" x14ac:dyDescent="0.25">
      <c r="A3" s="99" t="s">
        <v>145</v>
      </c>
    </row>
    <row r="4" spans="1:5" ht="15.75" thickBot="1" x14ac:dyDescent="0.3"/>
    <row r="5" spans="1:5" ht="15.75" thickBot="1" x14ac:dyDescent="0.3">
      <c r="A5" s="52" t="s">
        <v>128</v>
      </c>
      <c r="B5" s="53" t="s">
        <v>129</v>
      </c>
      <c r="C5" s="54" t="s">
        <v>130</v>
      </c>
      <c r="D5" s="53" t="s">
        <v>131</v>
      </c>
      <c r="E5" s="55" t="s">
        <v>132</v>
      </c>
    </row>
    <row r="6" spans="1:5" x14ac:dyDescent="0.25">
      <c r="A6" s="75"/>
      <c r="B6" s="76"/>
      <c r="C6" s="77"/>
      <c r="D6" s="76"/>
      <c r="E6" s="78"/>
    </row>
    <row r="7" spans="1:5" x14ac:dyDescent="0.25">
      <c r="A7" s="79"/>
      <c r="B7" s="80"/>
      <c r="C7" s="81"/>
      <c r="D7" s="82"/>
      <c r="E7" s="83"/>
    </row>
    <row r="8" spans="1:5" x14ac:dyDescent="0.25">
      <c r="A8" s="114"/>
      <c r="B8" s="80"/>
      <c r="C8" s="81"/>
      <c r="D8" s="84"/>
      <c r="E8" s="83"/>
    </row>
    <row r="9" spans="1:5" x14ac:dyDescent="0.25">
      <c r="A9" s="79"/>
      <c r="B9" s="80"/>
      <c r="C9" s="81"/>
      <c r="D9" s="84"/>
      <c r="E9" s="83"/>
    </row>
    <row r="10" spans="1:5" x14ac:dyDescent="0.25">
      <c r="A10" s="79"/>
      <c r="B10" s="80"/>
      <c r="C10" s="81"/>
      <c r="D10" s="84"/>
      <c r="E10" s="83"/>
    </row>
    <row r="11" spans="1:5" ht="15.75" thickBot="1" x14ac:dyDescent="0.3">
      <c r="A11" s="79"/>
      <c r="B11" s="80"/>
      <c r="C11" s="81"/>
      <c r="D11" s="84"/>
      <c r="E11" s="83"/>
    </row>
    <row r="12" spans="1:5" ht="30.75" thickBot="1" x14ac:dyDescent="0.3">
      <c r="A12" s="112" t="s">
        <v>167</v>
      </c>
      <c r="B12" s="86"/>
      <c r="C12" s="87"/>
      <c r="D12" s="88"/>
      <c r="E12" s="89"/>
    </row>
    <row r="14" spans="1:5" x14ac:dyDescent="0.25">
      <c r="A14" s="99" t="s">
        <v>156</v>
      </c>
    </row>
    <row r="15" spans="1:5" ht="15.75" thickBot="1" x14ac:dyDescent="0.3"/>
    <row r="16" spans="1:5" ht="15.75" thickBot="1" x14ac:dyDescent="0.3">
      <c r="A16" s="52" t="s">
        <v>128</v>
      </c>
      <c r="B16" s="53" t="s">
        <v>129</v>
      </c>
      <c r="C16" s="54" t="s">
        <v>130</v>
      </c>
      <c r="D16" s="53" t="s">
        <v>131</v>
      </c>
      <c r="E16" s="55" t="s">
        <v>132</v>
      </c>
    </row>
    <row r="17" spans="1:5" x14ac:dyDescent="0.25">
      <c r="A17" s="75"/>
      <c r="B17" s="76"/>
      <c r="C17" s="77"/>
      <c r="D17" s="76"/>
      <c r="E17" s="78"/>
    </row>
    <row r="18" spans="1:5" x14ac:dyDescent="0.25">
      <c r="A18" s="79"/>
      <c r="B18" s="80"/>
      <c r="C18" s="81"/>
      <c r="D18" s="82"/>
      <c r="E18" s="83"/>
    </row>
    <row r="19" spans="1:5" x14ac:dyDescent="0.25">
      <c r="A19" s="114"/>
      <c r="B19" s="80"/>
      <c r="C19" s="81"/>
      <c r="D19" s="84"/>
      <c r="E19" s="83"/>
    </row>
    <row r="20" spans="1:5" x14ac:dyDescent="0.25">
      <c r="A20" s="79"/>
      <c r="B20" s="80"/>
      <c r="C20" s="81"/>
      <c r="D20" s="84"/>
      <c r="E20" s="83"/>
    </row>
    <row r="21" spans="1:5" x14ac:dyDescent="0.25">
      <c r="A21" s="79"/>
      <c r="B21" s="80"/>
      <c r="C21" s="81"/>
      <c r="D21" s="84"/>
      <c r="E21" s="83"/>
    </row>
    <row r="22" spans="1:5" ht="15.75" thickBot="1" x14ac:dyDescent="0.3">
      <c r="A22" s="79"/>
      <c r="B22" s="80"/>
      <c r="C22" s="81"/>
      <c r="D22" s="84"/>
      <c r="E22" s="83"/>
    </row>
    <row r="23" spans="1:5" ht="30.75" thickBot="1" x14ac:dyDescent="0.3">
      <c r="A23" s="112" t="s">
        <v>167</v>
      </c>
      <c r="B23" s="86"/>
      <c r="C23" s="87"/>
      <c r="D23" s="88"/>
      <c r="E23" s="89"/>
    </row>
    <row r="25" spans="1:5" x14ac:dyDescent="0.25">
      <c r="A25" s="99" t="s">
        <v>158</v>
      </c>
    </row>
    <row r="26" spans="1:5" ht="15.75" thickBot="1" x14ac:dyDescent="0.3"/>
    <row r="27" spans="1:5" ht="15.75" thickBot="1" x14ac:dyDescent="0.3">
      <c r="A27" s="52" t="s">
        <v>128</v>
      </c>
      <c r="B27" s="53" t="s">
        <v>129</v>
      </c>
      <c r="C27" s="54" t="s">
        <v>130</v>
      </c>
      <c r="D27" s="53" t="s">
        <v>131</v>
      </c>
      <c r="E27" s="55" t="s">
        <v>132</v>
      </c>
    </row>
    <row r="28" spans="1:5" x14ac:dyDescent="0.25">
      <c r="A28" s="75"/>
      <c r="B28" s="76"/>
      <c r="C28" s="77"/>
      <c r="D28" s="76"/>
      <c r="E28" s="78"/>
    </row>
    <row r="29" spans="1:5" x14ac:dyDescent="0.25">
      <c r="A29" s="79"/>
      <c r="B29" s="80"/>
      <c r="C29" s="81"/>
      <c r="D29" s="82"/>
      <c r="E29" s="83"/>
    </row>
    <row r="30" spans="1:5" x14ac:dyDescent="0.25">
      <c r="A30" s="114"/>
      <c r="B30" s="80"/>
      <c r="C30" s="81"/>
      <c r="D30" s="84"/>
      <c r="E30" s="83"/>
    </row>
    <row r="31" spans="1:5" x14ac:dyDescent="0.25">
      <c r="A31" s="79"/>
      <c r="B31" s="80"/>
      <c r="C31" s="81"/>
      <c r="D31" s="84"/>
      <c r="E31" s="83"/>
    </row>
    <row r="32" spans="1:5" x14ac:dyDescent="0.25">
      <c r="A32" s="79"/>
      <c r="B32" s="80"/>
      <c r="C32" s="81"/>
      <c r="D32" s="84"/>
      <c r="E32" s="83"/>
    </row>
    <row r="33" spans="1:5" ht="15.75" thickBot="1" x14ac:dyDescent="0.3">
      <c r="A33" s="79"/>
      <c r="B33" s="80"/>
      <c r="C33" s="81"/>
      <c r="D33" s="84"/>
      <c r="E33" s="83"/>
    </row>
    <row r="34" spans="1:5" ht="30.75" thickBot="1" x14ac:dyDescent="0.3">
      <c r="A34" s="112" t="s">
        <v>167</v>
      </c>
      <c r="B34" s="86"/>
      <c r="C34" s="87"/>
      <c r="D34" s="88"/>
      <c r="E34" s="89"/>
    </row>
    <row r="36" spans="1:5" x14ac:dyDescent="0.25">
      <c r="A36" s="99" t="s">
        <v>160</v>
      </c>
    </row>
    <row r="37" spans="1:5" ht="15.75" thickBot="1" x14ac:dyDescent="0.3"/>
    <row r="38" spans="1:5" ht="15.75" thickBot="1" x14ac:dyDescent="0.3">
      <c r="A38" s="52" t="s">
        <v>128</v>
      </c>
      <c r="B38" s="53" t="s">
        <v>129</v>
      </c>
      <c r="C38" s="54" t="s">
        <v>130</v>
      </c>
      <c r="D38" s="53" t="s">
        <v>131</v>
      </c>
      <c r="E38" s="55" t="s">
        <v>132</v>
      </c>
    </row>
    <row r="39" spans="1:5" x14ac:dyDescent="0.25">
      <c r="A39" s="75"/>
      <c r="B39" s="76"/>
      <c r="C39" s="77"/>
      <c r="D39" s="76"/>
      <c r="E39" s="78"/>
    </row>
    <row r="40" spans="1:5" x14ac:dyDescent="0.25">
      <c r="A40" s="79"/>
      <c r="B40" s="80"/>
      <c r="C40" s="81"/>
      <c r="D40" s="82"/>
      <c r="E40" s="83"/>
    </row>
    <row r="41" spans="1:5" x14ac:dyDescent="0.25">
      <c r="A41" s="114"/>
      <c r="B41" s="80"/>
      <c r="C41" s="81"/>
      <c r="D41" s="84"/>
      <c r="E41" s="83"/>
    </row>
    <row r="42" spans="1:5" x14ac:dyDescent="0.25">
      <c r="A42" s="79"/>
      <c r="B42" s="80"/>
      <c r="C42" s="81"/>
      <c r="D42" s="84"/>
      <c r="E42" s="83"/>
    </row>
    <row r="43" spans="1:5" x14ac:dyDescent="0.25">
      <c r="A43" s="79"/>
      <c r="B43" s="80"/>
      <c r="C43" s="81"/>
      <c r="D43" s="84"/>
      <c r="E43" s="83"/>
    </row>
    <row r="44" spans="1:5" ht="15.75" thickBot="1" x14ac:dyDescent="0.3">
      <c r="A44" s="79"/>
      <c r="B44" s="80"/>
      <c r="C44" s="81"/>
      <c r="D44" s="84"/>
      <c r="E44" s="83"/>
    </row>
    <row r="45" spans="1:5" ht="30.75" thickBot="1" x14ac:dyDescent="0.3">
      <c r="A45" s="112" t="s">
        <v>167</v>
      </c>
      <c r="B45" s="86"/>
      <c r="C45" s="87"/>
      <c r="D45" s="88"/>
      <c r="E45" s="89"/>
    </row>
    <row r="47" spans="1:5" ht="15.75" thickBot="1" x14ac:dyDescent="0.3"/>
    <row r="48" spans="1:5" ht="15.75" thickBot="1" x14ac:dyDescent="0.3">
      <c r="A48" s="241" t="s">
        <v>168</v>
      </c>
      <c r="B48" s="108" t="s">
        <v>10</v>
      </c>
      <c r="C48" s="109" t="s">
        <v>11</v>
      </c>
      <c r="D48" s="110" t="s">
        <v>12</v>
      </c>
      <c r="E48" s="111" t="s">
        <v>13</v>
      </c>
    </row>
    <row r="49" spans="1:5" ht="15.75" thickBot="1" x14ac:dyDescent="0.3">
      <c r="A49" s="242"/>
      <c r="B49" s="107">
        <f>B12</f>
        <v>0</v>
      </c>
      <c r="C49" s="101">
        <f>B23</f>
        <v>0</v>
      </c>
      <c r="D49" s="102">
        <f>B34</f>
        <v>0</v>
      </c>
      <c r="E49" s="147">
        <f>B45</f>
        <v>0</v>
      </c>
    </row>
  </sheetData>
  <mergeCells count="1">
    <mergeCell ref="A48:A49"/>
  </mergeCells>
  <pageMargins left="0.7" right="0.7" top="0.75" bottom="0.75" header="0.3" footer="0.3"/>
  <pageSetup scale="85" orientation="landscape" r:id="rId1"/>
  <rowBreaks count="1" manualBreakCount="1">
    <brk id="34"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workbookViewId="0">
      <selection activeCell="F45" sqref="F45"/>
    </sheetView>
  </sheetViews>
  <sheetFormatPr baseColWidth="10" defaultColWidth="9.140625" defaultRowHeight="15" x14ac:dyDescent="0.25"/>
  <cols>
    <col min="1" max="1" width="31.5703125" customWidth="1"/>
    <col min="2" max="2" width="18.85546875" customWidth="1"/>
    <col min="3" max="3" width="21.140625" customWidth="1"/>
    <col min="4" max="4" width="22.85546875" customWidth="1"/>
    <col min="5" max="5" width="26.85546875" customWidth="1"/>
    <col min="6" max="6" width="21.5703125" customWidth="1"/>
  </cols>
  <sheetData>
    <row r="1" spans="1:5" ht="18.75" x14ac:dyDescent="0.3">
      <c r="A1" s="56" t="s">
        <v>169</v>
      </c>
      <c r="B1" s="56"/>
      <c r="C1" s="56"/>
    </row>
    <row r="3" spans="1:5" x14ac:dyDescent="0.25">
      <c r="A3" s="99" t="s">
        <v>145</v>
      </c>
    </row>
    <row r="4" spans="1:5" ht="15.75" thickBot="1" x14ac:dyDescent="0.3"/>
    <row r="5" spans="1:5" ht="15.75" thickBot="1" x14ac:dyDescent="0.3">
      <c r="A5" s="52" t="s">
        <v>128</v>
      </c>
      <c r="B5" s="53" t="s">
        <v>129</v>
      </c>
      <c r="C5" s="54" t="s">
        <v>130</v>
      </c>
      <c r="D5" s="53" t="s">
        <v>131</v>
      </c>
      <c r="E5" s="55" t="s">
        <v>132</v>
      </c>
    </row>
    <row r="6" spans="1:5" x14ac:dyDescent="0.25">
      <c r="A6" s="75"/>
      <c r="B6" s="76"/>
      <c r="C6" s="77"/>
      <c r="D6" s="76"/>
      <c r="E6" s="78"/>
    </row>
    <row r="7" spans="1:5" x14ac:dyDescent="0.25">
      <c r="A7" s="79"/>
      <c r="B7" s="80"/>
      <c r="C7" s="81"/>
      <c r="D7" s="82"/>
      <c r="E7" s="83"/>
    </row>
    <row r="8" spans="1:5" x14ac:dyDescent="0.25">
      <c r="A8" s="114"/>
      <c r="B8" s="80"/>
      <c r="C8" s="81"/>
      <c r="D8" s="84"/>
      <c r="E8" s="83"/>
    </row>
    <row r="9" spans="1:5" x14ac:dyDescent="0.25">
      <c r="A9" s="79"/>
      <c r="B9" s="80"/>
      <c r="C9" s="81"/>
      <c r="D9" s="84"/>
      <c r="E9" s="83"/>
    </row>
    <row r="10" spans="1:5" x14ac:dyDescent="0.25">
      <c r="A10" s="79"/>
      <c r="B10" s="80"/>
      <c r="C10" s="81"/>
      <c r="D10" s="84"/>
      <c r="E10" s="83"/>
    </row>
    <row r="11" spans="1:5" ht="15.75" thickBot="1" x14ac:dyDescent="0.3">
      <c r="A11" s="79"/>
      <c r="B11" s="80"/>
      <c r="C11" s="81"/>
      <c r="D11" s="84"/>
      <c r="E11" s="83"/>
    </row>
    <row r="12" spans="1:5" ht="30.75" thickBot="1" x14ac:dyDescent="0.3">
      <c r="A12" s="112" t="s">
        <v>170</v>
      </c>
      <c r="B12" s="86"/>
      <c r="C12" s="87"/>
      <c r="D12" s="88"/>
      <c r="E12" s="89"/>
    </row>
    <row r="14" spans="1:5" x14ac:dyDescent="0.25">
      <c r="A14" s="99" t="s">
        <v>156</v>
      </c>
    </row>
    <row r="15" spans="1:5" ht="15.75" thickBot="1" x14ac:dyDescent="0.3"/>
    <row r="16" spans="1:5" ht="15.75" thickBot="1" x14ac:dyDescent="0.3">
      <c r="A16" s="52" t="s">
        <v>128</v>
      </c>
      <c r="B16" s="53" t="s">
        <v>129</v>
      </c>
      <c r="C16" s="54" t="s">
        <v>130</v>
      </c>
      <c r="D16" s="53" t="s">
        <v>131</v>
      </c>
      <c r="E16" s="55" t="s">
        <v>132</v>
      </c>
    </row>
    <row r="17" spans="1:5" x14ac:dyDescent="0.25">
      <c r="A17" s="75"/>
      <c r="B17" s="76"/>
      <c r="C17" s="77"/>
      <c r="D17" s="76"/>
      <c r="E17" s="78"/>
    </row>
    <row r="18" spans="1:5" x14ac:dyDescent="0.25">
      <c r="A18" s="79"/>
      <c r="B18" s="80"/>
      <c r="C18" s="81"/>
      <c r="D18" s="82"/>
      <c r="E18" s="83"/>
    </row>
    <row r="19" spans="1:5" x14ac:dyDescent="0.25">
      <c r="A19" s="114"/>
      <c r="B19" s="80"/>
      <c r="C19" s="81"/>
      <c r="D19" s="84"/>
      <c r="E19" s="83"/>
    </row>
    <row r="20" spans="1:5" x14ac:dyDescent="0.25">
      <c r="A20" s="79"/>
      <c r="B20" s="80"/>
      <c r="C20" s="81"/>
      <c r="D20" s="84"/>
      <c r="E20" s="83"/>
    </row>
    <row r="21" spans="1:5" x14ac:dyDescent="0.25">
      <c r="A21" s="79"/>
      <c r="B21" s="80"/>
      <c r="C21" s="81"/>
      <c r="D21" s="84"/>
      <c r="E21" s="83"/>
    </row>
    <row r="22" spans="1:5" ht="15.75" thickBot="1" x14ac:dyDescent="0.3">
      <c r="A22" s="79"/>
      <c r="B22" s="80"/>
      <c r="C22" s="81"/>
      <c r="D22" s="84"/>
      <c r="E22" s="83"/>
    </row>
    <row r="23" spans="1:5" ht="30.75" thickBot="1" x14ac:dyDescent="0.3">
      <c r="A23" s="112" t="s">
        <v>170</v>
      </c>
      <c r="B23" s="86"/>
      <c r="C23" s="87"/>
      <c r="D23" s="88"/>
      <c r="E23" s="89"/>
    </row>
    <row r="25" spans="1:5" x14ac:dyDescent="0.25">
      <c r="A25" s="99" t="s">
        <v>158</v>
      </c>
    </row>
    <row r="26" spans="1:5" ht="15.75" thickBot="1" x14ac:dyDescent="0.3"/>
    <row r="27" spans="1:5" ht="15.75" thickBot="1" x14ac:dyDescent="0.3">
      <c r="A27" s="52" t="s">
        <v>128</v>
      </c>
      <c r="B27" s="53" t="s">
        <v>129</v>
      </c>
      <c r="C27" s="54" t="s">
        <v>130</v>
      </c>
      <c r="D27" s="53" t="s">
        <v>131</v>
      </c>
      <c r="E27" s="55" t="s">
        <v>132</v>
      </c>
    </row>
    <row r="28" spans="1:5" x14ac:dyDescent="0.25">
      <c r="A28" s="75"/>
      <c r="B28" s="76"/>
      <c r="C28" s="77"/>
      <c r="D28" s="76"/>
      <c r="E28" s="78"/>
    </row>
    <row r="29" spans="1:5" x14ac:dyDescent="0.25">
      <c r="A29" s="79"/>
      <c r="B29" s="80"/>
      <c r="C29" s="81"/>
      <c r="D29" s="82"/>
      <c r="E29" s="83"/>
    </row>
    <row r="30" spans="1:5" x14ac:dyDescent="0.25">
      <c r="A30" s="114"/>
      <c r="B30" s="80"/>
      <c r="C30" s="81"/>
      <c r="D30" s="84"/>
      <c r="E30" s="83"/>
    </row>
    <row r="31" spans="1:5" x14ac:dyDescent="0.25">
      <c r="A31" s="79"/>
      <c r="B31" s="80"/>
      <c r="C31" s="81"/>
      <c r="D31" s="84"/>
      <c r="E31" s="83"/>
    </row>
    <row r="32" spans="1:5" x14ac:dyDescent="0.25">
      <c r="A32" s="79"/>
      <c r="B32" s="80"/>
      <c r="C32" s="81"/>
      <c r="D32" s="84"/>
      <c r="E32" s="83"/>
    </row>
    <row r="33" spans="1:5" ht="15.75" thickBot="1" x14ac:dyDescent="0.3">
      <c r="A33" s="79"/>
      <c r="B33" s="80"/>
      <c r="C33" s="81"/>
      <c r="D33" s="84"/>
      <c r="E33" s="83"/>
    </row>
    <row r="34" spans="1:5" ht="30.75" thickBot="1" x14ac:dyDescent="0.3">
      <c r="A34" s="112" t="s">
        <v>170</v>
      </c>
      <c r="B34" s="86"/>
      <c r="C34" s="87"/>
      <c r="D34" s="88"/>
      <c r="E34" s="89"/>
    </row>
    <row r="36" spans="1:5" x14ac:dyDescent="0.25">
      <c r="A36" s="99" t="s">
        <v>160</v>
      </c>
    </row>
    <row r="37" spans="1:5" ht="15.75" thickBot="1" x14ac:dyDescent="0.3"/>
    <row r="38" spans="1:5" ht="15.75" thickBot="1" x14ac:dyDescent="0.3">
      <c r="A38" s="52" t="s">
        <v>128</v>
      </c>
      <c r="B38" s="53" t="s">
        <v>129</v>
      </c>
      <c r="C38" s="54" t="s">
        <v>130</v>
      </c>
      <c r="D38" s="53" t="s">
        <v>131</v>
      </c>
      <c r="E38" s="55" t="s">
        <v>132</v>
      </c>
    </row>
    <row r="39" spans="1:5" x14ac:dyDescent="0.25">
      <c r="A39" s="75"/>
      <c r="B39" s="76"/>
      <c r="C39" s="77"/>
      <c r="D39" s="76"/>
      <c r="E39" s="78"/>
    </row>
    <row r="40" spans="1:5" x14ac:dyDescent="0.25">
      <c r="A40" s="79"/>
      <c r="B40" s="80"/>
      <c r="C40" s="81"/>
      <c r="D40" s="82"/>
      <c r="E40" s="83"/>
    </row>
    <row r="41" spans="1:5" x14ac:dyDescent="0.25">
      <c r="A41" s="114"/>
      <c r="B41" s="80"/>
      <c r="C41" s="81"/>
      <c r="D41" s="84"/>
      <c r="E41" s="83"/>
    </row>
    <row r="42" spans="1:5" x14ac:dyDescent="0.25">
      <c r="A42" s="79"/>
      <c r="B42" s="80"/>
      <c r="C42" s="81"/>
      <c r="D42" s="84"/>
      <c r="E42" s="83"/>
    </row>
    <row r="43" spans="1:5" x14ac:dyDescent="0.25">
      <c r="A43" s="79"/>
      <c r="B43" s="80"/>
      <c r="C43" s="81"/>
      <c r="D43" s="84"/>
      <c r="E43" s="83"/>
    </row>
    <row r="44" spans="1:5" ht="15.75" thickBot="1" x14ac:dyDescent="0.3">
      <c r="A44" s="79"/>
      <c r="B44" s="80"/>
      <c r="C44" s="81"/>
      <c r="D44" s="84"/>
      <c r="E44" s="83"/>
    </row>
    <row r="45" spans="1:5" ht="30.75" thickBot="1" x14ac:dyDescent="0.3">
      <c r="A45" s="112" t="s">
        <v>170</v>
      </c>
      <c r="B45" s="86"/>
      <c r="C45" s="87"/>
      <c r="D45" s="88"/>
      <c r="E45" s="89"/>
    </row>
    <row r="47" spans="1:5" ht="15.75" thickBot="1" x14ac:dyDescent="0.3"/>
    <row r="48" spans="1:5" ht="15.75" thickBot="1" x14ac:dyDescent="0.3">
      <c r="A48" s="241" t="s">
        <v>171</v>
      </c>
      <c r="B48" s="108" t="s">
        <v>10</v>
      </c>
      <c r="C48" s="109" t="s">
        <v>11</v>
      </c>
      <c r="D48" s="110" t="s">
        <v>12</v>
      </c>
      <c r="E48" s="111" t="s">
        <v>13</v>
      </c>
    </row>
    <row r="49" spans="1:5" ht="15.75" thickBot="1" x14ac:dyDescent="0.3">
      <c r="A49" s="242"/>
      <c r="B49" s="107"/>
      <c r="C49" s="101"/>
      <c r="D49" s="102"/>
      <c r="E49" s="103"/>
    </row>
  </sheetData>
  <mergeCells count="1">
    <mergeCell ref="A48:A49"/>
  </mergeCells>
  <pageMargins left="0.7" right="0.7" top="0.75" bottom="0.75" header="0.3" footer="0.3"/>
  <pageSetup scale="85" orientation="landscape" r:id="rId1"/>
  <rowBreaks count="1" manualBreakCount="1">
    <brk id="3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view="pageBreakPreview" zoomScale="110" zoomScaleNormal="100" zoomScaleSheetLayoutView="110" workbookViewId="0">
      <selection activeCell="C25" sqref="C25"/>
    </sheetView>
  </sheetViews>
  <sheetFormatPr baseColWidth="10" defaultColWidth="9.140625" defaultRowHeight="15" x14ac:dyDescent="0.25"/>
  <cols>
    <col min="1" max="1" width="41.85546875" customWidth="1"/>
    <col min="2" max="2" width="18.5703125" customWidth="1"/>
    <col min="3" max="3" width="16.5703125" customWidth="1"/>
    <col min="4" max="4" width="21.7109375" customWidth="1"/>
    <col min="5" max="5" width="25.42578125" customWidth="1"/>
    <col min="6" max="6" width="19.85546875" customWidth="1"/>
  </cols>
  <sheetData>
    <row r="1" spans="1:5" ht="18.75" x14ac:dyDescent="0.3">
      <c r="A1" s="56" t="s">
        <v>172</v>
      </c>
      <c r="B1" s="56"/>
      <c r="C1" s="56"/>
      <c r="D1" s="56"/>
    </row>
    <row r="3" spans="1:5" x14ac:dyDescent="0.25">
      <c r="A3" s="99" t="s">
        <v>145</v>
      </c>
    </row>
    <row r="4" spans="1:5" ht="15.75" thickBot="1" x14ac:dyDescent="0.3"/>
    <row r="5" spans="1:5" ht="15.75" thickBot="1" x14ac:dyDescent="0.3">
      <c r="A5" s="52" t="s">
        <v>128</v>
      </c>
      <c r="B5" s="247" t="s">
        <v>129</v>
      </c>
      <c r="C5" s="246"/>
      <c r="D5" s="250" t="s">
        <v>132</v>
      </c>
      <c r="E5" s="164" t="s">
        <v>132</v>
      </c>
    </row>
    <row r="6" spans="1:5" x14ac:dyDescent="0.25">
      <c r="A6" s="75"/>
      <c r="B6" s="248"/>
      <c r="C6" s="249"/>
      <c r="D6" s="248"/>
      <c r="E6" s="249"/>
    </row>
    <row r="7" spans="1:5" x14ac:dyDescent="0.25">
      <c r="A7" s="79"/>
      <c r="B7" s="243"/>
      <c r="C7" s="244"/>
      <c r="D7" s="243"/>
      <c r="E7" s="244"/>
    </row>
    <row r="8" spans="1:5" x14ac:dyDescent="0.25">
      <c r="A8" s="114"/>
      <c r="B8" s="243"/>
      <c r="C8" s="244"/>
      <c r="D8" s="243"/>
      <c r="E8" s="244"/>
    </row>
    <row r="9" spans="1:5" x14ac:dyDescent="0.25">
      <c r="A9" s="79"/>
      <c r="B9" s="243"/>
      <c r="C9" s="244"/>
      <c r="D9" s="243"/>
      <c r="E9" s="244"/>
    </row>
    <row r="10" spans="1:5" x14ac:dyDescent="0.25">
      <c r="A10" s="79"/>
      <c r="B10" s="243"/>
      <c r="C10" s="244"/>
      <c r="D10" s="243"/>
      <c r="E10" s="244"/>
    </row>
    <row r="11" spans="1:5" ht="15.75" thickBot="1" x14ac:dyDescent="0.3">
      <c r="A11" s="79"/>
      <c r="B11" s="243"/>
      <c r="C11" s="244"/>
      <c r="D11" s="243"/>
      <c r="E11" s="244"/>
    </row>
    <row r="12" spans="1:5" ht="21" customHeight="1" thickBot="1" x14ac:dyDescent="0.3">
      <c r="A12" s="112" t="s">
        <v>173</v>
      </c>
      <c r="B12" s="245"/>
      <c r="C12" s="246"/>
      <c r="D12" s="245"/>
      <c r="E12" s="246"/>
    </row>
    <row r="14" spans="1:5" x14ac:dyDescent="0.25">
      <c r="A14" s="99" t="s">
        <v>156</v>
      </c>
    </row>
    <row r="15" spans="1:5" ht="15.75" thickBot="1" x14ac:dyDescent="0.3"/>
    <row r="16" spans="1:5" ht="15.75" thickBot="1" x14ac:dyDescent="0.3">
      <c r="A16" s="52" t="s">
        <v>128</v>
      </c>
      <c r="B16" s="247" t="s">
        <v>129</v>
      </c>
      <c r="C16" s="246"/>
      <c r="D16" s="250" t="s">
        <v>132</v>
      </c>
      <c r="E16" s="164" t="s">
        <v>132</v>
      </c>
    </row>
    <row r="17" spans="1:5" x14ac:dyDescent="0.25">
      <c r="A17" s="75"/>
      <c r="B17" s="248"/>
      <c r="C17" s="249"/>
      <c r="D17" s="248"/>
      <c r="E17" s="249"/>
    </row>
    <row r="18" spans="1:5" x14ac:dyDescent="0.25">
      <c r="A18" s="79"/>
      <c r="B18" s="243"/>
      <c r="C18" s="244"/>
      <c r="D18" s="243"/>
      <c r="E18" s="244"/>
    </row>
    <row r="19" spans="1:5" x14ac:dyDescent="0.25">
      <c r="A19" s="114"/>
      <c r="B19" s="243"/>
      <c r="C19" s="244"/>
      <c r="D19" s="243"/>
      <c r="E19" s="244"/>
    </row>
    <row r="20" spans="1:5" x14ac:dyDescent="0.25">
      <c r="A20" s="79"/>
      <c r="B20" s="243"/>
      <c r="C20" s="244"/>
      <c r="D20" s="243"/>
      <c r="E20" s="244"/>
    </row>
    <row r="21" spans="1:5" x14ac:dyDescent="0.25">
      <c r="A21" s="79"/>
      <c r="B21" s="243"/>
      <c r="C21" s="244"/>
      <c r="D21" s="243"/>
      <c r="E21" s="244"/>
    </row>
    <row r="22" spans="1:5" ht="15.75" thickBot="1" x14ac:dyDescent="0.3">
      <c r="A22" s="79"/>
      <c r="B22" s="243"/>
      <c r="C22" s="244"/>
      <c r="D22" s="243"/>
      <c r="E22" s="244"/>
    </row>
    <row r="23" spans="1:5" ht="21" customHeight="1" thickBot="1" x14ac:dyDescent="0.3">
      <c r="A23" s="112" t="s">
        <v>173</v>
      </c>
      <c r="B23" s="245"/>
      <c r="C23" s="246"/>
      <c r="D23" s="245"/>
      <c r="E23" s="246"/>
    </row>
    <row r="25" spans="1:5" x14ac:dyDescent="0.25">
      <c r="A25" s="99" t="s">
        <v>158</v>
      </c>
    </row>
    <row r="26" spans="1:5" ht="15.75" thickBot="1" x14ac:dyDescent="0.3"/>
    <row r="27" spans="1:5" ht="15.75" thickBot="1" x14ac:dyDescent="0.3">
      <c r="A27" s="52" t="s">
        <v>128</v>
      </c>
      <c r="B27" s="247" t="s">
        <v>129</v>
      </c>
      <c r="C27" s="246"/>
      <c r="D27" s="250" t="s">
        <v>132</v>
      </c>
      <c r="E27" s="164" t="s">
        <v>132</v>
      </c>
    </row>
    <row r="28" spans="1:5" x14ac:dyDescent="0.25">
      <c r="A28" s="75"/>
      <c r="B28" s="248"/>
      <c r="C28" s="249"/>
      <c r="D28" s="248"/>
      <c r="E28" s="249"/>
    </row>
    <row r="29" spans="1:5" x14ac:dyDescent="0.25">
      <c r="A29" s="79"/>
      <c r="B29" s="243"/>
      <c r="C29" s="244"/>
      <c r="D29" s="243"/>
      <c r="E29" s="244"/>
    </row>
    <row r="30" spans="1:5" x14ac:dyDescent="0.25">
      <c r="A30" s="114"/>
      <c r="B30" s="243"/>
      <c r="C30" s="244"/>
      <c r="D30" s="243"/>
      <c r="E30" s="244"/>
    </row>
    <row r="31" spans="1:5" x14ac:dyDescent="0.25">
      <c r="A31" s="79"/>
      <c r="B31" s="243"/>
      <c r="C31" s="244"/>
      <c r="D31" s="243"/>
      <c r="E31" s="244"/>
    </row>
    <row r="32" spans="1:5" x14ac:dyDescent="0.25">
      <c r="A32" s="79"/>
      <c r="B32" s="243"/>
      <c r="C32" s="244"/>
      <c r="D32" s="243"/>
      <c r="E32" s="244"/>
    </row>
    <row r="33" spans="1:5" ht="15.75" thickBot="1" x14ac:dyDescent="0.3">
      <c r="A33" s="79"/>
      <c r="B33" s="243"/>
      <c r="C33" s="244"/>
      <c r="D33" s="243"/>
      <c r="E33" s="244"/>
    </row>
    <row r="34" spans="1:5" ht="21.75" customHeight="1" thickBot="1" x14ac:dyDescent="0.3">
      <c r="A34" s="112" t="s">
        <v>173</v>
      </c>
      <c r="B34" s="245"/>
      <c r="C34" s="246"/>
      <c r="D34" s="245"/>
      <c r="E34" s="246"/>
    </row>
    <row r="36" spans="1:5" x14ac:dyDescent="0.25">
      <c r="A36" s="99" t="s">
        <v>160</v>
      </c>
    </row>
    <row r="37" spans="1:5" ht="15.75" thickBot="1" x14ac:dyDescent="0.3"/>
    <row r="38" spans="1:5" ht="15.75" thickBot="1" x14ac:dyDescent="0.3">
      <c r="A38" s="52" t="s">
        <v>128</v>
      </c>
      <c r="B38" s="247" t="s">
        <v>129</v>
      </c>
      <c r="C38" s="246"/>
      <c r="D38" s="250" t="s">
        <v>132</v>
      </c>
      <c r="E38" s="164" t="s">
        <v>132</v>
      </c>
    </row>
    <row r="39" spans="1:5" x14ac:dyDescent="0.25">
      <c r="A39" s="75"/>
      <c r="B39" s="248"/>
      <c r="C39" s="249"/>
      <c r="D39" s="248"/>
      <c r="E39" s="249"/>
    </row>
    <row r="40" spans="1:5" x14ac:dyDescent="0.25">
      <c r="A40" s="79"/>
      <c r="B40" s="243"/>
      <c r="C40" s="244"/>
      <c r="D40" s="243"/>
      <c r="E40" s="244"/>
    </row>
    <row r="41" spans="1:5" x14ac:dyDescent="0.25">
      <c r="A41" s="114"/>
      <c r="B41" s="243"/>
      <c r="C41" s="244"/>
      <c r="D41" s="243"/>
      <c r="E41" s="244"/>
    </row>
    <row r="42" spans="1:5" x14ac:dyDescent="0.25">
      <c r="A42" s="79"/>
      <c r="B42" s="243"/>
      <c r="C42" s="244"/>
      <c r="D42" s="243"/>
      <c r="E42" s="244"/>
    </row>
    <row r="43" spans="1:5" x14ac:dyDescent="0.25">
      <c r="A43" s="79"/>
      <c r="B43" s="243"/>
      <c r="C43" s="244"/>
      <c r="D43" s="243"/>
      <c r="E43" s="244"/>
    </row>
    <row r="44" spans="1:5" ht="15.75" thickBot="1" x14ac:dyDescent="0.3">
      <c r="A44" s="79"/>
      <c r="B44" s="243"/>
      <c r="C44" s="244"/>
      <c r="D44" s="243"/>
      <c r="E44" s="244"/>
    </row>
    <row r="45" spans="1:5" ht="19.5" customHeight="1" thickBot="1" x14ac:dyDescent="0.3">
      <c r="A45" s="112" t="s">
        <v>173</v>
      </c>
      <c r="B45" s="245"/>
      <c r="C45" s="246"/>
      <c r="D45" s="245"/>
      <c r="E45" s="246"/>
    </row>
    <row r="47" spans="1:5" ht="15.75" thickBot="1" x14ac:dyDescent="0.3"/>
    <row r="48" spans="1:5" ht="15.75" thickBot="1" x14ac:dyDescent="0.3">
      <c r="A48" s="241" t="s">
        <v>174</v>
      </c>
      <c r="B48" s="108" t="s">
        <v>10</v>
      </c>
      <c r="C48" s="115" t="s">
        <v>11</v>
      </c>
      <c r="D48" s="115" t="s">
        <v>12</v>
      </c>
      <c r="E48" s="111" t="s">
        <v>13</v>
      </c>
    </row>
    <row r="49" spans="1:5" ht="15.75" thickBot="1" x14ac:dyDescent="0.3">
      <c r="A49" s="242"/>
      <c r="B49" s="107">
        <f>B12</f>
        <v>0</v>
      </c>
      <c r="C49" s="113">
        <f>B23</f>
        <v>0</v>
      </c>
      <c r="D49" s="113">
        <f>B34</f>
        <v>0</v>
      </c>
      <c r="E49" s="147">
        <f>B45</f>
        <v>0</v>
      </c>
    </row>
  </sheetData>
  <mergeCells count="65">
    <mergeCell ref="A48:A49"/>
    <mergeCell ref="D27:E27"/>
    <mergeCell ref="D38:E38"/>
    <mergeCell ref="B38:C38"/>
    <mergeCell ref="B39:C39"/>
    <mergeCell ref="B40:C40"/>
    <mergeCell ref="B41:C41"/>
    <mergeCell ref="B42:C42"/>
    <mergeCell ref="B43:C43"/>
    <mergeCell ref="B44:C44"/>
    <mergeCell ref="B45:C45"/>
    <mergeCell ref="D45:E45"/>
    <mergeCell ref="D39:E39"/>
    <mergeCell ref="D40:E40"/>
    <mergeCell ref="D41:E41"/>
    <mergeCell ref="D42:E42"/>
    <mergeCell ref="D43:E43"/>
    <mergeCell ref="D44:E44"/>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7:C27"/>
    <mergeCell ref="B28:C28"/>
    <mergeCell ref="D28:E28"/>
    <mergeCell ref="B29:C29"/>
    <mergeCell ref="D29:E29"/>
    <mergeCell ref="B33:C33"/>
    <mergeCell ref="D33:E33"/>
    <mergeCell ref="B34:C34"/>
    <mergeCell ref="D34:E34"/>
    <mergeCell ref="B30:C30"/>
    <mergeCell ref="D30:E30"/>
    <mergeCell ref="B31:C31"/>
    <mergeCell ref="D31:E31"/>
    <mergeCell ref="B32:C32"/>
    <mergeCell ref="D32:E32"/>
  </mergeCells>
  <pageMargins left="0.7" right="0.7" top="0.75" bottom="0.75" header="0.3" footer="0.3"/>
  <pageSetup scale="78" orientation="landscape" r:id="rId1"/>
  <rowBreaks count="1" manualBreakCount="1">
    <brk id="3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zoomScaleNormal="100" zoomScaleSheetLayoutView="90" workbookViewId="0">
      <selection activeCell="B48" sqref="B48:E48"/>
    </sheetView>
  </sheetViews>
  <sheetFormatPr baseColWidth="10" defaultColWidth="9.140625" defaultRowHeight="15" x14ac:dyDescent="0.25"/>
  <cols>
    <col min="1" max="1" width="41.85546875" customWidth="1"/>
    <col min="2" max="2" width="18.5703125" customWidth="1"/>
    <col min="3" max="3" width="16.5703125" customWidth="1"/>
    <col min="4" max="4" width="21.7109375" customWidth="1"/>
    <col min="5" max="5" width="25.42578125" customWidth="1"/>
    <col min="6" max="6" width="19.85546875" customWidth="1"/>
  </cols>
  <sheetData>
    <row r="1" spans="1:5" ht="18.75" x14ac:dyDescent="0.3">
      <c r="A1" s="56" t="s">
        <v>175</v>
      </c>
      <c r="B1" s="56"/>
      <c r="C1" s="56"/>
      <c r="D1" s="56"/>
    </row>
    <row r="3" spans="1:5" x14ac:dyDescent="0.25">
      <c r="A3" s="99" t="s">
        <v>145</v>
      </c>
    </row>
    <row r="4" spans="1:5" ht="15.75" thickBot="1" x14ac:dyDescent="0.3"/>
    <row r="5" spans="1:5" ht="15.75" thickBot="1" x14ac:dyDescent="0.3">
      <c r="A5" s="52" t="s">
        <v>128</v>
      </c>
      <c r="B5" s="247" t="s">
        <v>129</v>
      </c>
      <c r="C5" s="246"/>
      <c r="D5" s="250" t="s">
        <v>132</v>
      </c>
      <c r="E5" s="164" t="s">
        <v>132</v>
      </c>
    </row>
    <row r="6" spans="1:5" x14ac:dyDescent="0.25">
      <c r="A6" s="75"/>
      <c r="B6" s="248"/>
      <c r="C6" s="249"/>
      <c r="D6" s="248"/>
      <c r="E6" s="249"/>
    </row>
    <row r="7" spans="1:5" x14ac:dyDescent="0.25">
      <c r="A7" s="79"/>
      <c r="B7" s="243"/>
      <c r="C7" s="244"/>
      <c r="D7" s="243"/>
      <c r="E7" s="244"/>
    </row>
    <row r="8" spans="1:5" x14ac:dyDescent="0.25">
      <c r="A8" s="114"/>
      <c r="B8" s="243"/>
      <c r="C8" s="244"/>
      <c r="D8" s="243"/>
      <c r="E8" s="244"/>
    </row>
    <row r="9" spans="1:5" x14ac:dyDescent="0.25">
      <c r="A9" s="79"/>
      <c r="B9" s="243"/>
      <c r="C9" s="244"/>
      <c r="D9" s="243"/>
      <c r="E9" s="244"/>
    </row>
    <row r="10" spans="1:5" x14ac:dyDescent="0.25">
      <c r="A10" s="79"/>
      <c r="B10" s="243"/>
      <c r="C10" s="244"/>
      <c r="D10" s="243"/>
      <c r="E10" s="244"/>
    </row>
    <row r="11" spans="1:5" ht="15.75" thickBot="1" x14ac:dyDescent="0.3">
      <c r="A11" s="79"/>
      <c r="B11" s="243"/>
      <c r="C11" s="244"/>
      <c r="D11" s="243"/>
      <c r="E11" s="244"/>
    </row>
    <row r="12" spans="1:5" ht="15.75" thickBot="1" x14ac:dyDescent="0.3">
      <c r="A12" s="112" t="s">
        <v>176</v>
      </c>
      <c r="B12" s="245"/>
      <c r="C12" s="246"/>
      <c r="D12" s="245"/>
      <c r="E12" s="246"/>
    </row>
    <row r="14" spans="1:5" x14ac:dyDescent="0.25">
      <c r="A14" s="99" t="s">
        <v>156</v>
      </c>
    </row>
    <row r="15" spans="1:5" ht="15.75" thickBot="1" x14ac:dyDescent="0.3"/>
    <row r="16" spans="1:5" ht="15.75" thickBot="1" x14ac:dyDescent="0.3">
      <c r="A16" s="52" t="s">
        <v>128</v>
      </c>
      <c r="B16" s="247" t="s">
        <v>129</v>
      </c>
      <c r="C16" s="246"/>
      <c r="D16" s="250" t="s">
        <v>132</v>
      </c>
      <c r="E16" s="164" t="s">
        <v>132</v>
      </c>
    </row>
    <row r="17" spans="1:5" x14ac:dyDescent="0.25">
      <c r="A17" s="75"/>
      <c r="B17" s="248"/>
      <c r="C17" s="249"/>
      <c r="D17" s="248"/>
      <c r="E17" s="249"/>
    </row>
    <row r="18" spans="1:5" x14ac:dyDescent="0.25">
      <c r="A18" s="79"/>
      <c r="B18" s="243"/>
      <c r="C18" s="244"/>
      <c r="D18" s="243"/>
      <c r="E18" s="244"/>
    </row>
    <row r="19" spans="1:5" x14ac:dyDescent="0.25">
      <c r="A19" s="114"/>
      <c r="B19" s="243"/>
      <c r="C19" s="244"/>
      <c r="D19" s="243"/>
      <c r="E19" s="244"/>
    </row>
    <row r="20" spans="1:5" x14ac:dyDescent="0.25">
      <c r="A20" s="79"/>
      <c r="B20" s="243"/>
      <c r="C20" s="244"/>
      <c r="D20" s="243"/>
      <c r="E20" s="244"/>
    </row>
    <row r="21" spans="1:5" x14ac:dyDescent="0.25">
      <c r="A21" s="79"/>
      <c r="B21" s="243"/>
      <c r="C21" s="244"/>
      <c r="D21" s="243"/>
      <c r="E21" s="244"/>
    </row>
    <row r="22" spans="1:5" ht="15.75" thickBot="1" x14ac:dyDescent="0.3">
      <c r="A22" s="79"/>
      <c r="B22" s="243"/>
      <c r="C22" s="244"/>
      <c r="D22" s="243"/>
      <c r="E22" s="244"/>
    </row>
    <row r="23" spans="1:5" ht="15.75" thickBot="1" x14ac:dyDescent="0.3">
      <c r="A23" s="112" t="s">
        <v>176</v>
      </c>
      <c r="B23" s="245"/>
      <c r="C23" s="246"/>
      <c r="D23" s="245"/>
      <c r="E23" s="246"/>
    </row>
    <row r="25" spans="1:5" x14ac:dyDescent="0.25">
      <c r="A25" s="99" t="s">
        <v>158</v>
      </c>
    </row>
    <row r="26" spans="1:5" ht="15.75" thickBot="1" x14ac:dyDescent="0.3"/>
    <row r="27" spans="1:5" ht="15.75" thickBot="1" x14ac:dyDescent="0.3">
      <c r="A27" s="52" t="s">
        <v>128</v>
      </c>
      <c r="B27" s="247" t="s">
        <v>129</v>
      </c>
      <c r="C27" s="246"/>
      <c r="D27" s="250" t="s">
        <v>132</v>
      </c>
      <c r="E27" s="164" t="s">
        <v>132</v>
      </c>
    </row>
    <row r="28" spans="1:5" x14ac:dyDescent="0.25">
      <c r="A28" s="75"/>
      <c r="B28" s="248"/>
      <c r="C28" s="249"/>
      <c r="D28" s="248"/>
      <c r="E28" s="249"/>
    </row>
    <row r="29" spans="1:5" x14ac:dyDescent="0.25">
      <c r="A29" s="79"/>
      <c r="B29" s="243"/>
      <c r="C29" s="244"/>
      <c r="D29" s="243"/>
      <c r="E29" s="244"/>
    </row>
    <row r="30" spans="1:5" x14ac:dyDescent="0.25">
      <c r="A30" s="114"/>
      <c r="B30" s="243"/>
      <c r="C30" s="244"/>
      <c r="D30" s="243"/>
      <c r="E30" s="244"/>
    </row>
    <row r="31" spans="1:5" x14ac:dyDescent="0.25">
      <c r="A31" s="79"/>
      <c r="B31" s="243"/>
      <c r="C31" s="244"/>
      <c r="D31" s="243"/>
      <c r="E31" s="244"/>
    </row>
    <row r="32" spans="1:5" x14ac:dyDescent="0.25">
      <c r="A32" s="79"/>
      <c r="B32" s="243"/>
      <c r="C32" s="244"/>
      <c r="D32" s="243"/>
      <c r="E32" s="244"/>
    </row>
    <row r="33" spans="1:5" ht="15.75" thickBot="1" x14ac:dyDescent="0.3">
      <c r="A33" s="79"/>
      <c r="B33" s="243"/>
      <c r="C33" s="244"/>
      <c r="D33" s="243"/>
      <c r="E33" s="244"/>
    </row>
    <row r="34" spans="1:5" ht="15.75" thickBot="1" x14ac:dyDescent="0.3">
      <c r="A34" s="112" t="s">
        <v>176</v>
      </c>
      <c r="B34" s="245"/>
      <c r="C34" s="246"/>
      <c r="D34" s="245"/>
      <c r="E34" s="246"/>
    </row>
    <row r="36" spans="1:5" x14ac:dyDescent="0.25">
      <c r="A36" s="99" t="s">
        <v>160</v>
      </c>
    </row>
    <row r="37" spans="1:5" ht="15.75" thickBot="1" x14ac:dyDescent="0.3"/>
    <row r="38" spans="1:5" ht="15.75" thickBot="1" x14ac:dyDescent="0.3">
      <c r="A38" s="52" t="s">
        <v>128</v>
      </c>
      <c r="B38" s="247" t="s">
        <v>129</v>
      </c>
      <c r="C38" s="246"/>
      <c r="D38" s="250" t="s">
        <v>132</v>
      </c>
      <c r="E38" s="164" t="s">
        <v>132</v>
      </c>
    </row>
    <row r="39" spans="1:5" x14ac:dyDescent="0.25">
      <c r="A39" s="75"/>
      <c r="B39" s="248"/>
      <c r="C39" s="249"/>
      <c r="D39" s="248"/>
      <c r="E39" s="249"/>
    </row>
    <row r="40" spans="1:5" x14ac:dyDescent="0.25">
      <c r="A40" s="79"/>
      <c r="B40" s="243"/>
      <c r="C40" s="244"/>
      <c r="D40" s="243"/>
      <c r="E40" s="244"/>
    </row>
    <row r="41" spans="1:5" x14ac:dyDescent="0.25">
      <c r="A41" s="114"/>
      <c r="B41" s="243"/>
      <c r="C41" s="244"/>
      <c r="D41" s="243"/>
      <c r="E41" s="244"/>
    </row>
    <row r="42" spans="1:5" x14ac:dyDescent="0.25">
      <c r="A42" s="79"/>
      <c r="B42" s="243"/>
      <c r="C42" s="244"/>
      <c r="D42" s="243"/>
      <c r="E42" s="244"/>
    </row>
    <row r="43" spans="1:5" x14ac:dyDescent="0.25">
      <c r="A43" s="79"/>
      <c r="B43" s="243"/>
      <c r="C43" s="244"/>
      <c r="D43" s="243"/>
      <c r="E43" s="244"/>
    </row>
    <row r="44" spans="1:5" ht="15.75" thickBot="1" x14ac:dyDescent="0.3">
      <c r="A44" s="79"/>
      <c r="B44" s="243"/>
      <c r="C44" s="244"/>
      <c r="D44" s="243"/>
      <c r="E44" s="244"/>
    </row>
    <row r="45" spans="1:5" ht="15.75" thickBot="1" x14ac:dyDescent="0.3">
      <c r="A45" s="112" t="s">
        <v>176</v>
      </c>
      <c r="B45" s="245"/>
      <c r="C45" s="246"/>
      <c r="D45" s="245"/>
      <c r="E45" s="246"/>
    </row>
    <row r="47" spans="1:5" ht="15.75" thickBot="1" x14ac:dyDescent="0.3"/>
    <row r="48" spans="1:5" ht="15.75" thickBot="1" x14ac:dyDescent="0.3">
      <c r="A48" s="241" t="s">
        <v>177</v>
      </c>
      <c r="B48" s="108" t="s">
        <v>10</v>
      </c>
      <c r="C48" s="115" t="s">
        <v>11</v>
      </c>
      <c r="D48" s="115" t="s">
        <v>12</v>
      </c>
      <c r="E48" s="111" t="s">
        <v>13</v>
      </c>
    </row>
    <row r="49" spans="1:5" ht="15.75" thickBot="1" x14ac:dyDescent="0.3">
      <c r="A49" s="242"/>
      <c r="B49" s="107">
        <f>B12</f>
        <v>0</v>
      </c>
      <c r="C49" s="113">
        <f>B23</f>
        <v>0</v>
      </c>
      <c r="D49" s="113">
        <f>B34</f>
        <v>0</v>
      </c>
      <c r="E49" s="147">
        <f>B45</f>
        <v>0</v>
      </c>
    </row>
  </sheetData>
  <mergeCells count="65">
    <mergeCell ref="B5:C5"/>
    <mergeCell ref="D5:E5"/>
    <mergeCell ref="B6:C6"/>
    <mergeCell ref="D6:E6"/>
    <mergeCell ref="B7:C7"/>
    <mergeCell ref="D7:E7"/>
    <mergeCell ref="B8:C8"/>
    <mergeCell ref="D8:E8"/>
    <mergeCell ref="B9:C9"/>
    <mergeCell ref="D9:E9"/>
    <mergeCell ref="B10:C10"/>
    <mergeCell ref="D10:E10"/>
    <mergeCell ref="B11:C11"/>
    <mergeCell ref="D11:E11"/>
    <mergeCell ref="B12:C12"/>
    <mergeCell ref="D12:E12"/>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8:C38"/>
    <mergeCell ref="D38:E38"/>
    <mergeCell ref="B39:C39"/>
    <mergeCell ref="D39:E39"/>
    <mergeCell ref="B40:C40"/>
    <mergeCell ref="D40:E40"/>
    <mergeCell ref="B41:C41"/>
    <mergeCell ref="D41:E41"/>
    <mergeCell ref="B42:C42"/>
    <mergeCell ref="D42:E42"/>
    <mergeCell ref="B43:C43"/>
    <mergeCell ref="D43:E43"/>
    <mergeCell ref="A48:A49"/>
    <mergeCell ref="B44:C44"/>
    <mergeCell ref="D44:E44"/>
    <mergeCell ref="B45:C45"/>
    <mergeCell ref="D45:E45"/>
  </mergeCells>
  <pageMargins left="0.7" right="0.7" top="0.75" bottom="0.75" header="0.3" footer="0.3"/>
  <pageSetup scale="78" orientation="landscape" r:id="rId1"/>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2</vt:i4>
      </vt:variant>
    </vt:vector>
  </HeadingPairs>
  <TitlesOfParts>
    <vt:vector size="14" baseType="lpstr">
      <vt:lpstr>AIF (Final)</vt:lpstr>
      <vt:lpstr>AIF (Institucion)</vt:lpstr>
      <vt:lpstr>Gastos de Capital </vt:lpstr>
      <vt:lpstr>Servicios Personales</vt:lpstr>
      <vt:lpstr>Servicios No Personeles </vt:lpstr>
      <vt:lpstr>Materiales y Suministros</vt:lpstr>
      <vt:lpstr>Bienes Capitalizables</vt:lpstr>
      <vt:lpstr>Transferencias y Donaciones</vt:lpstr>
      <vt:lpstr>Activos Financieros</vt:lpstr>
      <vt:lpstr>Servicio de la Dueda Publica</vt:lpstr>
      <vt:lpstr>Otros Gastos </vt:lpstr>
      <vt:lpstr>Sheet1</vt:lpstr>
      <vt:lpstr>'AIF (Final)'!Área_de_impresión</vt:lpstr>
      <vt:lpstr>'AIF (Institucion)'!Área_de_impresión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Fox</dc:creator>
  <cp:lastModifiedBy>Ledy Fiallos</cp:lastModifiedBy>
  <cp:revision/>
  <cp:lastPrinted>2017-07-19T14:58:20Z</cp:lastPrinted>
  <dcterms:created xsi:type="dcterms:W3CDTF">2016-12-13T15:46:33Z</dcterms:created>
  <dcterms:modified xsi:type="dcterms:W3CDTF">2017-11-24T18:00:19Z</dcterms:modified>
</cp:coreProperties>
</file>