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ISTOGRAMA" sheetId="4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49" i="4" l="1"/>
  <c r="K49" i="4" s="1"/>
  <c r="I48" i="4"/>
  <c r="K48" i="4" s="1"/>
  <c r="K47" i="4"/>
  <c r="I47" i="4"/>
  <c r="J47" i="4" s="1"/>
  <c r="J42" i="4"/>
  <c r="I42" i="4"/>
  <c r="K42" i="4" s="1"/>
  <c r="I41" i="4"/>
  <c r="K41" i="4" s="1"/>
  <c r="K40" i="4"/>
  <c r="I40" i="4"/>
  <c r="J40" i="4" s="1"/>
  <c r="I34" i="4"/>
  <c r="K34" i="4" s="1"/>
  <c r="I33" i="4"/>
  <c r="K33" i="4" s="1"/>
  <c r="K32" i="4"/>
  <c r="I32" i="4"/>
  <c r="J32" i="4" s="1"/>
  <c r="I28" i="4"/>
  <c r="K28" i="4" s="1"/>
  <c r="I27" i="4"/>
  <c r="K27" i="4" s="1"/>
  <c r="K26" i="4"/>
  <c r="I26" i="4"/>
  <c r="J26" i="4" s="1"/>
  <c r="K29" i="4" l="1"/>
  <c r="K35" i="4"/>
  <c r="K43" i="4"/>
  <c r="K50" i="4"/>
  <c r="J35" i="4"/>
  <c r="E35" i="4" s="1"/>
  <c r="H56" i="4" s="1"/>
  <c r="J49" i="4"/>
  <c r="J28" i="4"/>
  <c r="J27" i="4"/>
  <c r="J29" i="4" s="1"/>
  <c r="E29" i="4" s="1"/>
  <c r="H55" i="4" s="1"/>
  <c r="H57" i="4" s="1"/>
  <c r="J33" i="4"/>
  <c r="J41" i="4"/>
  <c r="J43" i="4" s="1"/>
  <c r="E43" i="4" s="1"/>
  <c r="H58" i="4" s="1"/>
  <c r="J34" i="4"/>
  <c r="J48" i="4"/>
  <c r="J50" i="4" s="1"/>
  <c r="E50" i="4" s="1"/>
  <c r="H59" i="4" s="1"/>
  <c r="H60" i="4" l="1"/>
  <c r="H61" i="4" s="1"/>
</calcChain>
</file>

<file path=xl/sharedStrings.xml><?xml version="1.0" encoding="utf-8"?>
<sst xmlns="http://schemas.openxmlformats.org/spreadsheetml/2006/main" count="102" uniqueCount="82">
  <si>
    <t>1. Histograma de Evaluación de Emplazamiento e infraestructura.</t>
  </si>
  <si>
    <t>HISTOGRAMA DE EVALUACIÓN DEL SITIO  Y MEDIO CONSTRUIDO</t>
  </si>
  <si>
    <t xml:space="preserve">Nombre del proyecto: </t>
  </si>
  <si>
    <t xml:space="preserve">Llenar solo que aplique el caso </t>
  </si>
  <si>
    <t>Dirección exacta del edificio/vivienda:</t>
  </si>
  <si>
    <t>Titular/dueño del edificio/vivienda (nombre/contacto):</t>
  </si>
  <si>
    <t>Titular que alquila o usa el edificio o vivienda (nombre/contacto):</t>
  </si>
  <si>
    <t>Personas que habitan el edificio/vivienda:</t>
  </si>
  <si>
    <t>NOMBRE</t>
  </si>
  <si>
    <t>IDENTIFICACION</t>
  </si>
  <si>
    <t>EDAD</t>
  </si>
  <si>
    <t>PARENTESCO</t>
  </si>
  <si>
    <t>Coordenadas (UTM WGS84) : X:________________________  Y: _________________________</t>
  </si>
  <si>
    <t>Código:</t>
  </si>
  <si>
    <t xml:space="preserve">Coloque la x en el cuadro amarillo (Donde aplique). </t>
  </si>
  <si>
    <t>TIPO DE PROYECTO: VIVIENDAS Y EDIFICIOS YA CONSTRUIDOS, O POR CONSTRUIR</t>
  </si>
  <si>
    <t>EVALUACIÓN DE LA AMENAZA</t>
  </si>
  <si>
    <t>COMPONENTE GEOMORFOLOGÍA Y CUENCA</t>
  </si>
  <si>
    <t>E</t>
  </si>
  <si>
    <t>ZONAS     DE AMENAZA   O SUSCEPTIBILIDAD</t>
  </si>
  <si>
    <t>LAGOS, LAGUNAS, ZONAS INUNDABLES</t>
  </si>
  <si>
    <t>DESLIZAMIENTOS AGUAS ARRIBA DE LA OBRA</t>
  </si>
  <si>
    <t>FORMA DEL TERRENO</t>
  </si>
  <si>
    <t>ZONAS GRAGILES</t>
  </si>
  <si>
    <t>IMPACTOS AGUAS ABAJO</t>
  </si>
  <si>
    <t>P</t>
  </si>
  <si>
    <t>F</t>
  </si>
  <si>
    <t>EXPXF</t>
  </si>
  <si>
    <t>PxF</t>
  </si>
  <si>
    <t>VALOR TOTAL= ((Σ(1-3) (E x P x F)) /( Σ(1-3)( P x F))</t>
  </si>
  <si>
    <t>COMPONENTE AMENAZAS SOCIO NATURALES</t>
  </si>
  <si>
    <t>INUNDACIÓN FLUVIAL</t>
  </si>
  <si>
    <t>FLUJOS DE LODOS</t>
  </si>
  <si>
    <t>MOVIMIENTOS DE LADERA</t>
  </si>
  <si>
    <t>INUNDACIÓN MARINA</t>
  </si>
  <si>
    <t>EVALUACIÓN DE VULNERABILIDAD DE LA OBRA</t>
  </si>
  <si>
    <t>COMPONENTE VULNERABILIDAD FISICA</t>
  </si>
  <si>
    <t>ANTE INUNDACIONES</t>
  </si>
  <si>
    <t>ANTE DESLIZAMIENTOS Y FALLAS DE TALUD</t>
  </si>
  <si>
    <t>ANTE VIENTOS</t>
  </si>
  <si>
    <t>ESTRUCTURAL</t>
  </si>
  <si>
    <t>SEGURIDAD</t>
  </si>
  <si>
    <t>COMPONENTE VULNERABILIDAD SOCIAL E INSTITUCIONAL</t>
  </si>
  <si>
    <t>CONFLICTOS  TERRITORIALES</t>
  </si>
  <si>
    <t>SEGURIDAD CIUDADANA</t>
  </si>
  <si>
    <t>MARCO JURIDICO</t>
  </si>
  <si>
    <t>RESUMEN DE LA EVALUACIÓN</t>
  </si>
  <si>
    <t>COMPONENTES</t>
  </si>
  <si>
    <t>VALOR MÁS BAJO/PROMEDIO</t>
  </si>
  <si>
    <t>GEOMORFOLOGÍA Y CUENCA</t>
  </si>
  <si>
    <t>AMENAZAS SOCIONATURALES</t>
  </si>
  <si>
    <t>VALOR MÁS BAJO AMENAZA</t>
  </si>
  <si>
    <t>VULNERABILIDAD FISICA</t>
  </si>
  <si>
    <t>VULNERABILIDAD INSTITUCIONAL SOCIAL</t>
  </si>
  <si>
    <t>VALOR MÁS BAJO VULNERABILIDAD</t>
  </si>
  <si>
    <t>BALANCE DE RIESGO PROMEDIO</t>
  </si>
  <si>
    <t>Formato:  Modificado por PNUD Honduras y Colegio de Arquitectos de Honduras  a partir de formatos de la</t>
  </si>
  <si>
    <t>Universidad de Ingeniería de Nicaragua, PNUD Ecuador y COSUDE.</t>
  </si>
  <si>
    <t>VALOR CUALITATIVO DEL RIESGO</t>
  </si>
  <si>
    <t>VALORES</t>
  </si>
  <si>
    <t>DESCRIPCIÓN</t>
  </si>
  <si>
    <t xml:space="preserve">VALORACIÓN </t>
  </si>
  <si>
    <t>Entre 1 y 1.5</t>
  </si>
  <si>
    <t>Significa que el proyecto  esta en estado alto de riesgo, pudiendo dar lugar a afectaciones  a la calidad de vida de las personas</t>
  </si>
  <si>
    <t>Se define el proyecto como no elegible en las condiciones en que se presenta.</t>
  </si>
  <si>
    <t>Entre 1.51 y 2.0</t>
  </si>
  <si>
    <t xml:space="preserve">Significa que el proyecto esta en estado de riesgo  critico, pudiendo dar lugar a afectaciones a la calidad de vida de los usuarios </t>
  </si>
  <si>
    <t xml:space="preserve">Se sugiere la busqueda de una mejor opción tecnologica, de diseño </t>
  </si>
  <si>
    <t>Entre 2.1 y 2.5</t>
  </si>
  <si>
    <t xml:space="preserve">Significa que el proyecto presenta un  estado de riesgo  moderado. </t>
  </si>
  <si>
    <t xml:space="preserve">Se considera esta alternativa del proyecto elegible siempre y cuando no se obtengan calificaciones de (Escala) 1 en algunas  de las variables de los Componentes de Evaluación de Amenazas y Vulnerabilidades. </t>
  </si>
  <si>
    <t xml:space="preserve">Superiores a 2.51 </t>
  </si>
  <si>
    <t xml:space="preserve">Significa que el proyecto presenta bajos niveles de riesgo. </t>
  </si>
  <si>
    <t>Se considera este proyecto totalmene elegible e idóneo para su desarrollo</t>
  </si>
  <si>
    <t>Con los resultados del Balance Promedio del Riesgo se determina si hay riesgo de afectacion de la infraestructura a construir y si es necesario o no aplicar la Metodología Blindaje de Proyectos. Necesario aplicar Metrodología Blindaje : (Valores entre 1 - 2.0) y entre -2.1 - 2.5, cuando se obtengan calificaciones de Escala 1en algunos de los Componentes de Evaluacion de Amenaza y Vulnerabilidad. No necesario aplicar la Metodología  Blindaje : Valores superiores a 2.5, ya que el proyecto presenta bajos niveles de riesgo.</t>
  </si>
  <si>
    <t>OBSERVACIONES :</t>
  </si>
  <si>
    <t>YO, __________________________________ EN CALIDAD DE EVALUADOR DEL SITIO, DOY FE QUE  LA EVALUACIÓN ANTERIORMENTE DESCRITA COINCIDE CON LA SITUACIÓN ACTUAL DEL SITIO.</t>
  </si>
  <si>
    <t>Nombres y Apellidos del Funcionario que realiza la Evaluación</t>
  </si>
  <si>
    <t>Firma :</t>
  </si>
  <si>
    <t>Fecha :</t>
  </si>
  <si>
    <t>Nombres y Apellidos del Funcionario  que aprueba la Evaluación</t>
  </si>
  <si>
    <t>Agregar la filas que se necesite según Equipo de Evaluación Multidisciplinario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</si>
</sst>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8000"/>
      <name val="Times New Roman"/>
      <family val="1"/>
    </font>
    <font>
      <b/>
      <sz val="8"/>
      <color rgb="FF008000"/>
      <name val="Times New Roman"/>
      <family val="1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/>
    <xf numFmtId="0" fontId="0" fillId="0" borderId="0" xfId="0" applyAlignment="1"/>
    <xf numFmtId="49" fontId="7" fillId="2" borderId="0" xfId="0" applyNumberFormat="1" applyFont="1" applyFill="1" applyAlignment="1"/>
    <xf numFmtId="0" fontId="0" fillId="2" borderId="0" xfId="0" applyFill="1"/>
    <xf numFmtId="49" fontId="6" fillId="0" borderId="1" xfId="0" applyNumberFormat="1" applyFont="1" applyBorder="1" applyAlignme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6" fillId="0" borderId="2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6" fillId="0" borderId="2" xfId="0" applyNumberFormat="1" applyFont="1" applyBorder="1" applyAlignment="1"/>
    <xf numFmtId="49" fontId="6" fillId="0" borderId="4" xfId="0" applyNumberFormat="1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0" xfId="0" applyFont="1" applyFill="1" applyAlignment="1">
      <alignment horizontal="center"/>
    </xf>
    <xf numFmtId="49" fontId="8" fillId="3" borderId="0" xfId="0" applyNumberFormat="1" applyFont="1" applyFill="1" applyAlignment="1">
      <alignment horizontal="center"/>
    </xf>
    <xf numFmtId="0" fontId="9" fillId="0" borderId="0" xfId="0" applyFont="1"/>
    <xf numFmtId="49" fontId="5" fillId="3" borderId="0" xfId="0" applyNumberFormat="1" applyFont="1" applyFill="1" applyAlignment="1">
      <alignment horizontal="center"/>
    </xf>
    <xf numFmtId="49" fontId="8" fillId="0" borderId="1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6" fillId="0" borderId="1" xfId="0" applyNumberFormat="1" applyFont="1" applyBorder="1"/>
    <xf numFmtId="1" fontId="8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0" fillId="0" borderId="1" xfId="0" applyBorder="1" applyAlignment="1"/>
    <xf numFmtId="1" fontId="0" fillId="0" borderId="1" xfId="0" applyNumberFormat="1" applyBorder="1" applyAlignment="1"/>
    <xf numFmtId="49" fontId="5" fillId="0" borderId="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 vertical="center"/>
    </xf>
    <xf numFmtId="0" fontId="0" fillId="4" borderId="1" xfId="0" applyFill="1" applyBorder="1" applyAlignment="1"/>
    <xf numFmtId="0" fontId="0" fillId="4" borderId="1" xfId="0" applyFill="1" applyBorder="1"/>
    <xf numFmtId="1" fontId="8" fillId="0" borderId="11" xfId="0" applyNumberFormat="1" applyFont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/>
    </xf>
    <xf numFmtId="2" fontId="0" fillId="0" borderId="0" xfId="0" applyNumberFormat="1"/>
    <xf numFmtId="49" fontId="10" fillId="0" borderId="1" xfId="0" applyNumberFormat="1" applyFont="1" applyBorder="1" applyAlignment="1">
      <alignment horizontal="center"/>
    </xf>
    <xf numFmtId="0" fontId="3" fillId="0" borderId="0" xfId="0" applyFont="1"/>
    <xf numFmtId="2" fontId="3" fillId="0" borderId="0" xfId="0" applyNumberFormat="1" applyFont="1"/>
    <xf numFmtId="49" fontId="5" fillId="0" borderId="13" xfId="0" applyNumberFormat="1" applyFont="1" applyBorder="1" applyAlignment="1">
      <alignment horizontal="center"/>
    </xf>
    <xf numFmtId="0" fontId="0" fillId="4" borderId="2" xfId="0" applyFill="1" applyBorder="1"/>
    <xf numFmtId="1" fontId="8" fillId="0" borderId="12" xfId="0" applyNumberFormat="1" applyFont="1" applyBorder="1"/>
    <xf numFmtId="0" fontId="3" fillId="0" borderId="1" xfId="0" applyFont="1" applyBorder="1"/>
    <xf numFmtId="1" fontId="8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wrapText="1"/>
    </xf>
    <xf numFmtId="49" fontId="6" fillId="4" borderId="1" xfId="0" applyNumberFormat="1" applyFont="1" applyFill="1" applyBorder="1"/>
    <xf numFmtId="49" fontId="6" fillId="4" borderId="1" xfId="0" applyNumberFormat="1" applyFont="1" applyFill="1" applyBorder="1" applyAlignment="1"/>
    <xf numFmtId="49" fontId="10" fillId="4" borderId="1" xfId="0" applyNumberFormat="1" applyFont="1" applyFill="1" applyBorder="1"/>
    <xf numFmtId="49" fontId="6" fillId="0" borderId="1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Alignment="1"/>
    <xf numFmtId="1" fontId="6" fillId="4" borderId="1" xfId="0" applyNumberFormat="1" applyFont="1" applyFill="1" applyBorder="1"/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6" fillId="0" borderId="13" xfId="0" applyNumberFormat="1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9" fontId="8" fillId="0" borderId="15" xfId="0" applyNumberFormat="1" applyFont="1" applyBorder="1" applyAlignment="1">
      <alignment horizontal="left"/>
    </xf>
    <xf numFmtId="49" fontId="8" fillId="0" borderId="16" xfId="0" applyNumberFormat="1" applyFont="1" applyBorder="1" applyAlignment="1">
      <alignment horizontal="left"/>
    </xf>
    <xf numFmtId="49" fontId="8" fillId="0" borderId="17" xfId="0" applyNumberFormat="1" applyFont="1" applyBorder="1" applyAlignment="1">
      <alignment horizontal="left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left"/>
    </xf>
    <xf numFmtId="2" fontId="0" fillId="0" borderId="8" xfId="0" applyNumberFormat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49" fontId="8" fillId="0" borderId="13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2" fontId="3" fillId="0" borderId="21" xfId="0" applyNumberFormat="1" applyFont="1" applyBorder="1" applyAlignment="1">
      <alignment horizontal="center" wrapText="1"/>
    </xf>
    <xf numFmtId="2" fontId="3" fillId="0" borderId="22" xfId="0" applyNumberFormat="1" applyFont="1" applyBorder="1" applyAlignment="1">
      <alignment horizontal="center" wrapText="1"/>
    </xf>
    <xf numFmtId="2" fontId="3" fillId="0" borderId="23" xfId="0" applyNumberFormat="1" applyFont="1" applyBorder="1" applyAlignment="1">
      <alignment horizontal="center" wrapText="1"/>
    </xf>
    <xf numFmtId="2" fontId="3" fillId="0" borderId="18" xfId="0" applyNumberFormat="1" applyFont="1" applyBorder="1" applyAlignment="1">
      <alignment horizontal="center" wrapText="1"/>
    </xf>
    <xf numFmtId="2" fontId="3" fillId="0" borderId="19" xfId="0" applyNumberFormat="1" applyFont="1" applyBorder="1" applyAlignment="1">
      <alignment horizontal="center" wrapText="1"/>
    </xf>
    <xf numFmtId="2" fontId="3" fillId="0" borderId="20" xfId="0" applyNumberFormat="1" applyFont="1" applyBorder="1" applyAlignment="1">
      <alignment horizontal="center" wrapText="1"/>
    </xf>
    <xf numFmtId="49" fontId="12" fillId="0" borderId="0" xfId="0" applyNumberFormat="1" applyFont="1" applyAlignment="1"/>
    <xf numFmtId="49" fontId="13" fillId="2" borderId="2" xfId="0" applyNumberFormat="1" applyFont="1" applyFill="1" applyBorder="1" applyAlignment="1">
      <alignment horizontal="center"/>
    </xf>
    <xf numFmtId="49" fontId="13" fillId="2" borderId="3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wrapText="1"/>
    </xf>
    <xf numFmtId="49" fontId="8" fillId="3" borderId="5" xfId="0" applyNumberFormat="1" applyFont="1" applyFill="1" applyBorder="1" applyAlignment="1"/>
    <xf numFmtId="0" fontId="0" fillId="3" borderId="6" xfId="0" applyFill="1" applyBorder="1"/>
    <xf numFmtId="0" fontId="0" fillId="3" borderId="6" xfId="0" applyFill="1" applyBorder="1" applyAlignment="1"/>
    <xf numFmtId="0" fontId="0" fillId="3" borderId="7" xfId="0" applyFill="1" applyBorder="1"/>
    <xf numFmtId="49" fontId="6" fillId="3" borderId="24" xfId="0" applyNumberFormat="1" applyFont="1" applyFill="1" applyBorder="1" applyAlignment="1"/>
    <xf numFmtId="0" fontId="0" fillId="3" borderId="0" xfId="0" applyFill="1" applyBorder="1"/>
    <xf numFmtId="0" fontId="0" fillId="3" borderId="0" xfId="0" applyFill="1" applyBorder="1" applyAlignment="1"/>
    <xf numFmtId="0" fontId="0" fillId="3" borderId="25" xfId="0" applyFill="1" applyBorder="1"/>
    <xf numFmtId="0" fontId="0" fillId="3" borderId="8" xfId="0" applyFill="1" applyBorder="1" applyAlignment="1"/>
    <xf numFmtId="0" fontId="0" fillId="3" borderId="9" xfId="0" applyFill="1" applyBorder="1"/>
    <xf numFmtId="0" fontId="0" fillId="3" borderId="9" xfId="0" applyFill="1" applyBorder="1" applyAlignment="1"/>
    <xf numFmtId="0" fontId="0" fillId="3" borderId="10" xfId="0" applyFill="1" applyBorder="1"/>
    <xf numFmtId="49" fontId="10" fillId="0" borderId="26" xfId="0" applyNumberFormat="1" applyFont="1" applyBorder="1" applyAlignment="1">
      <alignment horizontal="left" wrapText="1"/>
    </xf>
    <xf numFmtId="49" fontId="10" fillId="3" borderId="5" xfId="0" applyNumberFormat="1" applyFont="1" applyFill="1" applyBorder="1" applyAlignment="1"/>
    <xf numFmtId="0" fontId="0" fillId="3" borderId="24" xfId="0" applyFill="1" applyBorder="1" applyAlignment="1"/>
    <xf numFmtId="49" fontId="11" fillId="3" borderId="1" xfId="0" applyNumberFormat="1" applyFont="1" applyFill="1" applyBorder="1" applyAlignment="1">
      <alignment horizontal="left"/>
    </xf>
    <xf numFmtId="49" fontId="11" fillId="3" borderId="2" xfId="0" applyNumberFormat="1" applyFont="1" applyFill="1" applyBorder="1" applyAlignment="1">
      <alignment horizontal="left"/>
    </xf>
    <xf numFmtId="0" fontId="3" fillId="3" borderId="3" xfId="0" applyFont="1" applyFill="1" applyBorder="1" applyAlignment="1"/>
    <xf numFmtId="49" fontId="8" fillId="3" borderId="3" xfId="0" applyNumberFormat="1" applyFont="1" applyFill="1" applyBorder="1" applyAlignment="1">
      <alignment horizontal="left"/>
    </xf>
    <xf numFmtId="49" fontId="8" fillId="3" borderId="4" xfId="0" applyNumberFormat="1" applyFont="1" applyFill="1" applyBorder="1" applyAlignment="1">
      <alignment horizontal="left"/>
    </xf>
    <xf numFmtId="49" fontId="11" fillId="0" borderId="24" xfId="0" applyNumberFormat="1" applyFont="1" applyBorder="1" applyAlignment="1"/>
    <xf numFmtId="0" fontId="3" fillId="0" borderId="0" xfId="0" applyFont="1" applyBorder="1"/>
    <xf numFmtId="0" fontId="3" fillId="0" borderId="0" xfId="0" applyFont="1" applyBorder="1" applyAlignment="1"/>
    <xf numFmtId="0" fontId="3" fillId="0" borderId="25" xfId="0" applyFont="1" applyBorder="1"/>
    <xf numFmtId="49" fontId="11" fillId="0" borderId="1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left"/>
    </xf>
    <xf numFmtId="0" fontId="3" fillId="0" borderId="3" xfId="0" applyFont="1" applyBorder="1" applyAlignment="1"/>
    <xf numFmtId="49" fontId="8" fillId="0" borderId="3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49" fontId="10" fillId="0" borderId="0" xfId="0" applyNumberFormat="1" applyFont="1" applyAlignment="1"/>
    <xf numFmtId="0" fontId="15" fillId="2" borderId="0" xfId="0" applyFont="1" applyFill="1" applyAlignment="1"/>
    <xf numFmtId="0" fontId="0" fillId="2" borderId="0" xfId="0" applyFill="1" applyAlignment="1"/>
  </cellXfs>
  <cellStyles count="2">
    <cellStyle name="Millares 2" xfId="1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6"/>
  <sheetViews>
    <sheetView tabSelected="1" zoomScaleNormal="100" workbookViewId="0">
      <selection activeCell="E93" sqref="E92:E93"/>
    </sheetView>
  </sheetViews>
  <sheetFormatPr baseColWidth="10" defaultRowHeight="15" x14ac:dyDescent="0.25"/>
  <cols>
    <col min="1" max="1" width="16.85546875" style="4" customWidth="1"/>
    <col min="2" max="2" width="14.5703125" bestFit="1" customWidth="1"/>
    <col min="3" max="3" width="19.42578125" customWidth="1"/>
    <col min="4" max="4" width="13.28515625" style="4" customWidth="1"/>
    <col min="5" max="5" width="12.42578125" customWidth="1"/>
    <col min="6" max="6" width="12.42578125" style="4" customWidth="1"/>
    <col min="7" max="7" width="11.5703125" customWidth="1"/>
    <col min="8" max="9" width="4.5703125" customWidth="1"/>
    <col min="10" max="10" width="4.28515625" customWidth="1"/>
    <col min="11" max="11" width="4.5703125" customWidth="1"/>
  </cols>
  <sheetData>
    <row r="2" spans="1:1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3" t="s">
        <v>2</v>
      </c>
    </row>
    <row r="5" spans="1:11" x14ac:dyDescent="0.25">
      <c r="A5" s="5" t="s">
        <v>3</v>
      </c>
      <c r="B5" s="6"/>
    </row>
    <row r="6" spans="1:11" x14ac:dyDescent="0.25">
      <c r="A6" s="7" t="s">
        <v>4</v>
      </c>
      <c r="B6" s="8"/>
      <c r="C6" s="8"/>
      <c r="D6" s="9"/>
      <c r="E6" s="10"/>
      <c r="F6" s="10"/>
      <c r="G6" s="10"/>
      <c r="H6" s="10"/>
      <c r="I6" s="10"/>
      <c r="J6" s="10"/>
      <c r="K6" s="11"/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x14ac:dyDescent="0.25">
      <c r="A9" s="16" t="s">
        <v>5</v>
      </c>
      <c r="B9" s="16"/>
      <c r="C9" s="16"/>
      <c r="D9" s="16"/>
      <c r="E9" s="17"/>
      <c r="F9" s="17"/>
      <c r="G9" s="17"/>
      <c r="H9" s="17"/>
      <c r="I9" s="17"/>
      <c r="J9" s="17"/>
      <c r="K9" s="17"/>
    </row>
    <row r="10" spans="1:11" x14ac:dyDescent="0.25">
      <c r="A10" s="16" t="s">
        <v>6</v>
      </c>
      <c r="B10" s="16"/>
      <c r="C10" s="16"/>
      <c r="D10" s="16"/>
      <c r="E10" s="17"/>
      <c r="F10" s="17"/>
      <c r="G10" s="17"/>
      <c r="H10" s="17"/>
      <c r="I10" s="17"/>
      <c r="J10" s="17"/>
      <c r="K10" s="17"/>
    </row>
    <row r="11" spans="1:11" x14ac:dyDescent="0.25">
      <c r="A11" s="16" t="s">
        <v>7</v>
      </c>
      <c r="B11" s="16"/>
      <c r="C11" s="16"/>
      <c r="D11" s="16"/>
      <c r="E11" s="17"/>
      <c r="F11" s="17"/>
      <c r="G11" s="17"/>
      <c r="H11" s="17"/>
      <c r="I11" s="17"/>
      <c r="J11" s="17"/>
      <c r="K11" s="17"/>
    </row>
    <row r="12" spans="1:1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1" x14ac:dyDescent="0.25">
      <c r="A13" s="15" t="s">
        <v>8</v>
      </c>
      <c r="B13" s="15"/>
      <c r="C13" s="15"/>
      <c r="D13" s="15" t="s">
        <v>9</v>
      </c>
      <c r="E13" s="15"/>
      <c r="F13" s="18" t="s">
        <v>10</v>
      </c>
      <c r="G13" s="15" t="s">
        <v>11</v>
      </c>
      <c r="H13" s="15"/>
      <c r="I13" s="15"/>
      <c r="J13" s="15"/>
      <c r="K13" s="15"/>
    </row>
    <row r="14" spans="1:11" x14ac:dyDescent="0.25">
      <c r="A14" s="16"/>
      <c r="B14" s="16"/>
      <c r="C14" s="16"/>
      <c r="D14" s="15"/>
      <c r="E14" s="15"/>
      <c r="F14" s="19"/>
      <c r="G14" s="15"/>
      <c r="H14" s="15"/>
      <c r="I14" s="15"/>
      <c r="J14" s="15"/>
      <c r="K14" s="15"/>
    </row>
    <row r="15" spans="1:11" x14ac:dyDescent="0.25">
      <c r="A15" s="16"/>
      <c r="B15" s="16"/>
      <c r="C15" s="16"/>
      <c r="D15" s="15"/>
      <c r="E15" s="15"/>
      <c r="F15" s="19"/>
      <c r="G15" s="15"/>
      <c r="H15" s="15"/>
      <c r="I15" s="15"/>
      <c r="J15" s="15"/>
      <c r="K15" s="15"/>
    </row>
    <row r="16" spans="1:11" x14ac:dyDescent="0.25">
      <c r="A16" s="16"/>
      <c r="B16" s="16"/>
      <c r="C16" s="16"/>
      <c r="D16" s="15"/>
      <c r="E16" s="15"/>
      <c r="F16" s="19"/>
      <c r="G16" s="15"/>
      <c r="H16" s="15"/>
      <c r="I16" s="15"/>
      <c r="J16" s="15"/>
      <c r="K16" s="15"/>
    </row>
    <row r="17" spans="1:16" x14ac:dyDescent="0.25">
      <c r="A17" s="16"/>
      <c r="B17" s="16"/>
      <c r="C17" s="16"/>
      <c r="D17" s="15"/>
      <c r="E17" s="15"/>
      <c r="F17" s="19"/>
      <c r="G17" s="15"/>
      <c r="H17" s="15"/>
      <c r="I17" s="15"/>
      <c r="J17" s="15"/>
      <c r="K17" s="15"/>
    </row>
    <row r="18" spans="1:16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6" x14ac:dyDescent="0.25">
      <c r="A19" s="20" t="s">
        <v>12</v>
      </c>
      <c r="B19" s="21"/>
      <c r="C19" s="22"/>
      <c r="D19" s="23"/>
      <c r="E19" s="23"/>
      <c r="F19" s="23"/>
      <c r="G19" s="24"/>
      <c r="H19" s="24"/>
      <c r="I19" s="24"/>
      <c r="J19" s="24"/>
      <c r="K19" s="25"/>
    </row>
    <row r="20" spans="1:16" x14ac:dyDescent="0.25">
      <c r="A20" s="16" t="s">
        <v>13</v>
      </c>
      <c r="B20" s="16"/>
      <c r="C20" s="26"/>
      <c r="D20" s="27"/>
      <c r="E20" s="27"/>
      <c r="F20" s="27"/>
      <c r="G20" s="27"/>
      <c r="H20" s="27"/>
      <c r="I20" s="27"/>
      <c r="J20" s="27"/>
      <c r="K20" s="28"/>
    </row>
    <row r="21" spans="1:16" x14ac:dyDescent="0.25">
      <c r="A21" s="29" t="s">
        <v>14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6" x14ac:dyDescent="0.25">
      <c r="A22" s="30" t="s">
        <v>15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P22" s="31"/>
    </row>
    <row r="23" spans="1:16" x14ac:dyDescent="0.25">
      <c r="A23" s="32" t="s">
        <v>16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6" ht="15.75" thickBot="1" x14ac:dyDescent="0.3">
      <c r="A24" s="2" t="s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6" ht="46.5" thickTop="1" thickBot="1" x14ac:dyDescent="0.3">
      <c r="A25" s="33" t="s">
        <v>18</v>
      </c>
      <c r="B25" s="34" t="s">
        <v>19</v>
      </c>
      <c r="C25" s="35" t="s">
        <v>20</v>
      </c>
      <c r="D25" s="35" t="s">
        <v>21</v>
      </c>
      <c r="E25" s="35" t="s">
        <v>22</v>
      </c>
      <c r="F25" s="35" t="s">
        <v>23</v>
      </c>
      <c r="G25" s="36" t="s">
        <v>24</v>
      </c>
      <c r="H25" s="33" t="s">
        <v>25</v>
      </c>
      <c r="I25" s="33" t="s">
        <v>26</v>
      </c>
      <c r="J25" s="37" t="s">
        <v>27</v>
      </c>
      <c r="K25" s="37" t="s">
        <v>28</v>
      </c>
    </row>
    <row r="26" spans="1:16" ht="15.75" thickTop="1" x14ac:dyDescent="0.25">
      <c r="A26" s="38">
        <v>1</v>
      </c>
      <c r="B26" s="39"/>
      <c r="C26" s="39"/>
      <c r="D26" s="39"/>
      <c r="E26" s="39"/>
      <c r="F26" s="39"/>
      <c r="G26" s="39"/>
      <c r="H26" s="38">
        <v>3</v>
      </c>
      <c r="I26" s="40">
        <f>COUNTIF(B26:G26,"X")</f>
        <v>0</v>
      </c>
      <c r="J26" s="41">
        <f>A26*H26*I26</f>
        <v>0</v>
      </c>
      <c r="K26" s="41">
        <f t="shared" ref="K26:K28" si="0">H26*I26</f>
        <v>0</v>
      </c>
    </row>
    <row r="27" spans="1:16" x14ac:dyDescent="0.25">
      <c r="A27" s="42">
        <v>2</v>
      </c>
      <c r="B27" s="39"/>
      <c r="C27" s="39"/>
      <c r="D27" s="39"/>
      <c r="E27" s="39"/>
      <c r="F27" s="39"/>
      <c r="G27" s="39"/>
      <c r="H27" s="42">
        <v>2</v>
      </c>
      <c r="I27" s="40">
        <f>COUNTIF(B27:G27,"X")</f>
        <v>0</v>
      </c>
      <c r="J27" s="41">
        <f>A27*H27*I27</f>
        <v>0</v>
      </c>
      <c r="K27" s="41">
        <f t="shared" si="0"/>
        <v>0</v>
      </c>
    </row>
    <row r="28" spans="1:16" x14ac:dyDescent="0.25">
      <c r="A28" s="42">
        <v>3</v>
      </c>
      <c r="B28" s="39"/>
      <c r="C28" s="39"/>
      <c r="D28" s="39"/>
      <c r="E28" s="39"/>
      <c r="F28" s="39"/>
      <c r="G28" s="39"/>
      <c r="H28" s="42">
        <v>1</v>
      </c>
      <c r="I28" s="40">
        <f>COUNTIF(B28:G28,"X")</f>
        <v>0</v>
      </c>
      <c r="J28" s="41">
        <f>A28*H28*I28</f>
        <v>0</v>
      </c>
      <c r="K28" s="41">
        <f t="shared" si="0"/>
        <v>0</v>
      </c>
    </row>
    <row r="29" spans="1:16" x14ac:dyDescent="0.25">
      <c r="A29" s="43" t="s">
        <v>29</v>
      </c>
      <c r="B29" s="43"/>
      <c r="C29" s="43"/>
      <c r="D29" s="43"/>
      <c r="E29" s="40" t="e">
        <f>J29/K29</f>
        <v>#DIV/0!</v>
      </c>
      <c r="F29" s="9"/>
      <c r="G29" s="10"/>
      <c r="H29" s="44"/>
      <c r="I29" s="44"/>
      <c r="J29" s="45">
        <f>SUM(J26:J28)</f>
        <v>0</v>
      </c>
      <c r="K29" s="45">
        <f>SUM(K26:K28)</f>
        <v>0</v>
      </c>
    </row>
    <row r="30" spans="1:16" ht="15.75" thickBot="1" x14ac:dyDescent="0.3">
      <c r="A30" s="46" t="s">
        <v>30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16" ht="24" thickTop="1" thickBot="1" x14ac:dyDescent="0.3">
      <c r="A31" s="47" t="s">
        <v>18</v>
      </c>
      <c r="B31" s="35" t="s">
        <v>31</v>
      </c>
      <c r="C31" s="35" t="s">
        <v>32</v>
      </c>
      <c r="D31" s="35" t="s">
        <v>33</v>
      </c>
      <c r="E31" s="35" t="s">
        <v>34</v>
      </c>
      <c r="F31" s="48"/>
      <c r="G31" s="49"/>
      <c r="H31" s="33" t="s">
        <v>25</v>
      </c>
      <c r="I31" s="33" t="s">
        <v>26</v>
      </c>
      <c r="J31" s="37" t="s">
        <v>27</v>
      </c>
      <c r="K31" s="37" t="s">
        <v>28</v>
      </c>
    </row>
    <row r="32" spans="1:16" ht="16.5" thickTop="1" thickBot="1" x14ac:dyDescent="0.3">
      <c r="A32" s="50">
        <v>1</v>
      </c>
      <c r="B32" s="51"/>
      <c r="C32" s="39"/>
      <c r="D32" s="39"/>
      <c r="E32" s="52"/>
      <c r="F32" s="48"/>
      <c r="G32" s="49"/>
      <c r="H32" s="42">
        <v>3</v>
      </c>
      <c r="I32" s="40">
        <f>COUNTIF(B32:G32,"X")</f>
        <v>0</v>
      </c>
      <c r="J32" s="41">
        <f>A32*H32*I32</f>
        <v>0</v>
      </c>
      <c r="K32" s="41">
        <f>H32*I32</f>
        <v>0</v>
      </c>
    </row>
    <row r="33" spans="1:18" ht="15.75" thickTop="1" x14ac:dyDescent="0.25">
      <c r="A33" s="38">
        <v>2</v>
      </c>
      <c r="B33" s="39"/>
      <c r="C33" s="53"/>
      <c r="D33" s="53"/>
      <c r="E33" s="39"/>
      <c r="F33" s="48"/>
      <c r="G33" s="49"/>
      <c r="H33" s="42">
        <v>2</v>
      </c>
      <c r="I33" s="40">
        <f>COUNTIF(B33:G33,"X")</f>
        <v>0</v>
      </c>
      <c r="J33" s="41">
        <f>A33*H33*I33</f>
        <v>0</v>
      </c>
      <c r="K33" s="41">
        <f t="shared" ref="K33:K34" si="1">H33*I33</f>
        <v>0</v>
      </c>
    </row>
    <row r="34" spans="1:18" x14ac:dyDescent="0.25">
      <c r="A34" s="42">
        <v>3</v>
      </c>
      <c r="B34" s="39"/>
      <c r="C34" s="39"/>
      <c r="D34" s="39"/>
      <c r="E34" s="53"/>
      <c r="F34" s="48"/>
      <c r="G34" s="49"/>
      <c r="H34" s="42">
        <v>1</v>
      </c>
      <c r="I34" s="40">
        <f>COUNTIF(B34:G34,"X")</f>
        <v>0</v>
      </c>
      <c r="J34" s="41">
        <f>A34*H34*I34</f>
        <v>0</v>
      </c>
      <c r="K34" s="41">
        <f t="shared" si="1"/>
        <v>0</v>
      </c>
      <c r="Q34" s="54"/>
    </row>
    <row r="35" spans="1:18" x14ac:dyDescent="0.25">
      <c r="A35" s="55" t="s">
        <v>29</v>
      </c>
      <c r="B35" s="55"/>
      <c r="C35" s="55"/>
      <c r="D35" s="55"/>
      <c r="E35" s="40" t="e">
        <f>J35/K35</f>
        <v>#DIV/0!</v>
      </c>
      <c r="F35" s="9"/>
      <c r="G35" s="10"/>
      <c r="H35" s="44"/>
      <c r="I35" s="44"/>
      <c r="J35" s="45">
        <f>SUM(J32:J34)</f>
        <v>0</v>
      </c>
      <c r="K35" s="45">
        <f>SUM(K32:K34)</f>
        <v>0</v>
      </c>
    </row>
    <row r="36" spans="1:18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P36" s="54"/>
      <c r="Q36" s="54"/>
    </row>
    <row r="37" spans="1:18" x14ac:dyDescent="0.25">
      <c r="A37" s="46" t="s">
        <v>35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P37" s="56"/>
      <c r="Q37" s="57"/>
      <c r="R37" s="57"/>
    </row>
    <row r="38" spans="1:18" ht="15.75" thickBot="1" x14ac:dyDescent="0.3">
      <c r="A38" s="58" t="s">
        <v>36</v>
      </c>
      <c r="B38" s="46"/>
      <c r="C38" s="46"/>
      <c r="D38" s="46"/>
      <c r="E38" s="46"/>
      <c r="F38" s="46"/>
      <c r="G38" s="46"/>
      <c r="H38" s="58"/>
      <c r="I38" s="46"/>
      <c r="J38" s="46"/>
      <c r="K38" s="46"/>
    </row>
    <row r="39" spans="1:18" ht="24" thickTop="1" thickBot="1" x14ac:dyDescent="0.3">
      <c r="A39" s="33" t="s">
        <v>18</v>
      </c>
      <c r="B39" s="34" t="s">
        <v>37</v>
      </c>
      <c r="C39" s="35" t="s">
        <v>38</v>
      </c>
      <c r="D39" s="35" t="s">
        <v>39</v>
      </c>
      <c r="E39" s="35" t="s">
        <v>40</v>
      </c>
      <c r="F39" s="35" t="s">
        <v>41</v>
      </c>
      <c r="G39" s="59"/>
      <c r="H39" s="33" t="s">
        <v>25</v>
      </c>
      <c r="I39" s="33" t="s">
        <v>26</v>
      </c>
      <c r="J39" s="37" t="s">
        <v>27</v>
      </c>
      <c r="K39" s="37" t="s">
        <v>28</v>
      </c>
    </row>
    <row r="40" spans="1:18" ht="15.75" thickTop="1" x14ac:dyDescent="0.25">
      <c r="A40" s="38">
        <v>1</v>
      </c>
      <c r="B40" s="39"/>
      <c r="C40" s="39"/>
      <c r="D40" s="39"/>
      <c r="E40" s="39"/>
      <c r="F40" s="39"/>
      <c r="G40" s="49"/>
      <c r="H40" s="60">
        <v>3</v>
      </c>
      <c r="I40" s="61">
        <f>COUNTIF(B40:G40,"X")</f>
        <v>0</v>
      </c>
      <c r="J40" s="41">
        <f>A40*H40*I40</f>
        <v>0</v>
      </c>
      <c r="K40" s="41">
        <f t="shared" ref="K40:K42" si="2">H40*I40</f>
        <v>0</v>
      </c>
    </row>
    <row r="41" spans="1:18" x14ac:dyDescent="0.25">
      <c r="A41" s="42">
        <v>2</v>
      </c>
      <c r="B41" s="39"/>
      <c r="C41" s="39"/>
      <c r="D41" s="39"/>
      <c r="E41" s="39"/>
      <c r="F41" s="39"/>
      <c r="G41" s="49"/>
      <c r="H41" s="62">
        <v>2</v>
      </c>
      <c r="I41" s="61">
        <f>COUNTIF(B41:G41,"X")</f>
        <v>0</v>
      </c>
      <c r="J41" s="41">
        <f>A41*H41*I41</f>
        <v>0</v>
      </c>
      <c r="K41" s="41">
        <f t="shared" si="2"/>
        <v>0</v>
      </c>
    </row>
    <row r="42" spans="1:18" x14ac:dyDescent="0.25">
      <c r="A42" s="42">
        <v>3</v>
      </c>
      <c r="B42" s="39"/>
      <c r="C42" s="39"/>
      <c r="D42" s="39"/>
      <c r="E42" s="39"/>
      <c r="F42" s="39"/>
      <c r="G42" s="49"/>
      <c r="H42" s="62">
        <v>1</v>
      </c>
      <c r="I42" s="61">
        <f>COUNTIF(B42:G42,"X")</f>
        <v>0</v>
      </c>
      <c r="J42" s="41">
        <f>A42*H42*I42</f>
        <v>0</v>
      </c>
      <c r="K42" s="41">
        <f t="shared" si="2"/>
        <v>0</v>
      </c>
    </row>
    <row r="43" spans="1:18" x14ac:dyDescent="0.25">
      <c r="A43" s="43" t="s">
        <v>29</v>
      </c>
      <c r="B43" s="43"/>
      <c r="C43" s="43"/>
      <c r="D43" s="43"/>
      <c r="E43" s="63" t="e">
        <f>J43/K43</f>
        <v>#DIV/0!</v>
      </c>
      <c r="F43" s="9"/>
      <c r="G43" s="10"/>
      <c r="H43" s="44"/>
      <c r="I43" s="44"/>
      <c r="J43" s="45">
        <f>SUM(J40:J42)</f>
        <v>0</v>
      </c>
      <c r="K43" s="45">
        <f>SUM(K40:K42)</f>
        <v>0</v>
      </c>
    </row>
    <row r="44" spans="1:18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8" x14ac:dyDescent="0.25">
      <c r="A45" s="46" t="s">
        <v>42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1:18" ht="24" thickBot="1" x14ac:dyDescent="0.3">
      <c r="A46" s="47" t="s">
        <v>18</v>
      </c>
      <c r="B46" s="64" t="s">
        <v>43</v>
      </c>
      <c r="C46" s="64" t="s">
        <v>44</v>
      </c>
      <c r="D46" s="64" t="s">
        <v>45</v>
      </c>
      <c r="E46" s="65"/>
      <c r="F46" s="66"/>
      <c r="G46" s="67"/>
      <c r="H46" s="68" t="s">
        <v>25</v>
      </c>
      <c r="I46" s="68" t="s">
        <v>26</v>
      </c>
      <c r="J46" s="37" t="s">
        <v>27</v>
      </c>
      <c r="K46" s="37" t="s">
        <v>28</v>
      </c>
    </row>
    <row r="47" spans="1:18" ht="15.75" thickBot="1" x14ac:dyDescent="0.3">
      <c r="A47" s="69">
        <v>1</v>
      </c>
      <c r="B47" s="70"/>
      <c r="C47" s="71"/>
      <c r="D47" s="72"/>
      <c r="E47" s="73"/>
      <c r="F47" s="48"/>
      <c r="G47" s="49"/>
      <c r="H47" s="62">
        <v>3</v>
      </c>
      <c r="I47" s="61">
        <f>COUNTIF(B47:G47,"X")</f>
        <v>0</v>
      </c>
      <c r="J47" s="41">
        <f>A47*H47*I47</f>
        <v>0</v>
      </c>
      <c r="K47" s="41">
        <f t="shared" ref="K47:K49" si="3">H47*I47</f>
        <v>0</v>
      </c>
    </row>
    <row r="48" spans="1:18" x14ac:dyDescent="0.25">
      <c r="A48" s="38">
        <v>2</v>
      </c>
      <c r="B48" s="71"/>
      <c r="C48" s="71"/>
      <c r="D48" s="72"/>
      <c r="E48" s="73"/>
      <c r="F48" s="48"/>
      <c r="G48" s="49"/>
      <c r="H48" s="62">
        <v>2</v>
      </c>
      <c r="I48" s="61">
        <f>COUNTIF(B48:G48,"X")</f>
        <v>0</v>
      </c>
      <c r="J48" s="41">
        <f>A48*H48*I48</f>
        <v>0</v>
      </c>
      <c r="K48" s="41">
        <f t="shared" si="3"/>
        <v>0</v>
      </c>
    </row>
    <row r="49" spans="1:11" x14ac:dyDescent="0.25">
      <c r="A49" s="42">
        <v>3</v>
      </c>
      <c r="B49" s="39"/>
      <c r="C49" s="39"/>
      <c r="D49" s="39"/>
      <c r="E49" s="73"/>
      <c r="F49" s="48"/>
      <c r="G49" s="49"/>
      <c r="H49" s="62">
        <v>1</v>
      </c>
      <c r="I49" s="61">
        <f>COUNTIF(B49:G49,"X")</f>
        <v>0</v>
      </c>
      <c r="J49" s="41">
        <f>A49*H49*I49</f>
        <v>0</v>
      </c>
      <c r="K49" s="41">
        <f t="shared" si="3"/>
        <v>0</v>
      </c>
    </row>
    <row r="50" spans="1:11" x14ac:dyDescent="0.25">
      <c r="A50" s="43" t="s">
        <v>29</v>
      </c>
      <c r="B50" s="43"/>
      <c r="C50" s="43"/>
      <c r="D50" s="43"/>
      <c r="E50" s="40" t="e">
        <f>J50/K50</f>
        <v>#DIV/0!</v>
      </c>
      <c r="F50" s="9"/>
      <c r="G50" s="10"/>
      <c r="H50" s="44"/>
      <c r="I50" s="44"/>
      <c r="J50" s="45">
        <f>SUM(J47:J49)</f>
        <v>0</v>
      </c>
      <c r="K50" s="45">
        <f>SUM(K47:K49)</f>
        <v>0</v>
      </c>
    </row>
    <row r="51" spans="1:11" x14ac:dyDescent="0.2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1:11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x14ac:dyDescent="0.25">
      <c r="A53" s="76" t="s">
        <v>46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</row>
    <row r="54" spans="1:11" ht="32.25" customHeight="1" x14ac:dyDescent="0.25">
      <c r="A54" s="77" t="s">
        <v>47</v>
      </c>
      <c r="B54" s="77"/>
      <c r="C54" s="77"/>
      <c r="D54" s="77"/>
      <c r="E54" s="77"/>
      <c r="F54" s="77"/>
      <c r="G54" s="77"/>
      <c r="H54" s="78" t="s">
        <v>48</v>
      </c>
      <c r="I54" s="79"/>
      <c r="J54" s="79"/>
      <c r="K54" s="80"/>
    </row>
    <row r="55" spans="1:11" x14ac:dyDescent="0.25">
      <c r="A55" s="16" t="s">
        <v>49</v>
      </c>
      <c r="B55" s="16"/>
      <c r="C55" s="16"/>
      <c r="D55" s="16"/>
      <c r="E55" s="16"/>
      <c r="F55" s="16"/>
      <c r="G55" s="16"/>
      <c r="H55" s="81" t="e">
        <f>E29</f>
        <v>#DIV/0!</v>
      </c>
      <c r="I55" s="82"/>
      <c r="J55" s="82"/>
      <c r="K55" s="83"/>
    </row>
    <row r="56" spans="1:11" ht="15.75" thickBot="1" x14ac:dyDescent="0.3">
      <c r="A56" s="84" t="s">
        <v>50</v>
      </c>
      <c r="B56" s="84"/>
      <c r="C56" s="84"/>
      <c r="D56" s="84"/>
      <c r="E56" s="84"/>
      <c r="F56" s="84"/>
      <c r="G56" s="84"/>
      <c r="H56" s="85" t="e">
        <f>E35</f>
        <v>#DIV/0!</v>
      </c>
      <c r="I56" s="86"/>
      <c r="J56" s="86"/>
      <c r="K56" s="87"/>
    </row>
    <row r="57" spans="1:11" ht="16.5" thickTop="1" thickBot="1" x14ac:dyDescent="0.3">
      <c r="A57" s="88" t="s">
        <v>51</v>
      </c>
      <c r="B57" s="89"/>
      <c r="C57" s="89"/>
      <c r="D57" s="89"/>
      <c r="E57" s="89"/>
      <c r="F57" s="89"/>
      <c r="G57" s="90"/>
      <c r="H57" s="91" t="e">
        <f>IF(H55&lt;H56,H55,H56)</f>
        <v>#DIV/0!</v>
      </c>
      <c r="I57" s="92"/>
      <c r="J57" s="92"/>
      <c r="K57" s="93"/>
    </row>
    <row r="58" spans="1:11" ht="15.75" thickTop="1" x14ac:dyDescent="0.25">
      <c r="A58" s="94" t="s">
        <v>52</v>
      </c>
      <c r="B58" s="94"/>
      <c r="C58" s="94"/>
      <c r="D58" s="94"/>
      <c r="E58" s="94"/>
      <c r="F58" s="94"/>
      <c r="G58" s="94"/>
      <c r="H58" s="95" t="e">
        <f>E43</f>
        <v>#DIV/0!</v>
      </c>
      <c r="I58" s="96"/>
      <c r="J58" s="96"/>
      <c r="K58" s="97"/>
    </row>
    <row r="59" spans="1:11" ht="15.75" thickBot="1" x14ac:dyDescent="0.3">
      <c r="A59" s="16" t="s">
        <v>53</v>
      </c>
      <c r="B59" s="16"/>
      <c r="C59" s="16"/>
      <c r="D59" s="16"/>
      <c r="E59" s="16"/>
      <c r="F59" s="16"/>
      <c r="G59" s="16"/>
      <c r="H59" s="85" t="e">
        <f>E50</f>
        <v>#DIV/0!</v>
      </c>
      <c r="I59" s="86"/>
      <c r="J59" s="86"/>
      <c r="K59" s="87"/>
    </row>
    <row r="60" spans="1:11" ht="16.5" thickTop="1" thickBot="1" x14ac:dyDescent="0.3">
      <c r="A60" s="98" t="s">
        <v>54</v>
      </c>
      <c r="B60" s="98"/>
      <c r="C60" s="98"/>
      <c r="D60" s="98"/>
      <c r="E60" s="98"/>
      <c r="F60" s="98"/>
      <c r="G60" s="99"/>
      <c r="H60" s="100" t="e">
        <f>IF(H58&lt;H59,H58,H59)</f>
        <v>#DIV/0!</v>
      </c>
      <c r="I60" s="101"/>
      <c r="J60" s="101"/>
      <c r="K60" s="102"/>
    </row>
    <row r="61" spans="1:11" ht="24.75" customHeight="1" thickTop="1" thickBot="1" x14ac:dyDescent="0.3">
      <c r="A61" s="88" t="s">
        <v>55</v>
      </c>
      <c r="B61" s="89"/>
      <c r="C61" s="89"/>
      <c r="D61" s="89"/>
      <c r="E61" s="89"/>
      <c r="F61" s="89"/>
      <c r="G61" s="90"/>
      <c r="H61" s="103" t="e">
        <f>(H57+H60)/2</f>
        <v>#DIV/0!</v>
      </c>
      <c r="I61" s="104"/>
      <c r="J61" s="104"/>
      <c r="K61" s="105"/>
    </row>
    <row r="62" spans="1:11" ht="17.25" customHeight="1" thickTop="1" x14ac:dyDescent="0.25"/>
    <row r="63" spans="1:11" ht="18.75" customHeight="1" x14ac:dyDescent="0.25">
      <c r="A63" s="106" t="s">
        <v>56</v>
      </c>
    </row>
    <row r="64" spans="1:11" ht="18" customHeight="1" x14ac:dyDescent="0.25">
      <c r="A64" s="106" t="s">
        <v>57</v>
      </c>
    </row>
    <row r="65" spans="1:11" x14ac:dyDescent="0.25">
      <c r="A65" s="107" t="s">
        <v>58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9"/>
    </row>
    <row r="66" spans="1:11" x14ac:dyDescent="0.25">
      <c r="A66" s="110"/>
      <c r="B66" s="111"/>
      <c r="C66" s="111"/>
      <c r="D66" s="111"/>
      <c r="E66" s="111"/>
      <c r="F66" s="111"/>
      <c r="G66" s="111"/>
      <c r="H66" s="111"/>
      <c r="I66" s="111"/>
      <c r="J66" s="111"/>
      <c r="K66" s="112"/>
    </row>
    <row r="67" spans="1:11" x14ac:dyDescent="0.25">
      <c r="A67" s="40" t="s">
        <v>59</v>
      </c>
      <c r="B67" s="113" t="s">
        <v>60</v>
      </c>
      <c r="C67" s="113"/>
      <c r="D67" s="113"/>
      <c r="E67" s="113" t="s">
        <v>61</v>
      </c>
      <c r="F67" s="113"/>
      <c r="G67" s="113"/>
      <c r="H67" s="113"/>
      <c r="I67" s="113"/>
      <c r="J67" s="113"/>
      <c r="K67" s="113"/>
    </row>
    <row r="68" spans="1:11" ht="35.25" customHeight="1" x14ac:dyDescent="0.25">
      <c r="A68" s="114" t="s">
        <v>62</v>
      </c>
      <c r="B68" s="115" t="s">
        <v>63</v>
      </c>
      <c r="C68" s="115"/>
      <c r="D68" s="115"/>
      <c r="E68" s="116" t="s">
        <v>64</v>
      </c>
      <c r="F68" s="116"/>
      <c r="G68" s="116"/>
      <c r="H68" s="116"/>
      <c r="I68" s="116"/>
      <c r="J68" s="116"/>
      <c r="K68" s="116"/>
    </row>
    <row r="69" spans="1:11" ht="38.25" customHeight="1" x14ac:dyDescent="0.25">
      <c r="A69" s="114" t="s">
        <v>65</v>
      </c>
      <c r="B69" s="115" t="s">
        <v>66</v>
      </c>
      <c r="C69" s="115"/>
      <c r="D69" s="115"/>
      <c r="E69" s="117" t="s">
        <v>67</v>
      </c>
      <c r="F69" s="118"/>
      <c r="G69" s="118"/>
      <c r="H69" s="118"/>
      <c r="I69" s="118"/>
      <c r="J69" s="118"/>
      <c r="K69" s="119"/>
    </row>
    <row r="70" spans="1:11" ht="33" customHeight="1" x14ac:dyDescent="0.25">
      <c r="A70" s="114" t="s">
        <v>68</v>
      </c>
      <c r="B70" s="115" t="s">
        <v>69</v>
      </c>
      <c r="C70" s="115"/>
      <c r="D70" s="115"/>
      <c r="E70" s="116" t="s">
        <v>70</v>
      </c>
      <c r="F70" s="116"/>
      <c r="G70" s="116"/>
      <c r="H70" s="116"/>
      <c r="I70" s="116"/>
      <c r="J70" s="116"/>
      <c r="K70" s="116"/>
    </row>
    <row r="71" spans="1:11" ht="23.25" customHeight="1" x14ac:dyDescent="0.25">
      <c r="A71" s="114" t="s">
        <v>71</v>
      </c>
      <c r="B71" s="115" t="s">
        <v>72</v>
      </c>
      <c r="C71" s="115"/>
      <c r="D71" s="115"/>
      <c r="E71" s="116" t="s">
        <v>73</v>
      </c>
      <c r="F71" s="116"/>
      <c r="G71" s="116"/>
      <c r="H71" s="116"/>
      <c r="I71" s="116"/>
      <c r="J71" s="116"/>
      <c r="K71" s="116"/>
    </row>
    <row r="72" spans="1:11" x14ac:dyDescent="0.25">
      <c r="A72" s="106"/>
    </row>
    <row r="73" spans="1:11" ht="48.75" customHeight="1" x14ac:dyDescent="0.25">
      <c r="A73" s="120" t="s">
        <v>74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</row>
    <row r="75" spans="1:11" x14ac:dyDescent="0.25">
      <c r="A75" s="121" t="s">
        <v>75</v>
      </c>
      <c r="B75" s="122"/>
      <c r="C75" s="122"/>
      <c r="D75" s="123"/>
      <c r="E75" s="122"/>
      <c r="F75" s="123"/>
      <c r="G75" s="122"/>
      <c r="H75" s="122"/>
      <c r="I75" s="122"/>
      <c r="J75" s="122"/>
      <c r="K75" s="124"/>
    </row>
    <row r="76" spans="1:11" x14ac:dyDescent="0.25">
      <c r="A76" s="125"/>
      <c r="B76" s="126"/>
      <c r="C76" s="126"/>
      <c r="D76" s="127"/>
      <c r="E76" s="126"/>
      <c r="F76" s="127"/>
      <c r="G76" s="126"/>
      <c r="H76" s="126"/>
      <c r="I76" s="126"/>
      <c r="J76" s="126"/>
      <c r="K76" s="128"/>
    </row>
    <row r="77" spans="1:11" x14ac:dyDescent="0.25">
      <c r="A77" s="125"/>
      <c r="B77" s="126"/>
      <c r="C77" s="126"/>
      <c r="D77" s="127"/>
      <c r="E77" s="126"/>
      <c r="F77" s="127"/>
      <c r="G77" s="126"/>
      <c r="H77" s="126"/>
      <c r="I77" s="126"/>
      <c r="J77" s="126"/>
      <c r="K77" s="128"/>
    </row>
    <row r="78" spans="1:11" x14ac:dyDescent="0.25">
      <c r="A78" s="129"/>
      <c r="B78" s="130"/>
      <c r="C78" s="130"/>
      <c r="D78" s="131"/>
      <c r="E78" s="130"/>
      <c r="F78" s="131"/>
      <c r="G78" s="130"/>
      <c r="H78" s="130"/>
      <c r="I78" s="130"/>
      <c r="J78" s="130"/>
      <c r="K78" s="132"/>
    </row>
    <row r="79" spans="1:11" ht="33.75" customHeight="1" x14ac:dyDescent="0.25">
      <c r="A79" s="133" t="s">
        <v>76</v>
      </c>
      <c r="B79" s="133"/>
      <c r="C79" s="133"/>
      <c r="D79" s="133"/>
      <c r="E79" s="133"/>
      <c r="F79" s="133"/>
      <c r="G79" s="133"/>
      <c r="H79" s="133"/>
      <c r="I79" s="133"/>
      <c r="J79" s="133"/>
      <c r="K79" s="133"/>
    </row>
    <row r="80" spans="1:11" x14ac:dyDescent="0.25">
      <c r="A80" s="134"/>
      <c r="B80" s="122"/>
      <c r="C80" s="122"/>
      <c r="D80" s="123"/>
      <c r="E80" s="122"/>
      <c r="F80" s="123"/>
      <c r="G80" s="122"/>
      <c r="H80" s="122"/>
      <c r="I80" s="122"/>
      <c r="J80" s="122"/>
      <c r="K80" s="124"/>
    </row>
    <row r="81" spans="1:11" x14ac:dyDescent="0.25">
      <c r="A81" s="135"/>
      <c r="B81" s="126"/>
      <c r="C81" s="126"/>
      <c r="D81" s="127"/>
      <c r="E81" s="126"/>
      <c r="F81" s="127"/>
      <c r="G81" s="126"/>
      <c r="H81" s="126"/>
      <c r="I81" s="126"/>
      <c r="J81" s="126"/>
      <c r="K81" s="128"/>
    </row>
    <row r="82" spans="1:11" x14ac:dyDescent="0.25">
      <c r="A82" s="136" t="s">
        <v>77</v>
      </c>
      <c r="B82" s="136"/>
      <c r="C82" s="137"/>
      <c r="D82" s="138"/>
      <c r="E82" s="139" t="s">
        <v>78</v>
      </c>
      <c r="F82" s="139"/>
      <c r="G82" s="139" t="s">
        <v>79</v>
      </c>
      <c r="H82" s="139"/>
      <c r="I82" s="139"/>
      <c r="J82" s="139"/>
      <c r="K82" s="140"/>
    </row>
    <row r="83" spans="1:11" x14ac:dyDescent="0.25">
      <c r="A83" s="141"/>
      <c r="B83" s="142"/>
      <c r="C83" s="142"/>
      <c r="D83" s="143"/>
      <c r="E83" s="142"/>
      <c r="F83" s="143"/>
      <c r="G83" s="142"/>
      <c r="H83" s="142"/>
      <c r="I83" s="142"/>
      <c r="J83" s="142"/>
      <c r="K83" s="144"/>
    </row>
    <row r="84" spans="1:11" x14ac:dyDescent="0.25">
      <c r="A84" s="145" t="s">
        <v>80</v>
      </c>
      <c r="B84" s="145"/>
      <c r="C84" s="146"/>
      <c r="D84" s="147"/>
      <c r="E84" s="148" t="s">
        <v>78</v>
      </c>
      <c r="F84" s="148"/>
      <c r="G84" s="148" t="s">
        <v>79</v>
      </c>
      <c r="H84" s="148"/>
      <c r="I84" s="148"/>
      <c r="J84" s="148"/>
      <c r="K84" s="149"/>
    </row>
    <row r="85" spans="1:11" x14ac:dyDescent="0.25">
      <c r="A85" s="150"/>
    </row>
    <row r="86" spans="1:11" x14ac:dyDescent="0.25">
      <c r="A86" s="151" t="s">
        <v>81</v>
      </c>
      <c r="B86" s="151"/>
      <c r="C86" s="151"/>
      <c r="D86" s="152"/>
    </row>
  </sheetData>
  <mergeCells count="88">
    <mergeCell ref="A82:C82"/>
    <mergeCell ref="E82:F82"/>
    <mergeCell ref="G82:K82"/>
    <mergeCell ref="A84:C84"/>
    <mergeCell ref="E84:F84"/>
    <mergeCell ref="G84:K84"/>
    <mergeCell ref="B70:D70"/>
    <mergeCell ref="E70:K70"/>
    <mergeCell ref="B71:D71"/>
    <mergeCell ref="E71:K71"/>
    <mergeCell ref="A73:K73"/>
    <mergeCell ref="A79:K79"/>
    <mergeCell ref="B67:D67"/>
    <mergeCell ref="E67:K67"/>
    <mergeCell ref="B68:D68"/>
    <mergeCell ref="E68:K68"/>
    <mergeCell ref="B69:D69"/>
    <mergeCell ref="E69:K69"/>
    <mergeCell ref="A60:G60"/>
    <mergeCell ref="H60:K60"/>
    <mergeCell ref="A61:G61"/>
    <mergeCell ref="H61:K61"/>
    <mergeCell ref="A65:K65"/>
    <mergeCell ref="A66:K66"/>
    <mergeCell ref="A57:G57"/>
    <mergeCell ref="H57:K57"/>
    <mergeCell ref="A58:G58"/>
    <mergeCell ref="H58:K58"/>
    <mergeCell ref="A59:G59"/>
    <mergeCell ref="H59:K59"/>
    <mergeCell ref="A54:G54"/>
    <mergeCell ref="H54:K54"/>
    <mergeCell ref="A55:G55"/>
    <mergeCell ref="H55:K55"/>
    <mergeCell ref="A56:G56"/>
    <mergeCell ref="H56:K56"/>
    <mergeCell ref="A45:K45"/>
    <mergeCell ref="A50:D50"/>
    <mergeCell ref="F50:G50"/>
    <mergeCell ref="A51:K51"/>
    <mergeCell ref="A52:K52"/>
    <mergeCell ref="A53:K53"/>
    <mergeCell ref="A36:K36"/>
    <mergeCell ref="A37:K37"/>
    <mergeCell ref="A38:K38"/>
    <mergeCell ref="A43:D43"/>
    <mergeCell ref="F43:G43"/>
    <mergeCell ref="A44:K44"/>
    <mergeCell ref="A23:K23"/>
    <mergeCell ref="A24:K24"/>
    <mergeCell ref="A29:D29"/>
    <mergeCell ref="F29:G29"/>
    <mergeCell ref="A30:K30"/>
    <mergeCell ref="A35:D35"/>
    <mergeCell ref="F35:G35"/>
    <mergeCell ref="A18:K18"/>
    <mergeCell ref="G19:K20"/>
    <mergeCell ref="A20:B20"/>
    <mergeCell ref="C20:F20"/>
    <mergeCell ref="A21:K21"/>
    <mergeCell ref="A22:K22"/>
    <mergeCell ref="A16:C16"/>
    <mergeCell ref="D16:E16"/>
    <mergeCell ref="G16:K16"/>
    <mergeCell ref="A17:C17"/>
    <mergeCell ref="D17:E17"/>
    <mergeCell ref="G17:K17"/>
    <mergeCell ref="A14:C14"/>
    <mergeCell ref="D14:E14"/>
    <mergeCell ref="G14:K14"/>
    <mergeCell ref="A15:C15"/>
    <mergeCell ref="D15:E15"/>
    <mergeCell ref="G15:K15"/>
    <mergeCell ref="A10:D10"/>
    <mergeCell ref="E10:K10"/>
    <mergeCell ref="A11:D11"/>
    <mergeCell ref="E11:K11"/>
    <mergeCell ref="A12:K12"/>
    <mergeCell ref="A13:C13"/>
    <mergeCell ref="D13:E13"/>
    <mergeCell ref="G13:K13"/>
    <mergeCell ref="A2:K2"/>
    <mergeCell ref="A3:K3"/>
    <mergeCell ref="D6:K6"/>
    <mergeCell ref="A7:K7"/>
    <mergeCell ref="A8:K8"/>
    <mergeCell ref="A9:D9"/>
    <mergeCell ref="E9:K9"/>
  </mergeCells>
  <conditionalFormatting sqref="H55:K61">
    <cfRule type="iconSet" priority="1">
      <iconSet iconSet="3TrafficLights2">
        <cfvo type="percent" val="0"/>
        <cfvo type="percent" val="33"/>
        <cfvo type="percent" val="67"/>
      </iconSet>
    </cfRule>
    <cfRule type="cellIs" dxfId="9" priority="2" operator="between">
      <formula>2</formula>
      <formula>2.50999</formula>
    </cfRule>
    <cfRule type="cellIs" dxfId="8" priority="3" operator="greaterThan">
      <formula>2.5</formula>
    </cfRule>
    <cfRule type="cellIs" dxfId="7" priority="4" operator="between">
      <formula>2</formula>
      <formula>2.50999</formula>
    </cfRule>
    <cfRule type="cellIs" dxfId="6" priority="5" operator="lessThan">
      <formula>2.0999</formula>
    </cfRule>
    <cfRule type="cellIs" dxfId="5" priority="6" operator="lessThan">
      <formula>1.0999</formula>
    </cfRule>
    <cfRule type="cellIs" dxfId="4" priority="7" operator="greaterThan">
      <formula>2</formula>
    </cfRule>
    <cfRule type="cellIs" dxfId="3" priority="8" operator="greaterThan">
      <formula>2.0999</formula>
    </cfRule>
    <cfRule type="cellIs" dxfId="2" priority="9" operator="lessThan">
      <formula>1.0999</formula>
    </cfRule>
    <cfRule type="cellIs" dxfId="1" priority="10" operator="lessThan">
      <formula>1.0999</formula>
    </cfRule>
    <cfRule type="cellIs" dxfId="0" priority="11" operator="greaterThan">
      <formula>2.0999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HISTOGRAMA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Preinversion</dc:creator>
  <cp:lastModifiedBy>Unidad de Preinversion</cp:lastModifiedBy>
  <dcterms:created xsi:type="dcterms:W3CDTF">2015-02-11T22:39:58Z</dcterms:created>
  <dcterms:modified xsi:type="dcterms:W3CDTF">2015-02-11T22:42:08Z</dcterms:modified>
</cp:coreProperties>
</file>