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886\Desktop\Comisión de Transición\Boletín\"/>
    </mc:Choice>
  </mc:AlternateContent>
  <xr:revisionPtr revIDLastSave="0" documentId="13_ncr:1_{7C859C20-7EAC-407C-8EB2-1CF51AB1473D}" xr6:coauthVersionLast="47" xr6:coauthVersionMax="47" xr10:uidLastSave="{00000000-0000-0000-0000-000000000000}"/>
  <bookViews>
    <workbookView xWindow="-120" yWindow="-120" windowWidth="20730" windowHeight="11040" activeTab="13" xr2:uid="{C108601E-5617-4F89-9DA2-1E81FD20B8E1}"/>
  </bookViews>
  <sheets>
    <sheet name="Portada" sheetId="25" r:id="rId1"/>
    <sheet name="1. Saldos SPNF 2011-2020" sheetId="24" r:id="rId2"/>
    <sheet name="2. Deuda Externa-Acreedor" sheetId="10" r:id="rId3"/>
    <sheet name="3. Deuda Externa-Plazo " sheetId="11" r:id="rId4"/>
    <sheet name="4. Deuda Externa-Tasas " sheetId="12" r:id="rId5"/>
    <sheet name="5.Deuda Externa-Moneda " sheetId="13" r:id="rId6"/>
    <sheet name="6.Deuda Externa-Concesionalid " sheetId="14" r:id="rId7"/>
    <sheet name="7.Deuda Externa-Tipo de Deuda " sheetId="15" r:id="rId8"/>
    <sheet name="8.Deuda Externa- Plan de pago" sheetId="17" r:id="rId9"/>
    <sheet name="9 Alivios DE- Plan de pago" sheetId="32" r:id="rId10"/>
    <sheet name="10. Deuda Interna-Tenedor" sheetId="1" r:id="rId11"/>
    <sheet name="11. Deuda Interna-Plazo  " sheetId="16" r:id="rId12"/>
    <sheet name="Hoja2" sheetId="19" state="hidden" r:id="rId13"/>
    <sheet name="12. Deuda Interna-Tasas" sheetId="6" r:id="rId14"/>
    <sheet name="13.Deuda Interna-Moneda" sheetId="7" r:id="rId15"/>
    <sheet name="14. Deuda Interna-Tipo de Deuda" sheetId="9" r:id="rId16"/>
    <sheet name="15.Deuda Interna- Plan de pago" sheetId="4" r:id="rId17"/>
    <sheet name="16. Resumen Plan de Pago" sheetId="30" r:id="rId18"/>
    <sheet name="17. Prog. Mensual DEm" sheetId="31" r:id="rId19"/>
    <sheet name="18. Resumen Servicio" sheetId="26" r:id="rId20"/>
    <sheet name="19. Progr. Mensual DEm" sheetId="27" r:id="rId21"/>
    <sheet name="20.Progr. Mensual DIm" sheetId="28" r:id="rId22"/>
    <sheet name="21.Progr. Mensual Aliviosm" sheetId="29" r:id="rId23"/>
    <sheet name="22. tipo de cambio" sheetId="2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</externalReferences>
  <definedNames>
    <definedName name="\0">'[1]esc con 2.4% '!$C$1017</definedName>
    <definedName name="\A">[2]DETALLADO!$A$395</definedName>
    <definedName name="\A2">[3]Info!#REF!</definedName>
    <definedName name="\B">#REF!</definedName>
    <definedName name="\C">#REF!</definedName>
    <definedName name="\D" localSheetId="1">[4]BS2000!#REF!</definedName>
    <definedName name="\D">[4]BS2000!#REF!</definedName>
    <definedName name="\E">#REF!</definedName>
    <definedName name="\F" localSheetId="1">[4]BS2000!#REF!</definedName>
    <definedName name="\F">[4]BS2000!#REF!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[5]CONS!#REF!</definedName>
    <definedName name="\Ñ">#REF!</definedName>
    <definedName name="\O">#REF!</definedName>
    <definedName name="\p" localSheetId="1">'[6]prog-2003'!#REF!</definedName>
    <definedName name="\p">'[7]prog-2003'!#REF!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#REF!</definedName>
    <definedName name="\U">#REF!</definedName>
    <definedName name="\V">#REF!</definedName>
    <definedName name="\W">#REF!</definedName>
    <definedName name="\X">#REF!</definedName>
    <definedName name="\Y">[2]DETALLADO!$A$410</definedName>
    <definedName name="\Z">#REF!</definedName>
    <definedName name="_.">'[8]Summary table'!#REF!</definedName>
    <definedName name="_?__RIGHT__INTR">#N/A</definedName>
    <definedName name="______Cua13">#REF!</definedName>
    <definedName name="______Cua15">#REF!</definedName>
    <definedName name="______Cua16">#REF!</definedName>
    <definedName name="______Cua17">#REF!</definedName>
    <definedName name="______Cua18">#REF!</definedName>
    <definedName name="______Cua19">#REF!</definedName>
    <definedName name="_____00_Consulta_CEI">'[9]00_Consulta_CEI'!$A$1:$R$2940</definedName>
    <definedName name="_____31_Temp">#REF!</definedName>
    <definedName name="_____Cua13">#REF!</definedName>
    <definedName name="_____Cua15">#REF!</definedName>
    <definedName name="_____Cua16">#REF!</definedName>
    <definedName name="_____Cua17">#REF!</definedName>
    <definedName name="_____Cua18">#REF!</definedName>
    <definedName name="_____Cua19">#REF!</definedName>
    <definedName name="_____PC90">#REF!</definedName>
    <definedName name="____00_Consulta_CEI">'[9]00_Consulta_CEI'!$A$1:$R$2940</definedName>
    <definedName name="____31_Temp">#REF!</definedName>
    <definedName name="____Cua13">#REF!</definedName>
    <definedName name="____Cua15">#REF!</definedName>
    <definedName name="____Cua16">#REF!</definedName>
    <definedName name="____Cua17">#REF!</definedName>
    <definedName name="____Cua18">#REF!</definedName>
    <definedName name="____Cua19">#REF!</definedName>
    <definedName name="____PC90">#REF!</definedName>
    <definedName name="___Cua13">#REF!</definedName>
    <definedName name="___Cua15">#REF!</definedName>
    <definedName name="___Cua16">#REF!</definedName>
    <definedName name="___Cua17">#REF!</definedName>
    <definedName name="___Cua18">#REF!</definedName>
    <definedName name="___Cua19">#REF!</definedName>
    <definedName name="__123" hidden="1">'[10]SNF Córd'!#REF!</definedName>
    <definedName name="__123Graph_A" hidden="1">[2]DETALLADO!$B$267:$B$352</definedName>
    <definedName name="__123Graph_ABSYSASST" hidden="1">[11]interv!$C$37:$K$37</definedName>
    <definedName name="__123Graph_ACBASSETS" hidden="1">[11]interv!$C$34:$K$34</definedName>
    <definedName name="__123Graph_ACBAWKLY" hidden="1">[11]interv!#REF!</definedName>
    <definedName name="__123Graph_AChart1" hidden="1">'[10]SNF Córd'!#REF!</definedName>
    <definedName name="__123Graph_AChart10" hidden="1">'[12]PIB corr'!#REF!</definedName>
    <definedName name="__123Graph_AChart11" hidden="1">'[12]PIB corr'!#REF!</definedName>
    <definedName name="__123Graph_AChart12" hidden="1">'[12]PIB corr'!#REF!</definedName>
    <definedName name="__123Graph_AChart13" hidden="1">'[12]PIB corr'!#REF!</definedName>
    <definedName name="__123Graph_AChart14" hidden="1">'[12]PIB corr'!#REF!</definedName>
    <definedName name="__123Graph_AChart15" hidden="1">'[12]PIB corr'!#REF!</definedName>
    <definedName name="__123Graph_AChart16" hidden="1">'[12]PIB corr'!#REF!</definedName>
    <definedName name="__123Graph_AChart17" hidden="1">'[12]PIB corr'!#REF!</definedName>
    <definedName name="__123Graph_AChart18" hidden="1">'[12]PIB corr'!#REF!</definedName>
    <definedName name="__123Graph_AChart19" hidden="1">'[12]PIB corr'!#REF!</definedName>
    <definedName name="__123Graph_AChart2" hidden="1">'[10]SNF Córd'!#REF!</definedName>
    <definedName name="__123Graph_AChart20" hidden="1">'[12]PIB corr'!#REF!</definedName>
    <definedName name="__123Graph_AChart3" hidden="1">'[10]SNF Córd'!#REF!</definedName>
    <definedName name="__123Graph_AChart4" hidden="1">'[10]SNF Córd'!#REF!</definedName>
    <definedName name="__123Graph_AChart5" hidden="1">'[10]SNF Córd'!#REF!</definedName>
    <definedName name="__123Graph_AChart6" hidden="1">'[12]PIB corr'!#REF!</definedName>
    <definedName name="__123Graph_AChart7" hidden="1">'[12]PIB corr'!#REF!</definedName>
    <definedName name="__123Graph_AChart8" hidden="1">'[12]PIB corr'!#REF!</definedName>
    <definedName name="__123Graph_AChart9" hidden="1">'[12]PIB corr'!#REF!</definedName>
    <definedName name="__123Graph_ACurrent" hidden="1">'[10]SNF Córd'!#REF!</definedName>
    <definedName name="__123Graph_ACURRISS" hidden="1">'[13]CBH old INPUT'!#REF!</definedName>
    <definedName name="__123Graph_AERDOLLAR" hidden="1">'[14]ex rate'!$F$30:$AM$30</definedName>
    <definedName name="__123Graph_AERRUBLE" hidden="1">'[14]ex rate'!$F$31:$AM$31</definedName>
    <definedName name="__123Graph_AEXCH" hidden="1">'[13]CBH old INPUT'!#REF!</definedName>
    <definedName name="__123Graph_AGDP" hidden="1">[15]AQ!#REF!</definedName>
    <definedName name="__123Graph_AGraph1" hidden="1">[16]INFlevel!#REF!</definedName>
    <definedName name="__123Graph_AMIMPMAC" hidden="1">[17]monimp!$E$38:$N$38</definedName>
    <definedName name="__123Graph_AMONIMP" hidden="1">[17]monimp!$E$31:$N$31</definedName>
    <definedName name="__123Graph_AMSWKLY" hidden="1">[17]interv!#REF!</definedName>
    <definedName name="__123Graph_AMULTVELO" hidden="1">[17]interv!$C$31:$K$31</definedName>
    <definedName name="__123Graph_AREALRATE" hidden="1">'[14]ex rate'!$F$36:$AU$36</definedName>
    <definedName name="__123Graph_AREER" hidden="1">[18]ER!#REF!</definedName>
    <definedName name="__123Graph_ARER" hidden="1">#REF!</definedName>
    <definedName name="__123Graph_ARESCOV" hidden="1">[17]fiscout!$J$146:$J$166</definedName>
    <definedName name="__123Graph_ARUBRATE" hidden="1">'[14]ex rate'!$K$37:$AN$37</definedName>
    <definedName name="__123Graph_ASEIGNOR" hidden="1">[19]seignior!#REF!</definedName>
    <definedName name="__123Graph_AUSRATE" hidden="1">'[14]ex rate'!$K$36:$AN$36</definedName>
    <definedName name="__123Graph_B" hidden="1">[20]PFMON!$C$80:$C$160</definedName>
    <definedName name="__123Graph_BBSYSASST" hidden="1">[17]interv!$C$38:$K$38</definedName>
    <definedName name="__123Graph_BCBASSETS" hidden="1">[17]interv!$C$35:$K$35</definedName>
    <definedName name="__123Graph_BCBAWKLY" hidden="1">[17]interv!#REF!</definedName>
    <definedName name="__123Graph_BChart1" hidden="1">'[10]SNF Córd'!#REF!</definedName>
    <definedName name="__123Graph_BChart10" hidden="1">'[12]PIB corr'!#REF!</definedName>
    <definedName name="__123Graph_BChart11" hidden="1">'[12]PIB corr'!#REF!</definedName>
    <definedName name="__123Graph_BChart12" hidden="1">'[12]PIB corr'!#REF!</definedName>
    <definedName name="__123Graph_BChart13" hidden="1">'[12]PIB corr'!#REF!</definedName>
    <definedName name="__123Graph_BChart14" hidden="1">'[12]PIB corr'!#REF!</definedName>
    <definedName name="__123Graph_BChart15" hidden="1">'[12]PIB corr'!#REF!</definedName>
    <definedName name="__123Graph_BChart16" hidden="1">'[12]PIB corr'!#REF!</definedName>
    <definedName name="__123Graph_BChart17" hidden="1">'[12]PIB corr'!#REF!</definedName>
    <definedName name="__123Graph_BChart18" hidden="1">'[12]PIB corr'!#REF!</definedName>
    <definedName name="__123Graph_BChart19" hidden="1">'[12]PIB corr'!#REF!</definedName>
    <definedName name="__123Graph_BChart2" hidden="1">'[10]SNF Córd'!#REF!</definedName>
    <definedName name="__123Graph_BChart20" hidden="1">'[12]PIB corr'!#REF!</definedName>
    <definedName name="__123Graph_BChart3" hidden="1">'[10]SNF Córd'!#REF!</definedName>
    <definedName name="__123Graph_BChart4" hidden="1">'[10]SNF Córd'!#REF!</definedName>
    <definedName name="__123Graph_BChart5" hidden="1">'[10]SNF Córd'!#REF!</definedName>
    <definedName name="__123Graph_BChart6" hidden="1">'[12]PIB corr'!#REF!</definedName>
    <definedName name="__123Graph_BChart7" hidden="1">'[12]PIB corr'!#REF!</definedName>
    <definedName name="__123Graph_BChart8" hidden="1">'[12]PIB corr'!#REF!</definedName>
    <definedName name="__123Graph_BChart9" hidden="1">'[12]PIB corr'!#REF!</definedName>
    <definedName name="__123Graph_BCurrent" hidden="1">'[10]SNF Córd'!#REF!</definedName>
    <definedName name="__123Graph_BERDOLLAR" hidden="1">'[14]ex rate'!$F$36:$AM$36</definedName>
    <definedName name="__123Graph_BERRUBLE" hidden="1">'[14]ex rate'!$F$37:$AM$37</definedName>
    <definedName name="__123Graph_BEXCH" hidden="1">'[13]CBH old INPUT'!#REF!</definedName>
    <definedName name="__123Graph_BGraph1" hidden="1">[16]INFlevel!#REF!</definedName>
    <definedName name="__123Graph_BMONIMP" hidden="1">[17]monimp!$E$38:$N$38</definedName>
    <definedName name="__123Graph_BMSWKLY" hidden="1">[17]interv!#REF!</definedName>
    <definedName name="__123Graph_BMULTVELO" hidden="1">[17]interv!$C$32:$K$32</definedName>
    <definedName name="__123Graph_BREALRATE" hidden="1">'[14]ex rate'!$F$37:$AU$37</definedName>
    <definedName name="__123Graph_BREER" hidden="1">[18]ER!#REF!</definedName>
    <definedName name="__123Graph_BRER" hidden="1">#REF!</definedName>
    <definedName name="__123Graph_BRESCOV" hidden="1">[17]fiscout!$K$146:$K$166</definedName>
    <definedName name="__123Graph_BRUBRATE" hidden="1">'[14]ex rate'!$K$31:$AN$31</definedName>
    <definedName name="__123Graph_BSEIGNOR" hidden="1">[19]seignior!#REF!</definedName>
    <definedName name="__123Graph_BUSRATE" hidden="1">'[14]ex rate'!$K$30:$AN$30</definedName>
    <definedName name="__123Graph_C" hidden="1">[20]PFMON!#REF!</definedName>
    <definedName name="__123Graph_CBSYSASST" hidden="1">[17]interv!$C$39:$K$39</definedName>
    <definedName name="__123Graph_CCBAWKLY" hidden="1">[17]interv!#REF!</definedName>
    <definedName name="__123Graph_CChart1" hidden="1">'[10]SNF Córd'!#REF!</definedName>
    <definedName name="__123Graph_CChart10" hidden="1">'[12]PIB corr'!#REF!</definedName>
    <definedName name="__123Graph_CChart11" hidden="1">'[12]PIB corr'!#REF!</definedName>
    <definedName name="__123Graph_CChart12" hidden="1">'[12]PIB corr'!#REF!</definedName>
    <definedName name="__123Graph_CChart13" hidden="1">'[12]PIB corr'!#REF!</definedName>
    <definedName name="__123Graph_CChart14" hidden="1">'[12]PIB corr'!#REF!</definedName>
    <definedName name="__123Graph_CChart15" hidden="1">'[12]PIB corr'!#REF!</definedName>
    <definedName name="__123Graph_CChart16" hidden="1">'[12]PIB corr'!#REF!</definedName>
    <definedName name="__123Graph_CChart17" hidden="1">'[12]PIB corr'!#REF!</definedName>
    <definedName name="__123Graph_CChart18" hidden="1">'[12]PIB corr'!#REF!</definedName>
    <definedName name="__123Graph_CChart19" hidden="1">'[12]PIB corr'!#REF!</definedName>
    <definedName name="__123Graph_CChart2" hidden="1">'[10]SNF Córd'!#REF!</definedName>
    <definedName name="__123Graph_CChart20" hidden="1">'[12]PIB corr'!#REF!</definedName>
    <definedName name="__123Graph_CChart3" hidden="1">'[10]SNF Córd'!#REF!</definedName>
    <definedName name="__123Graph_CChart4" hidden="1">'[10]SNF Córd'!#REF!</definedName>
    <definedName name="__123Graph_CChart5" hidden="1">'[10]SNF Córd'!#REF!</definedName>
    <definedName name="__123Graph_CChart6" hidden="1">'[12]PIB corr'!#REF!</definedName>
    <definedName name="__123Graph_CChart7" hidden="1">'[12]PIB corr'!#REF!</definedName>
    <definedName name="__123Graph_CChart8" hidden="1">'[12]PIB corr'!#REF!</definedName>
    <definedName name="__123Graph_CChart9" hidden="1">'[12]PIB corr'!#REF!</definedName>
    <definedName name="__123Graph_CCurrent" hidden="1">'[10]SNF Córd'!#REF!</definedName>
    <definedName name="__123Graph_CMONIMP" hidden="1">#REF!</definedName>
    <definedName name="__123Graph_CMSWKLY" hidden="1">#REF!</definedName>
    <definedName name="__123Graph_CREER" hidden="1">[18]ER!#REF!</definedName>
    <definedName name="__123Graph_CRER" hidden="1">#REF!</definedName>
    <definedName name="__123Graph_CRESCOV" hidden="1">[17]fiscout!$I$146:$I$166</definedName>
    <definedName name="__123Graph_D" hidden="1">'[21]1990'!#REF!</definedName>
    <definedName name="__123Graph_DChart1" hidden="1">'[10]SNF Córd'!#REF!</definedName>
    <definedName name="__123Graph_DChart10" hidden="1">'[12]PIB corr'!#REF!</definedName>
    <definedName name="__123Graph_DChart11" hidden="1">'[12]PIB corr'!#REF!</definedName>
    <definedName name="__123Graph_DChart12" hidden="1">'[12]PIB corr'!#REF!</definedName>
    <definedName name="__123Graph_DChart13" hidden="1">'[12]PIB corr'!#REF!</definedName>
    <definedName name="__123Graph_DChart14" hidden="1">'[12]PIB corr'!#REF!</definedName>
    <definedName name="__123Graph_DChart15" hidden="1">'[12]PIB corr'!#REF!</definedName>
    <definedName name="__123Graph_DChart16" hidden="1">'[12]PIB corr'!#REF!</definedName>
    <definedName name="__123Graph_DChart17" hidden="1">'[12]PIB corr'!#REF!</definedName>
    <definedName name="__123Graph_DChart18" hidden="1">'[12]PIB corr'!#REF!</definedName>
    <definedName name="__123Graph_DChart19" hidden="1">'[12]PIB corr'!#REF!</definedName>
    <definedName name="__123Graph_DChart2" hidden="1">'[10]SNF Córd'!#REF!</definedName>
    <definedName name="__123Graph_DChart20" hidden="1">'[12]PIB corr'!#REF!</definedName>
    <definedName name="__123Graph_DChart3" hidden="1">'[10]SNF Córd'!#REF!</definedName>
    <definedName name="__123Graph_DChart4" hidden="1">'[10]SNF Córd'!#REF!</definedName>
    <definedName name="__123Graph_DChart5" hidden="1">'[10]SNF Córd'!#REF!</definedName>
    <definedName name="__123Graph_DChart6" hidden="1">'[12]PIB corr'!#REF!</definedName>
    <definedName name="__123Graph_DChart7" hidden="1">'[12]PIB corr'!#REF!</definedName>
    <definedName name="__123Graph_DChart8" hidden="1">'[12]PIB corr'!#REF!</definedName>
    <definedName name="__123Graph_DChart9" hidden="1">'[12]PIB corr'!#REF!</definedName>
    <definedName name="__123Graph_DCurrent" hidden="1">'[10]SNF Córd'!#REF!</definedName>
    <definedName name="__123Graph_DEXCH" hidden="1">'[13]CBH old INPUT'!#REF!</definedName>
    <definedName name="__123Graph_DMIMPMAC" hidden="1">#REF!</definedName>
    <definedName name="__123Graph_DMONIMP" hidden="1">#REF!</definedName>
    <definedName name="__123Graph_E" hidden="1">'[21]1990'!#REF!</definedName>
    <definedName name="__123Graph_EChart1" hidden="1">'[10]SNF Córd'!#REF!</definedName>
    <definedName name="__123Graph_EChart10" hidden="1">'[12]PIB corr'!#REF!</definedName>
    <definedName name="__123Graph_EChart11" hidden="1">'[12]PIB corr'!#REF!</definedName>
    <definedName name="__123Graph_EChart12" hidden="1">'[12]PIB corr'!#REF!</definedName>
    <definedName name="__123Graph_EChart13" hidden="1">'[12]PIB corr'!#REF!</definedName>
    <definedName name="__123Graph_EChart14" hidden="1">'[12]PIB corr'!#REF!</definedName>
    <definedName name="__123Graph_EChart15" hidden="1">'[12]PIB corr'!#REF!</definedName>
    <definedName name="__123Graph_EChart16" hidden="1">'[12]PIB corr'!#REF!</definedName>
    <definedName name="__123Graph_EChart17" hidden="1">'[12]PIB corr'!#REF!</definedName>
    <definedName name="__123Graph_EChart18" hidden="1">'[12]PIB corr'!#REF!</definedName>
    <definedName name="__123Graph_EChart19" hidden="1">'[12]PIB corr'!#REF!</definedName>
    <definedName name="__123Graph_EChart2" hidden="1">'[10]SNF Córd'!#REF!</definedName>
    <definedName name="__123Graph_EChart20" hidden="1">'[12]PIB corr'!#REF!</definedName>
    <definedName name="__123Graph_EChart3" hidden="1">'[10]SNF Córd'!#REF!</definedName>
    <definedName name="__123Graph_EChart4" hidden="1">'[10]SNF Córd'!#REF!</definedName>
    <definedName name="__123Graph_EChart5" hidden="1">'[10]SNF Córd'!#REF!</definedName>
    <definedName name="__123Graph_EChart6" hidden="1">'[12]PIB corr'!#REF!</definedName>
    <definedName name="__123Graph_EChart7" hidden="1">'[12]PIB corr'!#REF!</definedName>
    <definedName name="__123Graph_EChart8" hidden="1">'[12]PIB corr'!#REF!</definedName>
    <definedName name="__123Graph_EChart9" hidden="1">'[12]PIB corr'!#REF!</definedName>
    <definedName name="__123Graph_ECurrent" hidden="1">'[10]SNF Córd'!#REF!</definedName>
    <definedName name="__123Graph_EEXCH" hidden="1">'[13]CBH old INPUT'!#REF!</definedName>
    <definedName name="__123Graph_EMIMPMAC" hidden="1">#REF!</definedName>
    <definedName name="__123Graph_EMONIMP" hidden="1">#REF!</definedName>
    <definedName name="__123Graph_F" hidden="1">'[21]1990'!#REF!</definedName>
    <definedName name="__123Graph_FChart1" hidden="1">'[10]SNF Córd'!#REF!</definedName>
    <definedName name="__123Graph_FChart10" hidden="1">'[12]PIB corr'!#REF!</definedName>
    <definedName name="__123Graph_FChart11" hidden="1">'[12]PIB corr'!#REF!</definedName>
    <definedName name="__123Graph_FChart12" hidden="1">'[12]PIB corr'!#REF!</definedName>
    <definedName name="__123Graph_FChart13" hidden="1">'[12]PIB corr'!#REF!</definedName>
    <definedName name="__123Graph_FChart14" hidden="1">'[12]PIB corr'!#REF!</definedName>
    <definedName name="__123Graph_FChart15" hidden="1">'[12]PIB corr'!#REF!</definedName>
    <definedName name="__123Graph_FChart16" hidden="1">'[12]PIB corr'!#REF!</definedName>
    <definedName name="__123Graph_FChart17" hidden="1">'[12]PIB corr'!#REF!</definedName>
    <definedName name="__123Graph_FChart18" hidden="1">'[12]PIB corr'!#REF!</definedName>
    <definedName name="__123Graph_FChart19" hidden="1">'[12]PIB corr'!#REF!</definedName>
    <definedName name="__123Graph_FChart2" hidden="1">'[10]SNF Córd'!#REF!</definedName>
    <definedName name="__123Graph_FChart20" hidden="1">'[12]PIB corr'!#REF!</definedName>
    <definedName name="__123Graph_FChart3" hidden="1">'[10]SNF Córd'!#REF!</definedName>
    <definedName name="__123Graph_FChart4" hidden="1">'[10]SNF Córd'!#REF!</definedName>
    <definedName name="__123Graph_FChart5" hidden="1">'[10]SNF Córd'!#REF!</definedName>
    <definedName name="__123Graph_FChart6" hidden="1">'[12]PIB corr'!#REF!</definedName>
    <definedName name="__123Graph_FChart7" hidden="1">'[12]PIB corr'!#REF!</definedName>
    <definedName name="__123Graph_FChart8" hidden="1">'[12]PIB corr'!#REF!</definedName>
    <definedName name="__123Graph_FChart9" hidden="1">'[12]PIB corr'!#REF!</definedName>
    <definedName name="__123Graph_FCurrent" hidden="1">'[10]SNF Córd'!#REF!</definedName>
    <definedName name="__123Graph_FMONIMP" hidden="1">#REF!</definedName>
    <definedName name="__123Graph_X" hidden="1">[20]PFMON!$B$80:$B$161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'[22]Summary BOP'!#REF!</definedName>
    <definedName name="__123Graph_XChart10" hidden="1">'[12]PIB corr'!#REF!</definedName>
    <definedName name="__123Graph_XChart11" hidden="1">'[12]PIB corr'!#REF!</definedName>
    <definedName name="__123Graph_XChart12" hidden="1">'[12]PIB corr'!#REF!</definedName>
    <definedName name="__123Graph_XChart13" hidden="1">'[12]PIB corr'!#REF!</definedName>
    <definedName name="__123Graph_XChart14" hidden="1">'[12]PIB corr'!#REF!</definedName>
    <definedName name="__123Graph_XChart15" hidden="1">'[12]PIB corr'!#REF!</definedName>
    <definedName name="__123Graph_XChart16" hidden="1">'[12]PIB corr'!#REF!</definedName>
    <definedName name="__123Graph_XChart17" hidden="1">'[12]PIB corr'!#REF!</definedName>
    <definedName name="__123Graph_XChart18" hidden="1">'[12]PIB corr'!#REF!</definedName>
    <definedName name="__123Graph_XChart19" hidden="1">'[12]PIB corr'!#REF!</definedName>
    <definedName name="__123Graph_XChart20" hidden="1">'[12]PIB corr'!#REF!</definedName>
    <definedName name="__123Graph_XChart6" hidden="1">'[12]PIB corr'!#REF!</definedName>
    <definedName name="__123Graph_XChart7" hidden="1">'[12]PIB corr'!#REF!</definedName>
    <definedName name="__123Graph_XChart8" hidden="1">'[12]PIB corr'!#REF!</definedName>
    <definedName name="__123Graph_XChart9" hidden="1">'[12]PIB corr'!#REF!</definedName>
    <definedName name="__123Graph_XERDOLLAR" hidden="1">'[14]ex rate'!$F$15:$AM$15</definedName>
    <definedName name="__123Graph_XERRUBLE" hidden="1">'[14]ex rate'!$F$15:$AM$15</definedName>
    <definedName name="__123Graph_XMIMPMAC" hidden="1">#REF!</definedName>
    <definedName name="__123Graph_XMSWKLY" hidden="1">#REF!</definedName>
    <definedName name="__123Graph_XRUBRATE" hidden="1">'[14]ex rate'!$K$15:$AN$15</definedName>
    <definedName name="__123Graph_XUSRATE" hidden="1">'[14]ex rate'!$K$15:$AN$15</definedName>
    <definedName name="__bookmark_1">'22. tipo de cambio'!$A$7:$V$24</definedName>
    <definedName name="__bookmark_2">'22. tipo de cambio'!$D$8:$T$24</definedName>
    <definedName name="__Cua13">#REF!</definedName>
    <definedName name="__Cua15">#REF!</definedName>
    <definedName name="__Cua16">#REF!</definedName>
    <definedName name="__Cua17">#REF!</definedName>
    <definedName name="__Cua18">#REF!</definedName>
    <definedName name="__Cua19">#REF!</definedName>
    <definedName name="__PC90">#REF!</definedName>
    <definedName name="_0_CEI_CCAS">#REF!</definedName>
    <definedName name="_0_Consulta_CEI">#REF!</definedName>
    <definedName name="_00_Consulta_CEI">'[9]00_Consulta_CEI'!$A$1:$R$2940</definedName>
    <definedName name="_1">#REF!</definedName>
    <definedName name="_1_00_Consulta_CEI">'[9]00_Consulta_CEI'!$A$1:$R$2940</definedName>
    <definedName name="_10">#REF!</definedName>
    <definedName name="_1IMPRESION">#REF!</definedName>
    <definedName name="_2">#REF!</definedName>
    <definedName name="_2_31_Temp">#REF!</definedName>
    <definedName name="_2IMPRESION">#REF!</definedName>
    <definedName name="_3">#REF!</definedName>
    <definedName name="_31_Temp">#REF!</definedName>
    <definedName name="_4">#REF!</definedName>
    <definedName name="_5">#REF!</definedName>
    <definedName name="_6">#REF!</definedName>
    <definedName name="_7">#REF!</definedName>
    <definedName name="_9">#REF!</definedName>
    <definedName name="_90">#REF!</definedName>
    <definedName name="_A">#N/A</definedName>
    <definedName name="_A23">[3]Info!#REF!</definedName>
    <definedName name="_abs1">#REF!</definedName>
    <definedName name="_abs2">#REF!</definedName>
    <definedName name="_abs3">#REF!</definedName>
    <definedName name="_aBZ7">#REF!</definedName>
    <definedName name="_ABZ8">#REF!</definedName>
    <definedName name="_aen1">#REF!</definedName>
    <definedName name="_aen2">#REF!</definedName>
    <definedName name="_bem98">[23]Programa!#REF!</definedName>
    <definedName name="_BOP1">#REF!</definedName>
    <definedName name="_BOP2">#REF!</definedName>
    <definedName name="_CEL96">#REF!</definedName>
    <definedName name="_Cua13">#REF!</definedName>
    <definedName name="_Cua15">#REF!</definedName>
    <definedName name="_Cua16">#REF!</definedName>
    <definedName name="_Cua17">#REF!</definedName>
    <definedName name="_Cua18">#REF!</definedName>
    <definedName name="_Cua19">#REF!</definedName>
    <definedName name="_cud21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>#REF!</definedName>
    <definedName name="_DIA1">#REF!</definedName>
    <definedName name="_dic96">#REF!</definedName>
    <definedName name="_dic97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quilibre_Epargne_Investissement">#REF!</definedName>
    <definedName name="_EXP2">[24]Exp!#REF!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>#N/A</definedName>
    <definedName name="_fig3">#REF!</definedName>
    <definedName name="_Fill" hidden="1">#REF!</definedName>
    <definedName name="_Fill1" hidden="1">#REF!</definedName>
    <definedName name="_filterd" hidden="1">[25]C!$P$428:$T$428</definedName>
    <definedName name="_xlnm._FilterDatabase" hidden="1">[26]C!$P$428:$T$428</definedName>
    <definedName name="_Financement_Deficit">#REF!</definedName>
    <definedName name="_FIS96">#REF!</definedName>
    <definedName name="_FXVXTRAVA_A160">#REF!</definedName>
    <definedName name="_FXVXTRAVB_A1..">#REF!</definedName>
    <definedName name="_gfd2" hidden="1">{"mt1",#N/A,FALSE,"Debt";"mt2",#N/A,FALSE,"Debt";"mt3",#N/A,FALSE,"Debt";"mt4",#N/A,FALSE,"Debt";"mt5",#N/A,FALSE,"Debt";"mt6",#N/A,FALSE,"Debt";"mt7",#N/A,FALSE,"Debt"}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dicateurs_1">#REF!</definedName>
    <definedName name="_Indicateurs_2">#REF!</definedName>
    <definedName name="_Indicateurs_Zone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jun96">#REF!</definedName>
    <definedName name="_jun97">#REF!</definedName>
    <definedName name="_Key1" hidden="1">[27]Info!#REF!</definedName>
    <definedName name="_Key12" hidden="1">[3]Info!#REF!</definedName>
    <definedName name="_Key2" hidden="1">#REF!</definedName>
    <definedName name="_key3" hidden="1">#REF!</definedName>
    <definedName name="_Key4" hidden="1">#REF!</definedName>
    <definedName name="_lyf5" hidden="1">{#N/A,#N/A,FALSE,"PUBLEXP"}</definedName>
    <definedName name="_mar96">#REF!</definedName>
    <definedName name="_mar97">#REF!</definedName>
    <definedName name="_MAT4" hidden="1">{"'para SB'!$A$1420:$F$1479"}</definedName>
    <definedName name="_MatMult_A" hidden="1">#REF!</definedName>
    <definedName name="_MatMult_B" hidden="1">#REF!</definedName>
    <definedName name="_MCV1">[28]Q2!$E$64:$AH$64</definedName>
    <definedName name="_me98">[23]Programa!#REF!</definedName>
    <definedName name="_mes95">#REF!</definedName>
    <definedName name="_min1">[29]minor!$A$7:$AU$50</definedName>
    <definedName name="_min2">[29]minor!$A$111:$AU$143</definedName>
    <definedName name="_min3">[29]minor!$A$145:$AU$174</definedName>
    <definedName name="_min4">[29]minor!$A$177:$AU$208</definedName>
    <definedName name="_min5">[29]minor!$A$210:$AU$238</definedName>
    <definedName name="_min6">[29]minor!$A$240:$AU$268</definedName>
    <definedName name="_mk14">[30]NFPEntps!#REF!</definedName>
    <definedName name="_MTS2">'[31]Annual Tables'!#REF!</definedName>
    <definedName name="_NA1">[32]raw!#REF!</definedName>
    <definedName name="_NA2">[32]raw!#REF!</definedName>
    <definedName name="_NA3">[32]raw!#REF!</definedName>
    <definedName name="_NB1">[32]raw!#REF!</definedName>
    <definedName name="_NB2">[32]raw!#REF!</definedName>
    <definedName name="_NC1">[32]raw!#REF!</definedName>
    <definedName name="_NC3">[32]raw!#REF!</definedName>
    <definedName name="_NC4">[32]raw!#REF!</definedName>
    <definedName name="_NIC02">#REF!</definedName>
    <definedName name="_NIC03">#REF!</definedName>
    <definedName name="_NIC06">#REF!</definedName>
    <definedName name="_NIC07">#REF!</definedName>
    <definedName name="_NIC09">#REF!</definedName>
    <definedName name="_NIC10">#REF!</definedName>
    <definedName name="_NIC11">#REF!</definedName>
    <definedName name="_NIC12">#REF!</definedName>
    <definedName name="_NIC13">#REF!</definedName>
    <definedName name="_NIC15">#REF!</definedName>
    <definedName name="_NIC16">#REF!</definedName>
    <definedName name="_NOV8" hidden="1">{"'para SB'!$A$1420:$F$1479"}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CT95">'[33]FINANC-95'!$A$1:$D$35</definedName>
    <definedName name="_oma1">[29]omas!$A$1:$AH$31</definedName>
    <definedName name="_oma2">[29]omas!$A$32:$AH$73</definedName>
    <definedName name="_oma3">[29]omas!$A$80:$AH$120</definedName>
    <definedName name="_Order1" hidden="1">255</definedName>
    <definedName name="_Order2" hidden="1">255</definedName>
    <definedName name="_OUT1">#REF!</definedName>
    <definedName name="_OUT2">'[34]Serv&amp;Trans'!#REF!</definedName>
    <definedName name="_OUT3">#REF!</definedName>
    <definedName name="_OUT4">#REF!</definedName>
    <definedName name="_OUT5">#REF!</definedName>
    <definedName name="_OUT6">#REF!</definedName>
    <definedName name="_OUT7">#REF!</definedName>
    <definedName name="_P">#REF!</definedName>
    <definedName name="_PAG2">[31]Index!#REF!</definedName>
    <definedName name="_PAG3">[31]Index!#REF!</definedName>
    <definedName name="_PAG4">[31]Index!#REF!</definedName>
    <definedName name="_PAG5">[31]Index!#REF!</definedName>
    <definedName name="_PAG6">[31]Index!#REF!</definedName>
    <definedName name="_PAG7">#REF!</definedName>
    <definedName name="_Parse_In" hidden="1">#REF!</definedName>
    <definedName name="_Parse_Out" hidden="1">#REF!</definedName>
    <definedName name="_PC90">#REF!</definedName>
    <definedName name="_pib2000">#REF!</definedName>
    <definedName name="_pib2001">#REF!</definedName>
    <definedName name="_pib2002">#REF!</definedName>
    <definedName name="_pib2003">#REF!</definedName>
    <definedName name="_PIB91">'[12]PIB corr'!#REF!</definedName>
    <definedName name="_pib98">[23]Programa!#REF!</definedName>
    <definedName name="_pib99">#REF!</definedName>
    <definedName name="_POR96">#REF!</definedName>
    <definedName name="_pri1">#REF!</definedName>
    <definedName name="_pri2">#REF!</definedName>
    <definedName name="_PRN96">#REF!</definedName>
    <definedName name="_qqq1" hidden="1">{#N/A,#N/A,FALSE,"EXTRABUDGT"}</definedName>
    <definedName name="_r">[35]Base!$CY1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1">#REF!</definedName>
    <definedName name="_RES2">[36]RES!#REF!</definedName>
    <definedName name="_rge1">#REF!</definedName>
    <definedName name="_SE3">'[1]esc con 2.4% '!$E$1068</definedName>
    <definedName name="_SE4">'[1]esc con 2.4% '!$F$1068</definedName>
    <definedName name="_SE5">'[1]esc con 2.4% '!$G$1068</definedName>
    <definedName name="_SE6">'[1]esc con 2.4% '!$H$1068</definedName>
    <definedName name="_set96">#REF!</definedName>
    <definedName name="_set97">#REF!</definedName>
    <definedName name="_SG1">[35]Base!$DI1</definedName>
    <definedName name="_SG2">[35]Base!$DK1</definedName>
    <definedName name="_Sort" hidden="1">#REF!</definedName>
    <definedName name="_SP96" localSheetId="1">'[6]prog-2003'!#REF!</definedName>
    <definedName name="_SP96">'[7]prog-2003'!#REF!</definedName>
    <definedName name="_SP97" localSheetId="1">'[6]prog-2003'!#REF!</definedName>
    <definedName name="_SP97">'[7]prog-2003'!#REF!</definedName>
    <definedName name="_sr3">#REF!</definedName>
    <definedName name="_SRN96">#REF!</definedName>
    <definedName name="_SRT11" hidden="1">{"Minpmon",#N/A,FALSE,"Monthinput"}</definedName>
    <definedName name="_SUM1">#REF!</definedName>
    <definedName name="_SUM2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c30">#REF!</definedName>
    <definedName name="_tc99">'[37]PROYECCIONES-PM 2000mod'!$B$29</definedName>
    <definedName name="_TOT1">#REF!</definedName>
    <definedName name="_TST1">'[1]esc con 2.4% '!$B$135</definedName>
    <definedName name="_TST2">'[1]esc con 2.4% '!$B$261</definedName>
    <definedName name="_TST3">'[1]esc con 2.4% '!$A$226:$Z$958</definedName>
    <definedName name="_UES96">#REF!</definedName>
    <definedName name="_WEO1">#REF!</definedName>
    <definedName name="_WEO2">#REF!</definedName>
    <definedName name="_YR0110">[24]Imp:Trade!$O$9:$R$464</definedName>
    <definedName name="_YR89">[24]Imp:Trade!$C$9:$C$464</definedName>
    <definedName name="_YR90">[24]Imp:Trade!$D$9:$D$464</definedName>
    <definedName name="_YR91">[24]Imp:Trade!$E$9:$E$464</definedName>
    <definedName name="_YR92">[24]Imp:Trade!$F$9:$F$464</definedName>
    <definedName name="_YR93">[24]Imp:Trade!$G$9:$G$464</definedName>
    <definedName name="_YR94">[24]Imp:Trade!$H$9:$H$464</definedName>
    <definedName name="_YR95">[24]Imp:Trade!$I$9:$I$464</definedName>
    <definedName name="_Z">[24]Imp!#REF!</definedName>
    <definedName name="A">#N/A</definedName>
    <definedName name="A_IMPRESIÓN_IM" localSheetId="1">#REF!</definedName>
    <definedName name="A_IMPRESIÓN_IM">#REF!</definedName>
    <definedName name="A1_">[38]Sum1!#REF!</definedName>
    <definedName name="AA">#REF!</definedName>
    <definedName name="AA__Contents_and_file_description">#REF!</definedName>
    <definedName name="AAA">#REF!</definedName>
    <definedName name="aaaaa">#REF!</definedName>
    <definedName name="aaaaaa" hidden="1">{"Riqfin97",#N/A,FALSE,"Tran";"Riqfinpro",#N/A,FALSE,"Tran"}</definedName>
    <definedName name="aab" hidden="1">{"Riqfin97",#N/A,FALSE,"Tran";"Riqfinpro",#N/A,FALSE,"Tran"}</definedName>
    <definedName name="aab_1" hidden="1">{"Riqfin97",#N/A,FALSE,"Tran";"Riqfinpro",#N/A,FALSE,"Tran"}</definedName>
    <definedName name="aab_1_1" hidden="1">{"Riqfin97",#N/A,FALSE,"Tran";"Riqfinpro",#N/A,FALSE,"Tran"}</definedName>
    <definedName name="aab_1_2" hidden="1">{"Riqfin97",#N/A,FALSE,"Tran";"Riqfinpro",#N/A,FALSE,"Tran"}</definedName>
    <definedName name="aab_1_3" hidden="1">{"Riqfin97",#N/A,FALSE,"Tran";"Riqfinpro",#N/A,FALSE,"Tran"}</definedName>
    <definedName name="aab_1_4" hidden="1">{"Riqfin97",#N/A,FALSE,"Tran";"Riqfinpro",#N/A,FALSE,"Tran"}</definedName>
    <definedName name="aab_2" hidden="1">{"Riqfin97",#N/A,FALSE,"Tran";"Riqfinpro",#N/A,FALSE,"Tran"}</definedName>
    <definedName name="aab_3" hidden="1">{"Riqfin97",#N/A,FALSE,"Tran";"Riqfinpro",#N/A,FALSE,"Tran"}</definedName>
    <definedName name="aab_4" hidden="1">{"Riqfin97",#N/A,FALSE,"Tran";"Riqfinpro",#N/A,FALSE,"Tran"}</definedName>
    <definedName name="abac" hidden="1">{"'boletin'!$A$1:$R$73"}</definedName>
    <definedName name="ABBB">#REF!</definedName>
    <definedName name="abc" hidden="1">{"'boletin'!$A$1:$R$73"}</definedName>
    <definedName name="abr">[23]Programa!#REF!</definedName>
    <definedName name="abs">#REF!</definedName>
    <definedName name="ABSO">[35]Base!$C1</definedName>
    <definedName name="Accumulated_flows">[39]Program!#REF!</definedName>
    <definedName name="ACPAZ96">#REF!</definedName>
    <definedName name="activas">#REF!</definedName>
    <definedName name="ACTIVATE">#REF!</definedName>
    <definedName name="ad" hidden="1">{"Riqfin97",#N/A,FALSE,"Tran";"Riqfinpro",#N/A,FALSE,"Tran"}</definedName>
    <definedName name="ad_1" hidden="1">{"Riqfin97",#N/A,FALSE,"Tran";"Riqfinpro",#N/A,FALSE,"Tran"}</definedName>
    <definedName name="ad_1_1" hidden="1">{"Riqfin97",#N/A,FALSE,"Tran";"Riqfinpro",#N/A,FALSE,"Tran"}</definedName>
    <definedName name="ad_1_2" hidden="1">{"Riqfin97",#N/A,FALSE,"Tran";"Riqfinpro",#N/A,FALSE,"Tran"}</definedName>
    <definedName name="ad_1_3" hidden="1">{"Riqfin97",#N/A,FALSE,"Tran";"Riqfinpro",#N/A,FALSE,"Tran"}</definedName>
    <definedName name="ad_1_4" hidden="1">{"Riqfin97",#N/A,FALSE,"Tran";"Riqfinpro",#N/A,FALSE,"Tran"}</definedName>
    <definedName name="ad_2" hidden="1">{"Riqfin97",#N/A,FALSE,"Tran";"Riqfinpro",#N/A,FALSE,"Tran"}</definedName>
    <definedName name="ad_3" hidden="1">{"Riqfin97",#N/A,FALSE,"Tran";"Riqfinpro",#N/A,FALSE,"Tran"}</definedName>
    <definedName name="ad_4" hidden="1">{"Riqfin97",#N/A,FALSE,"Tran";"Riqfinpro",#N/A,FALSE,"Tran"}</definedName>
    <definedName name="Adb">'[40]Debt 2009'!#REF!</definedName>
    <definedName name="Adf">'[40]Debt 2009'!#REF!</definedName>
    <definedName name="adf_1" hidden="1">{"Riqfin97",#N/A,FALSE,"Tran";"Riqfinpro",#N/A,FALSE,"Tran"}</definedName>
    <definedName name="adf_1_1" hidden="1">{"Riqfin97",#N/A,FALSE,"Tran";"Riqfinpro",#N/A,FALSE,"Tran"}</definedName>
    <definedName name="adf_1_2" hidden="1">{"Riqfin97",#N/A,FALSE,"Tran";"Riqfinpro",#N/A,FALSE,"Tran"}</definedName>
    <definedName name="adf_1_3" hidden="1">{"Riqfin97",#N/A,FALSE,"Tran";"Riqfinpro",#N/A,FALSE,"Tran"}</definedName>
    <definedName name="adf_1_4" hidden="1">{"Riqfin97",#N/A,FALSE,"Tran";"Riqfinpro",#N/A,FALSE,"Tran"}</definedName>
    <definedName name="adf_2" hidden="1">{"Riqfin97",#N/A,FALSE,"Tran";"Riqfinpro",#N/A,FALSE,"Tran"}</definedName>
    <definedName name="adf_3" hidden="1">{"Riqfin97",#N/A,FALSE,"Tran";"Riqfinpro",#N/A,FALSE,"Tran"}</definedName>
    <definedName name="adf_4" hidden="1">{"Riqfin97",#N/A,FALSE,"Tran";"Riqfinpro",#N/A,FALSE,"Tran"}</definedName>
    <definedName name="adfasdf" hidden="1">{"Riqfin97",#N/A,FALSE,"Tran";"Riqfinpro",#N/A,FALSE,"Tran"}</definedName>
    <definedName name="adfasdf_1" hidden="1">{"Riqfin97",#N/A,FALSE,"Tran";"Riqfinpro",#N/A,FALSE,"Tran"}</definedName>
    <definedName name="adfasdf_1_1" hidden="1">{"Riqfin97",#N/A,FALSE,"Tran";"Riqfinpro",#N/A,FALSE,"Tran"}</definedName>
    <definedName name="adfasdf_1_2" hidden="1">{"Riqfin97",#N/A,FALSE,"Tran";"Riqfinpro",#N/A,FALSE,"Tran"}</definedName>
    <definedName name="adfasdf_1_3" hidden="1">{"Riqfin97",#N/A,FALSE,"Tran";"Riqfinpro",#N/A,FALSE,"Tran"}</definedName>
    <definedName name="adfasdf_1_4" hidden="1">{"Riqfin97",#N/A,FALSE,"Tran";"Riqfinpro",#N/A,FALSE,"Tran"}</definedName>
    <definedName name="adfasdf_2" hidden="1">{"Riqfin97",#N/A,FALSE,"Tran";"Riqfinpro",#N/A,FALSE,"Tran"}</definedName>
    <definedName name="adfasdf_3" hidden="1">{"Riqfin97",#N/A,FALSE,"Tran";"Riqfinpro",#N/A,FALSE,"Tran"}</definedName>
    <definedName name="adfasdf_4" hidden="1">{"Riqfin97",#N/A,FALSE,"Tran";"Riqfinpro",#N/A,FALSE,"Tran"}</definedName>
    <definedName name="adfasdfsd">#N/A</definedName>
    <definedName name="adfasdgd" hidden="1">{"Tab1",#N/A,FALSE,"P";"Tab2",#N/A,FALSE,"P"}</definedName>
    <definedName name="adfasdgd_1" hidden="1">{"Tab1",#N/A,FALSE,"P";"Tab2",#N/A,FALSE,"P"}</definedName>
    <definedName name="adfasdgd_1_1" hidden="1">{"Tab1",#N/A,FALSE,"P";"Tab2",#N/A,FALSE,"P"}</definedName>
    <definedName name="adfasdgd_1_2" hidden="1">{"Tab1",#N/A,FALSE,"P";"Tab2",#N/A,FALSE,"P"}</definedName>
    <definedName name="adfasdgd_1_3" hidden="1">{"Tab1",#N/A,FALSE,"P";"Tab2",#N/A,FALSE,"P"}</definedName>
    <definedName name="adfasdgd_1_4" hidden="1">{"Tab1",#N/A,FALSE,"P";"Tab2",#N/A,FALSE,"P"}</definedName>
    <definedName name="adfasdgd_2" hidden="1">{"Tab1",#N/A,FALSE,"P";"Tab2",#N/A,FALSE,"P"}</definedName>
    <definedName name="adfasdgd_3" hidden="1">{"Tab1",#N/A,FALSE,"P";"Tab2",#N/A,FALSE,"P"}</definedName>
    <definedName name="adfasdgd_4" hidden="1">{"Tab1",#N/A,FALSE,"P";"Tab2",#N/A,FALSE,"P"}</definedName>
    <definedName name="ads">'[41]Prog-Ejec'!$G$176</definedName>
    <definedName name="AE">[35]Base!$E1</definedName>
    <definedName name="AEL">[42]A!#REF!</definedName>
    <definedName name="af" hidden="1">{"Tab1",#N/A,FALSE,"P";"Tab2",#N/A,FALSE,"P"}</definedName>
    <definedName name="af_1" hidden="1">{"Tab1",#N/A,FALSE,"P";"Tab2",#N/A,FALSE,"P"}</definedName>
    <definedName name="af_1_1" hidden="1">{"Tab1",#N/A,FALSE,"P";"Tab2",#N/A,FALSE,"P"}</definedName>
    <definedName name="af_1_2" hidden="1">{"Tab1",#N/A,FALSE,"P";"Tab2",#N/A,FALSE,"P"}</definedName>
    <definedName name="af_1_3" hidden="1">{"Tab1",#N/A,FALSE,"P";"Tab2",#N/A,FALSE,"P"}</definedName>
    <definedName name="af_1_4" hidden="1">{"Tab1",#N/A,FALSE,"P";"Tab2",#N/A,FALSE,"P"}</definedName>
    <definedName name="af_2" hidden="1">{"Tab1",#N/A,FALSE,"P";"Tab2",#N/A,FALSE,"P"}</definedName>
    <definedName name="af_3" hidden="1">{"Tab1",#N/A,FALSE,"P";"Tab2",#N/A,FALSE,"P"}</definedName>
    <definedName name="af_4" hidden="1">{"Tab1",#N/A,FALSE,"P";"Tab2",#N/A,FALSE,"P"}</definedName>
    <definedName name="afdbshare">#REF!</definedName>
    <definedName name="ag" hidden="1">{"Tab1",#N/A,FALSE,"P";"Tab2",#N/A,FALSE,"P"}</definedName>
    <definedName name="ag_1" hidden="1">{"Tab1",#N/A,FALSE,"P";"Tab2",#N/A,FALSE,"P"}</definedName>
    <definedName name="ag_1_1" hidden="1">{"Tab1",#N/A,FALSE,"P";"Tab2",#N/A,FALSE,"P"}</definedName>
    <definedName name="ag_1_2" hidden="1">{"Tab1",#N/A,FALSE,"P";"Tab2",#N/A,FALSE,"P"}</definedName>
    <definedName name="ag_1_3" hidden="1">{"Tab1",#N/A,FALSE,"P";"Tab2",#N/A,FALSE,"P"}</definedName>
    <definedName name="ag_1_4" hidden="1">{"Tab1",#N/A,FALSE,"P";"Tab2",#N/A,FALSE,"P"}</definedName>
    <definedName name="ag_2" hidden="1">{"Tab1",#N/A,FALSE,"P";"Tab2",#N/A,FALSE,"P"}</definedName>
    <definedName name="ag_3" hidden="1">{"Tab1",#N/A,FALSE,"P";"Tab2",#N/A,FALSE,"P"}</definedName>
    <definedName name="ag_4" hidden="1">{"Tab1",#N/A,FALSE,"P";"Tab2",#N/A,FALSE,"P"}</definedName>
    <definedName name="agosto" hidden="1">{"'boletin'!$A$1:$R$73"}</definedName>
    <definedName name="AGREGADOS01">#REF!</definedName>
    <definedName name="AGREGADOS02">#REF!</definedName>
    <definedName name="AGREGAMENSUAL">#REF!</definedName>
    <definedName name="ah" hidden="1">{"Riqfin97",#N/A,FALSE,"Tran";"Riqfinpro",#N/A,FALSE,"Tran"}</definedName>
    <definedName name="ah_1" hidden="1">{"Riqfin97",#N/A,FALSE,"Tran";"Riqfinpro",#N/A,FALSE,"Tran"}</definedName>
    <definedName name="ah_1_1" hidden="1">{"Riqfin97",#N/A,FALSE,"Tran";"Riqfinpro",#N/A,FALSE,"Tran"}</definedName>
    <definedName name="ah_1_2" hidden="1">{"Riqfin97",#N/A,FALSE,"Tran";"Riqfinpro",#N/A,FALSE,"Tran"}</definedName>
    <definedName name="ah_1_3" hidden="1">{"Riqfin97",#N/A,FALSE,"Tran";"Riqfinpro",#N/A,FALSE,"Tran"}</definedName>
    <definedName name="ah_1_4" hidden="1">{"Riqfin97",#N/A,FALSE,"Tran";"Riqfinpro",#N/A,FALSE,"Tran"}</definedName>
    <definedName name="ah_2" hidden="1">{"Riqfin97",#N/A,FALSE,"Tran";"Riqfinpro",#N/A,FALSE,"Tran"}</definedName>
    <definedName name="ah_3" hidden="1">{"Riqfin97",#N/A,FALSE,"Tran";"Riqfinpro",#N/A,FALSE,"Tran"}</definedName>
    <definedName name="ah_4" hidden="1">{"Riqfin97",#N/A,FALSE,"Tran";"Riqfinpro",#N/A,FALSE,"Tran"}</definedName>
    <definedName name="ahme2000">#REF!</definedName>
    <definedName name="ahme2001">#REF!</definedName>
    <definedName name="ahme2002">#REF!</definedName>
    <definedName name="ahme2003">#REF!</definedName>
    <definedName name="ahme98">[23]Programa!#REF!</definedName>
    <definedName name="ahme98s">#REF!</definedName>
    <definedName name="ahme99">#REF!</definedName>
    <definedName name="ahome">#REF!</definedName>
    <definedName name="ahome98">[23]Programa!#REF!</definedName>
    <definedName name="ahome98j">[23]Programa!#REF!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98">[23]Programa!#REF!</definedName>
    <definedName name="ahorro98j">[23]Programa!#REF!</definedName>
    <definedName name="ahorro98s">#REF!</definedName>
    <definedName name="ahorro99">#REF!</definedName>
    <definedName name="AI">#REF!</definedName>
    <definedName name="aj" hidden="1">{"Riqfin97",#N/A,FALSE,"Tran";"Riqfinpro",#N/A,FALSE,"Tran"}</definedName>
    <definedName name="aj_1" hidden="1">{"Riqfin97",#N/A,FALSE,"Tran";"Riqfinpro",#N/A,FALSE,"Tran"}</definedName>
    <definedName name="aj_1_1" hidden="1">{"Riqfin97",#N/A,FALSE,"Tran";"Riqfinpro",#N/A,FALSE,"Tran"}</definedName>
    <definedName name="aj_1_2" hidden="1">{"Riqfin97",#N/A,FALSE,"Tran";"Riqfinpro",#N/A,FALSE,"Tran"}</definedName>
    <definedName name="aj_1_3" hidden="1">{"Riqfin97",#N/A,FALSE,"Tran";"Riqfinpro",#N/A,FALSE,"Tran"}</definedName>
    <definedName name="aj_1_4" hidden="1">{"Riqfin97",#N/A,FALSE,"Tran";"Riqfinpro",#N/A,FALSE,"Tran"}</definedName>
    <definedName name="aj_2" hidden="1">{"Riqfin97",#N/A,FALSE,"Tran";"Riqfinpro",#N/A,FALSE,"Tran"}</definedName>
    <definedName name="aj_3" hidden="1">{"Riqfin97",#N/A,FALSE,"Tran";"Riqfinpro",#N/A,FALSE,"Tran"}</definedName>
    <definedName name="aj_4" hidden="1">{"Riqfin97",#N/A,FALSE,"Tran";"Riqfinpro",#N/A,FALSE,"Tran"}</definedName>
    <definedName name="al" hidden="1">{"Riqfin97",#N/A,FALSE,"Tran";"Riqfinpro",#N/A,FALSE,"Tran"}</definedName>
    <definedName name="al_1" hidden="1">{"'brecha'!$A$1:$J$68","'grafica'!$A$83:$M$94"}</definedName>
    <definedName name="al_1_1" hidden="1">{"'brecha'!$A$1:$J$68","'grafica'!$A$83:$M$94"}</definedName>
    <definedName name="al_1_1_1" hidden="1">{"'brecha'!$A$1:$J$68","'grafica'!$A$83:$M$94"}</definedName>
    <definedName name="al_1_1_2" hidden="1">{"'brecha'!$A$1:$J$68","'grafica'!$A$83:$M$94"}</definedName>
    <definedName name="al_1_1_3" hidden="1">{"'brecha'!$A$1:$J$68","'grafica'!$A$83:$M$94"}</definedName>
    <definedName name="al_1_1_4" hidden="1">{"'brecha'!$A$1:$J$68","'grafica'!$A$83:$M$94"}</definedName>
    <definedName name="al_1_2" hidden="1">{"'brecha'!$A$1:$J$68","'grafica'!$A$83:$M$94"}</definedName>
    <definedName name="al_1_2_1" hidden="1">{"'brecha'!$A$1:$J$68","'grafica'!$A$83:$M$94"}</definedName>
    <definedName name="al_1_2_2" hidden="1">{"'brecha'!$A$1:$J$68","'grafica'!$A$83:$M$94"}</definedName>
    <definedName name="al_1_2_3" hidden="1">{"'brecha'!$A$1:$J$68","'grafica'!$A$83:$M$94"}</definedName>
    <definedName name="al_1_3" hidden="1">{"'brecha'!$A$1:$J$68","'grafica'!$A$83:$M$94"}</definedName>
    <definedName name="al_1_4" hidden="1">{"'brecha'!$A$1:$J$68","'grafica'!$A$83:$M$94"}</definedName>
    <definedName name="al_1_5" hidden="1">{"'brecha'!$A$1:$J$68","'grafica'!$A$83:$M$94"}</definedName>
    <definedName name="al_2" hidden="1">{"'brecha'!$A$1:$J$68","'grafica'!$A$83:$M$94"}</definedName>
    <definedName name="al_2_1" hidden="1">{"'brecha'!$A$1:$J$68","'grafica'!$A$83:$M$94"}</definedName>
    <definedName name="al_2_2" hidden="1">{"'brecha'!$A$1:$J$68","'grafica'!$A$83:$M$94"}</definedName>
    <definedName name="al_2_3" hidden="1">{"'brecha'!$A$1:$J$68","'grafica'!$A$83:$M$94"}</definedName>
    <definedName name="al_2_4" hidden="1">{"'brecha'!$A$1:$J$68","'grafica'!$A$83:$M$94"}</definedName>
    <definedName name="al_3" hidden="1">{"'brecha'!$A$1:$J$68","'grafica'!$A$83:$M$94"}</definedName>
    <definedName name="al_4" hidden="1">{"'brecha'!$A$1:$J$68","'grafica'!$A$83:$M$94"}</definedName>
    <definedName name="al_5" hidden="1">{"'brecha'!$A$1:$J$68","'grafica'!$A$83:$M$94"}</definedName>
    <definedName name="alivios">#REF!</definedName>
    <definedName name="ALL">[24]Imp:Trade!$C$9:$R$464</definedName>
    <definedName name="ALTBCA">#REF!</definedName>
    <definedName name="ALTERNATIVOOOO">#REF!</definedName>
    <definedName name="amo" hidden="1">{"Tab1",#N/A,FALSE,"P";"Tab2",#N/A,FALSE,"P"}</definedName>
    <definedName name="amo_1" hidden="1">{"Tab1",#N/A,FALSE,"P";"Tab2",#N/A,FALSE,"P"}</definedName>
    <definedName name="amo_1_1" hidden="1">{"Tab1",#N/A,FALSE,"P";"Tab2",#N/A,FALSE,"P"}</definedName>
    <definedName name="amo_1_2" hidden="1">{"Tab1",#N/A,FALSE,"P";"Tab2",#N/A,FALSE,"P"}</definedName>
    <definedName name="amo_1_3" hidden="1">{"Tab1",#N/A,FALSE,"P";"Tab2",#N/A,FALSE,"P"}</definedName>
    <definedName name="amo_1_4" hidden="1">{"Tab1",#N/A,FALSE,"P";"Tab2",#N/A,FALSE,"P"}</definedName>
    <definedName name="amo_2" hidden="1">{"Tab1",#N/A,FALSE,"P";"Tab2",#N/A,FALSE,"P"}</definedName>
    <definedName name="amo_3" hidden="1">{"Tab1",#N/A,FALSE,"P";"Tab2",#N/A,FALSE,"P"}</definedName>
    <definedName name="amo_4" hidden="1">{"Tab1",#N/A,FALSE,"P";"Tab2",#N/A,FALSE,"P"}</definedName>
    <definedName name="amort">#REF!</definedName>
    <definedName name="Amorti">#REF!</definedName>
    <definedName name="ana">#REF!</definedName>
    <definedName name="ANAPROMESRESPMES" hidden="1">{"'boletin'!$A$1:$R$73"}</definedName>
    <definedName name="ANDA96">#REF!</definedName>
    <definedName name="andrea">#REF!</definedName>
    <definedName name="ANEXO">#REF!</definedName>
    <definedName name="ANTEL96">#REF!</definedName>
    <definedName name="anterior">#REF!</definedName>
    <definedName name="anuales">#REF!</definedName>
    <definedName name="AÑO_1999">#REF!</definedName>
    <definedName name="AÑOS">[9]CONSULTA!$AU$8:$AU$12</definedName>
    <definedName name="APYR">#REF!</definedName>
    <definedName name="Area_2">#REF!</definedName>
    <definedName name="_xlnm.Extract">'[1]esc con 2.4% '!$A$1169:$L$1282</definedName>
    <definedName name="_xlnm.Print_Area" localSheetId="1">'1. Saldos SPNF 2011-2020'!$A$1:$F$57</definedName>
    <definedName name="_xlnm.Print_Area" localSheetId="19">'18. Resumen Servicio'!$A$1:$N$12</definedName>
    <definedName name="_xlnm.Print_Area" localSheetId="20">'19. Progr. Mensual DEm'!$A$1:$N$36</definedName>
    <definedName name="_xlnm.Print_Area" localSheetId="0">Portada!$A$1:$G$44</definedName>
    <definedName name="_xlnm.Print_Area">#REF!</definedName>
    <definedName name="Area1">#REF!</definedName>
    <definedName name="AREACONSTRUCCIO">#REF!</definedName>
    <definedName name="areor">#REF!</definedName>
    <definedName name="as" hidden="1">{"Minpmon",#N/A,FALSE,"Monthinput"}</definedName>
    <definedName name="as_1" hidden="1">{"Minpmon",#N/A,FALSE,"Monthinput"}</definedName>
    <definedName name="as_1_1" hidden="1">{"Minpmon",#N/A,FALSE,"Monthinput"}</definedName>
    <definedName name="as_1_2" hidden="1">{"Minpmon",#N/A,FALSE,"Monthinput"}</definedName>
    <definedName name="as_1_3" hidden="1">{"Minpmon",#N/A,FALSE,"Monthinput"}</definedName>
    <definedName name="as_1_4" hidden="1">{"Minpmon",#N/A,FALSE,"Monthinput"}</definedName>
    <definedName name="as_2" hidden="1">{"Minpmon",#N/A,FALSE,"Monthinput"}</definedName>
    <definedName name="as_3" hidden="1">{"Minpmon",#N/A,FALSE,"Monthinput"}</definedName>
    <definedName name="as_4" hidden="1">{"Minpmon",#N/A,FALSE,"Monthinput"}</definedName>
    <definedName name="asd" hidden="1">{"Tab1",#N/A,FALSE,"P";"Tab2",#N/A,FALSE,"P"}</definedName>
    <definedName name="asdfasdf" hidden="1">{"Tab1",#N/A,FALSE,"P";"Tab2",#N/A,FALSE,"P"}</definedName>
    <definedName name="asdfasdf_1" hidden="1">{"Tab1",#N/A,FALSE,"P";"Tab2",#N/A,FALSE,"P"}</definedName>
    <definedName name="asdfasdf_1_1" hidden="1">{"Tab1",#N/A,FALSE,"P";"Tab2",#N/A,FALSE,"P"}</definedName>
    <definedName name="asdfasdf_1_2" hidden="1">{"Tab1",#N/A,FALSE,"P";"Tab2",#N/A,FALSE,"P"}</definedName>
    <definedName name="asdfasdf_1_3" hidden="1">{"Tab1",#N/A,FALSE,"P";"Tab2",#N/A,FALSE,"P"}</definedName>
    <definedName name="asdfasdf_1_4" hidden="1">{"Tab1",#N/A,FALSE,"P";"Tab2",#N/A,FALSE,"P"}</definedName>
    <definedName name="asdfasdf_2" hidden="1">{"Tab1",#N/A,FALSE,"P";"Tab2",#N/A,FALSE,"P"}</definedName>
    <definedName name="asdfasdf_3" hidden="1">{"Tab1",#N/A,FALSE,"P";"Tab2",#N/A,FALSE,"P"}</definedName>
    <definedName name="asdfasdf_4" hidden="1">{"Tab1",#N/A,FALSE,"P";"Tab2",#N/A,FALSE,"P"}</definedName>
    <definedName name="asdgagsdag" hidden="1">{"Riqfin97",#N/A,FALSE,"Tran";"Riqfinpro",#N/A,FALSE,"Tran"}</definedName>
    <definedName name="asdgagsdag_1" hidden="1">{"Riqfin97",#N/A,FALSE,"Tran";"Riqfinpro",#N/A,FALSE,"Tran"}</definedName>
    <definedName name="asdgagsdag_1_1" hidden="1">{"Riqfin97",#N/A,FALSE,"Tran";"Riqfinpro",#N/A,FALSE,"Tran"}</definedName>
    <definedName name="asdgagsdag_1_2" hidden="1">{"Riqfin97",#N/A,FALSE,"Tran";"Riqfinpro",#N/A,FALSE,"Tran"}</definedName>
    <definedName name="asdgagsdag_1_3" hidden="1">{"Riqfin97",#N/A,FALSE,"Tran";"Riqfinpro",#N/A,FALSE,"Tran"}</definedName>
    <definedName name="asdgagsdag_1_4" hidden="1">{"Riqfin97",#N/A,FALSE,"Tran";"Riqfinpro",#N/A,FALSE,"Tran"}</definedName>
    <definedName name="asdgagsdag_2" hidden="1">{"Riqfin97",#N/A,FALSE,"Tran";"Riqfinpro",#N/A,FALSE,"Tran"}</definedName>
    <definedName name="asdgagsdag_3" hidden="1">{"Riqfin97",#N/A,FALSE,"Tran";"Riqfinpro",#N/A,FALSE,"Tran"}</definedName>
    <definedName name="asdgagsdag_4" hidden="1">{"Riqfin97",#N/A,FALSE,"Tran";"Riqfinpro",#N/A,FALSE,"Tran"}</definedName>
    <definedName name="ase" hidden="1">{"Minpmon",#N/A,FALSE,"Monthinput"}</definedName>
    <definedName name="asfasdfas" hidden="1">{"Riqfin97",#N/A,FALSE,"Tran";"Riqfinpro",#N/A,FALSE,"Tran"}</definedName>
    <definedName name="asfasdfas_1" hidden="1">{"Riqfin97",#N/A,FALSE,"Tran";"Riqfinpro",#N/A,FALSE,"Tran"}</definedName>
    <definedName name="asfasdfas_1_1" hidden="1">{"Riqfin97",#N/A,FALSE,"Tran";"Riqfinpro",#N/A,FALSE,"Tran"}</definedName>
    <definedName name="asfasdfas_1_2" hidden="1">{"Riqfin97",#N/A,FALSE,"Tran";"Riqfinpro",#N/A,FALSE,"Tran"}</definedName>
    <definedName name="asfasdfas_1_3" hidden="1">{"Riqfin97",#N/A,FALSE,"Tran";"Riqfinpro",#N/A,FALSE,"Tran"}</definedName>
    <definedName name="asfasdfas_1_4" hidden="1">{"Riqfin97",#N/A,FALSE,"Tran";"Riqfinpro",#N/A,FALSE,"Tran"}</definedName>
    <definedName name="asfasdfas_2" hidden="1">{"Riqfin97",#N/A,FALSE,"Tran";"Riqfinpro",#N/A,FALSE,"Tran"}</definedName>
    <definedName name="asfasdfas_3" hidden="1">{"Riqfin97",#N/A,FALSE,"Tran";"Riqfinpro",#N/A,FALSE,"Tran"}</definedName>
    <definedName name="asfasdfas_4" hidden="1">{"Riqfin97",#N/A,FALSE,"Tran";"Riqfinpro",#N/A,FALSE,"Tran"}</definedName>
    <definedName name="asfasdgfasgf">#REF!</definedName>
    <definedName name="asfdfgasrgsrg" hidden="1">{"Riqfin97",#N/A,FALSE,"Tran";"Riqfinpro",#N/A,FALSE,"Tran"}</definedName>
    <definedName name="asfdfgasrgsrg_1" hidden="1">{"Riqfin97",#N/A,FALSE,"Tran";"Riqfinpro",#N/A,FALSE,"Tran"}</definedName>
    <definedName name="asfdfgasrgsrg_1_1" hidden="1">{"Riqfin97",#N/A,FALSE,"Tran";"Riqfinpro",#N/A,FALSE,"Tran"}</definedName>
    <definedName name="asfdfgasrgsrg_1_2" hidden="1">{"Riqfin97",#N/A,FALSE,"Tran";"Riqfinpro",#N/A,FALSE,"Tran"}</definedName>
    <definedName name="asfdfgasrgsrg_1_3" hidden="1">{"Riqfin97",#N/A,FALSE,"Tran";"Riqfinpro",#N/A,FALSE,"Tran"}</definedName>
    <definedName name="asfdfgasrgsrg_1_4" hidden="1">{"Riqfin97",#N/A,FALSE,"Tran";"Riqfinpro",#N/A,FALSE,"Tran"}</definedName>
    <definedName name="asfdfgasrgsrg_2" hidden="1">{"Riqfin97",#N/A,FALSE,"Tran";"Riqfinpro",#N/A,FALSE,"Tran"}</definedName>
    <definedName name="asfdfgasrgsrg_3" hidden="1">{"Riqfin97",#N/A,FALSE,"Tran";"Riqfinpro",#N/A,FALSE,"Tran"}</definedName>
    <definedName name="asfdfgasrgsrg_4" hidden="1">{"Riqfin97",#N/A,FALSE,"Tran";"Riqfinpro",#N/A,FALSE,"Tran"}</definedName>
    <definedName name="ASO">#REF!</definedName>
    <definedName name="Assistance">#REF!</definedName>
    <definedName name="atrade" localSheetId="11">[43]!atrade</definedName>
    <definedName name="atrade" localSheetId="14">[43]!atrade</definedName>
    <definedName name="atrade" localSheetId="15">[43]!atrade</definedName>
    <definedName name="atrade" localSheetId="17">[43]!atrade</definedName>
    <definedName name="atrade" localSheetId="3">[43]!atrade</definedName>
    <definedName name="atrade" localSheetId="4">[43]!atrade</definedName>
    <definedName name="atrade" localSheetId="5">[43]!atrade</definedName>
    <definedName name="atrade" localSheetId="6">[43]!atrade</definedName>
    <definedName name="atrade" localSheetId="7">[43]!atrade</definedName>
    <definedName name="atrade" localSheetId="8">[43]!atrade</definedName>
    <definedName name="atrade" localSheetId="9">[43]!atrade</definedName>
    <definedName name="atrade">[43]!atrade</definedName>
    <definedName name="ayuda" localSheetId="11">[44]!ayuda</definedName>
    <definedName name="ayuda" localSheetId="14">[44]!ayuda</definedName>
    <definedName name="ayuda" localSheetId="15">[44]!ayuda</definedName>
    <definedName name="ayuda" localSheetId="17">[44]!ayuda</definedName>
    <definedName name="ayuda" localSheetId="3">[44]!ayuda</definedName>
    <definedName name="ayuda" localSheetId="4">[44]!ayuda</definedName>
    <definedName name="ayuda" localSheetId="5">[44]!ayuda</definedName>
    <definedName name="ayuda" localSheetId="6">[44]!ayuda</definedName>
    <definedName name="ayuda" localSheetId="7">[44]!ayuda</definedName>
    <definedName name="ayuda" localSheetId="8">[44]!ayuda</definedName>
    <definedName name="ayuda" localSheetId="9">[44]!ayuda</definedName>
    <definedName name="ayuda">[44]!ayuda</definedName>
    <definedName name="B">#REF!</definedName>
    <definedName name="B.2nEEN">#REF!</definedName>
    <definedName name="B_S">#REF!</definedName>
    <definedName name="BAAJUSTADA">#REF!</definedName>
    <definedName name="BABA">#REF!</definedName>
    <definedName name="Badea" localSheetId="1">'[40]Debt 2009'!#REF!</definedName>
    <definedName name="Badea">'[40]Debt 2009'!#REF!</definedName>
    <definedName name="BAL">[2]DETALLADO!$A$1:$A$340</definedName>
    <definedName name="Bal.Apert.">#REF!</definedName>
    <definedName name="Bal.Cierre">#REF!</definedName>
    <definedName name="balanza">#REF!</definedName>
    <definedName name="BALDETALLADA">#REF!</definedName>
    <definedName name="bancos">#REF!</definedName>
    <definedName name="BANCOS_COMERCIALES">#REF!</definedName>
    <definedName name="BANCOSCOMERCIAL">#REF!</definedName>
    <definedName name="Bank_soundness">#REF!</definedName>
    <definedName name="BANMA">#REF!</definedName>
    <definedName name="basass">[45]assumptions!$A$2:$M$34</definedName>
    <definedName name="basass2">[46]assumptions!$A$2:$M$34</definedName>
    <definedName name="BASDAT">'[31]Annual Tables'!#REF!</definedName>
    <definedName name="base">#REF!</definedName>
    <definedName name="BASE_MON">#REF!</definedName>
    <definedName name="BASE1">#REF!</definedName>
    <definedName name="_xlnm.Database">#REF!</definedName>
    <definedName name="BaseYear">'[40]Debt 2009'!$C$3</definedName>
    <definedName name="Basic_Data">#REF!</definedName>
    <definedName name="BASICO">'[1]esc con 2.4% '!$B$1055</definedName>
    <definedName name="BasketName">[47]Info!$B$72</definedName>
    <definedName name="bb" hidden="1">{"Riqfin97",#N/A,FALSE,"Tran";"Riqfinpro",#N/A,FALSE,"Tran"}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b_1" hidden="1">{"Riqfin97",#N/A,FALSE,"Tran";"Riqfinpro",#N/A,FALSE,"Tran"}</definedName>
    <definedName name="bb_1_1" hidden="1">{"Riqfin97",#N/A,FALSE,"Tran";"Riqfinpro",#N/A,FALSE,"Tran"}</definedName>
    <definedName name="bb_1_2" hidden="1">{"Riqfin97",#N/A,FALSE,"Tran";"Riqfinpro",#N/A,FALSE,"Tran"}</definedName>
    <definedName name="bb_1_3" hidden="1">{"Riqfin97",#N/A,FALSE,"Tran";"Riqfinpro",#N/A,FALSE,"Tran"}</definedName>
    <definedName name="bb_1_4" hidden="1">{"Riqfin97",#N/A,FALSE,"Tran";"Riqfinpro",#N/A,FALSE,"Tran"}</definedName>
    <definedName name="bb_2" hidden="1">{"Riqfin97",#N/A,FALSE,"Tran";"Riqfinpro",#N/A,FALSE,"Tran"}</definedName>
    <definedName name="bb_3" hidden="1">{"Riqfin97",#N/A,FALSE,"Tran";"Riqfinpro",#N/A,FALSE,"Tran"}</definedName>
    <definedName name="bb_4" hidden="1">{"Riqfin97",#N/A,FALSE,"Tran";"Riqfinpro",#N/A,FALSE,"Tran"}</definedName>
    <definedName name="BBB">#REF!</definedName>
    <definedName name="bbbb" hidden="1">{"Minpmon",#N/A,FALSE,"Monthinput"}</definedName>
    <definedName name="bbbb_1" hidden="1">{"Minpmon",#N/A,FALSE,"Monthinput"}</definedName>
    <definedName name="bbbb_1_1" hidden="1">{"Minpmon",#N/A,FALSE,"Monthinput"}</definedName>
    <definedName name="bbbb_1_2" hidden="1">{"Minpmon",#N/A,FALSE,"Monthinput"}</definedName>
    <definedName name="bbbb_1_3" hidden="1">{"Minpmon",#N/A,FALSE,"Monthinput"}</definedName>
    <definedName name="bbbb_1_4" hidden="1">{"Minpmon",#N/A,FALSE,"Monthinput"}</definedName>
    <definedName name="bbbb_2" hidden="1">{"Minpmon",#N/A,FALSE,"Monthinput"}</definedName>
    <definedName name="bbbb_3" hidden="1">{"Minpmon",#N/A,FALSE,"Monthinput"}</definedName>
    <definedName name="bbbb_4" hidden="1">{"Minpmon",#N/A,FALSE,"Monthinput"}</definedName>
    <definedName name="bbbbb" hidden="1">{"Riqfin97",#N/A,FALSE,"Tran";"Riqfinpro",#N/A,FALSE,"Tran"}</definedName>
    <definedName name="bbbbbbbbbbbbb" hidden="1">{"Tab1",#N/A,FALSE,"P";"Tab2",#N/A,FALSE,"P"}</definedName>
    <definedName name="bbbbbbbbbbbbb_1" hidden="1">{"Tab1",#N/A,FALSE,"P";"Tab2",#N/A,FALSE,"P"}</definedName>
    <definedName name="bbbbbbbbbbbbb_1_1" hidden="1">{"Tab1",#N/A,FALSE,"P";"Tab2",#N/A,FALSE,"P"}</definedName>
    <definedName name="bbbbbbbbbbbbb_1_2" hidden="1">{"Tab1",#N/A,FALSE,"P";"Tab2",#N/A,FALSE,"P"}</definedName>
    <definedName name="bbbbbbbbbbbbb_1_3" hidden="1">{"Tab1",#N/A,FALSE,"P";"Tab2",#N/A,FALSE,"P"}</definedName>
    <definedName name="bbbbbbbbbbbbb_1_4" hidden="1">{"Tab1",#N/A,FALSE,"P";"Tab2",#N/A,FALSE,"P"}</definedName>
    <definedName name="bbbbbbbbbbbbb_2" hidden="1">{"Tab1",#N/A,FALSE,"P";"Tab2",#N/A,FALSE,"P"}</definedName>
    <definedName name="bbbbbbbbbbbbb_3" hidden="1">{"Tab1",#N/A,FALSE,"P";"Tab2",#N/A,FALSE,"P"}</definedName>
    <definedName name="bbbbbbbbbbbbb_4" hidden="1">{"Tab1",#N/A,FALSE,"P";"Tab2",#N/A,FALSE,"P"}</definedName>
    <definedName name="bbvvvb">#N/A</definedName>
    <definedName name="bbxvbcv" hidden="1">{"Tab1",#N/A,FALSE,"P";"Tab2",#N/A,FALSE,"P"}</definedName>
    <definedName name="bbxvbcv_1" hidden="1">{"Tab1",#N/A,FALSE,"P";"Tab2",#N/A,FALSE,"P"}</definedName>
    <definedName name="bbxvbcv_1_1" hidden="1">{"Tab1",#N/A,FALSE,"P";"Tab2",#N/A,FALSE,"P"}</definedName>
    <definedName name="bbxvbcv_1_2" hidden="1">{"Tab1",#N/A,FALSE,"P";"Tab2",#N/A,FALSE,"P"}</definedName>
    <definedName name="bbxvbcv_1_3" hidden="1">{"Tab1",#N/A,FALSE,"P";"Tab2",#N/A,FALSE,"P"}</definedName>
    <definedName name="bbxvbcv_1_4" hidden="1">{"Tab1",#N/A,FALSE,"P";"Tab2",#N/A,FALSE,"P"}</definedName>
    <definedName name="bbxvbcv_2" hidden="1">{"Tab1",#N/A,FALSE,"P";"Tab2",#N/A,FALSE,"P"}</definedName>
    <definedName name="bbxvbcv_3" hidden="1">{"Tab1",#N/A,FALSE,"P";"Tab2",#N/A,FALSE,"P"}</definedName>
    <definedName name="bbxvbcv_4" hidden="1">{"Tab1",#N/A,FALSE,"P";"Tab2",#N/A,FALSE,"P"}</definedName>
    <definedName name="BC">[35]Base!$G1</definedName>
    <definedName name="BCA">[48]Q6!$E$10:$AN$10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H_1ERSEM">#REF!</definedName>
    <definedName name="BCH_2DOSEM">#REF!</definedName>
    <definedName name="BCN">#REF!</definedName>
    <definedName name="bcos">#REF!</definedName>
    <definedName name="Bcos_Com_20G">#REF!</definedName>
    <definedName name="Bcos_Com20R">#REF!</definedName>
    <definedName name="bdbdcbv" hidden="1">{"Tab1",#N/A,FALSE,"P";"Tab2",#N/A,FALSE,"P"}</definedName>
    <definedName name="bdbdcbv_1" hidden="1">{"Tab1",#N/A,FALSE,"P";"Tab2",#N/A,FALSE,"P"}</definedName>
    <definedName name="bdbdcbv_1_1" hidden="1">{"Tab1",#N/A,FALSE,"P";"Tab2",#N/A,FALSE,"P"}</definedName>
    <definedName name="bdbdcbv_1_2" hidden="1">{"Tab1",#N/A,FALSE,"P";"Tab2",#N/A,FALSE,"P"}</definedName>
    <definedName name="bdbdcbv_1_3" hidden="1">{"Tab1",#N/A,FALSE,"P";"Tab2",#N/A,FALSE,"P"}</definedName>
    <definedName name="bdbdcbv_1_4" hidden="1">{"Tab1",#N/A,FALSE,"P";"Tab2",#N/A,FALSE,"P"}</definedName>
    <definedName name="bdbdcbv_2" hidden="1">{"Tab1",#N/A,FALSE,"P";"Tab2",#N/A,FALSE,"P"}</definedName>
    <definedName name="bdbdcbv_3" hidden="1">{"Tab1",#N/A,FALSE,"P";"Tab2",#N/A,FALSE,"P"}</definedName>
    <definedName name="bdbdcbv_4" hidden="1">{"Tab1",#N/A,FALSE,"P";"Tab2",#N/A,FALSE,"P"}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>#REF!</definedName>
    <definedName name="BED">#REF!</definedName>
    <definedName name="BED_6">#REF!</definedName>
    <definedName name="BEDE">#REF!</definedName>
    <definedName name="Beg_Bal">#REF!</definedName>
    <definedName name="Bei" localSheetId="1">'[40]Debt 2009'!#REF!</definedName>
    <definedName name="Bei">'[40]Debt 2009'!#REF!</definedName>
    <definedName name="bem">[23]Programa!#REF!</definedName>
    <definedName name="BEM_1b">[49]BEM_1!#REF!</definedName>
    <definedName name="BEM_1c">[49]BEM_1!#REF!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SD">#REF!</definedName>
    <definedName name="best">#REF!</definedName>
    <definedName name="BEST_D">#REF!</definedName>
    <definedName name="BF">#REF!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AP">#REF!</definedName>
    <definedName name="BFO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">#REF!</definedName>
    <definedName name="BFOLG_L">#REF!</definedName>
    <definedName name="BFOLP">#REF!</definedName>
    <definedName name="BFOP">#REF!</definedName>
    <definedName name="BFP">#REF!</definedName>
    <definedName name="BFPA">#REF!</definedName>
    <definedName name="BFPAG">#REF!</definedName>
    <definedName name="BFPG">#REF!</definedName>
    <definedName name="BFPL">#REF!</definedName>
    <definedName name="BFPLBN">#REF!</definedName>
    <definedName name="BFPLD">#REF!</definedName>
    <definedName name="BFPLD_G">#REF!</definedName>
    <definedName name="BFPLDG">#REF!</definedName>
    <definedName name="BFPLDP">#REF!</definedName>
    <definedName name="BFPLE">#REF!</definedName>
    <definedName name="BFPLE_G">#REF!</definedName>
    <definedName name="BFPLMM">#REF!</definedName>
    <definedName name="BFPP">#REF!</definedName>
    <definedName name="BFRA">#REF!</definedName>
    <definedName name="BFUND">#REF!</definedName>
    <definedName name="bg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S">#REF!</definedName>
    <definedName name="BI">#REF!</definedName>
    <definedName name="BIC">#REF!</definedName>
    <definedName name="BID">#REF!</definedName>
    <definedName name="bilat">#REF!</definedName>
    <definedName name="BIO">[32]raw!#REF!</definedName>
    <definedName name="BIP">#REF!</definedName>
    <definedName name="BK">#REF!</definedName>
    <definedName name="BKF">#N/A</definedName>
    <definedName name="BKF_6">#REF!</definedName>
    <definedName name="BKFA">#REF!</definedName>
    <definedName name="BKO">#REF!</definedName>
    <definedName name="BM">#REF!</definedName>
    <definedName name="BMG">[50]Q6!$E$27:$AH$27</definedName>
    <definedName name="BMII">#REF!</definedName>
    <definedName name="BMII_7">#REF!</definedName>
    <definedName name="BMIIB">#N/A</definedName>
    <definedName name="BMIIG">#N/A</definedName>
    <definedName name="BMS">[50]Q6!$E$29:$AH$29</definedName>
    <definedName name="BO">#REF!</definedName>
    <definedName name="Bolivia">#REF!</definedName>
    <definedName name="bonos">#REF!</definedName>
    <definedName name="BOP">#REF!</definedName>
    <definedName name="BOP_GDP">#REF!</definedName>
    <definedName name="BOP_Q96">#REF!</definedName>
    <definedName name="BOP_Q97">#REF!</definedName>
    <definedName name="BOP_SUM">#REF!</definedName>
    <definedName name="BOPF">#REF!</definedName>
    <definedName name="BOPGDP">'[51]Table 9'!#REF!</definedName>
    <definedName name="BOPIND">#REF!</definedName>
    <definedName name="BOPSDR">#REF!</definedName>
    <definedName name="BOPUSD">#REF!</definedName>
    <definedName name="BPRESU">#REF!</definedName>
    <definedName name="BRASS">#REF!</definedName>
    <definedName name="BRASS_6">#REF!</definedName>
    <definedName name="Brazil">#REF!</definedName>
    <definedName name="brechs" hidden="1">{"'brecha'!$A$1:$J$68","'grafica'!$A$83:$M$94"}</definedName>
    <definedName name="brechs_1" hidden="1">{"'brecha'!$A$1:$J$68","'grafica'!$A$83:$M$94"}</definedName>
    <definedName name="brechs_1_1" hidden="1">{"'brecha'!$A$1:$J$68","'grafica'!$A$83:$M$94"}</definedName>
    <definedName name="brechs_1_2" hidden="1">{"'brecha'!$A$1:$J$68","'grafica'!$A$83:$M$94"}</definedName>
    <definedName name="brechs_1_3" hidden="1">{"'brecha'!$A$1:$J$68","'grafica'!$A$83:$M$94"}</definedName>
    <definedName name="brechs_1_4" hidden="1">{"'brecha'!$A$1:$J$68","'grafica'!$A$83:$M$94"}</definedName>
    <definedName name="brechs_2" hidden="1">{"'brecha'!$A$1:$J$68","'grafica'!$A$83:$M$94"}</definedName>
    <definedName name="brechs_3" hidden="1">{"'brecha'!$A$1:$J$68","'grafica'!$A$83:$M$94"}</definedName>
    <definedName name="brechs_4" hidden="1">{"'brecha'!$A$1:$J$68","'grafica'!$A$83:$M$94"}</definedName>
    <definedName name="brf" hidden="1">{"Tab1",#N/A,FALSE,"P";"Tab2",#N/A,FALSE,"P"}</definedName>
    <definedName name="BsSs.Ext">#REF!</definedName>
    <definedName name="BTR">#REF!</definedName>
    <definedName name="BTRG">#REF!</definedName>
    <definedName name="BTRP">#REF!</definedName>
    <definedName name="Budget_expenditure">#REF!</definedName>
    <definedName name="Budget_revenue">#REF!</definedName>
    <definedName name="BX">#REF!</definedName>
    <definedName name="BXG">[50]Q6!$E$19:$AH$19</definedName>
    <definedName name="BXS">[50]Q6!$E$21:$AH$21</definedName>
    <definedName name="C.Asignac.">#REF!</definedName>
    <definedName name="C.Capital">#REF!</definedName>
    <definedName name="C.Distrib.Sec.">#REF!</definedName>
    <definedName name="C.Financiera">#REF!</definedName>
    <definedName name="C.Generac.">#REF!</definedName>
    <definedName name="C.Intermedio">#REF!</definedName>
    <definedName name="C.OVVA">#REF!</definedName>
    <definedName name="C.Prod.">#REF!</definedName>
    <definedName name="C.Redistrib.Espec.">#REF!</definedName>
    <definedName name="C.Revaloriz.">#REF!</definedName>
    <definedName name="C.Utiliz.Ing.Disp.">#REF!</definedName>
    <definedName name="C.Utiliz.Ing.Disp.Aj">#REF!</definedName>
    <definedName name="C_">#N/A</definedName>
    <definedName name="C__mis_documentos_arnulfo_CAMBIOS_excel_Presupuesto_Mensual_Ejecutado_SEPTIEMBRE_2002l.XLS_Septiembre">[41]septiembre!$B$50</definedName>
    <definedName name="CA" hidden="1">{"'RIN-INTRANET'!$A$1:$K$71"}</definedName>
    <definedName name="CA_1" hidden="1">{"'RIN-INTRANET'!$A$1:$K$71"}</definedName>
    <definedName name="CA_1_1" hidden="1">{"'RIN-INTRANET'!$A$1:$K$71"}</definedName>
    <definedName name="CA_1_2" hidden="1">{"'RIN-INTRANET'!$A$1:$K$71"}</definedName>
    <definedName name="CA_1_3" hidden="1">{"'RIN-INTRANET'!$A$1:$K$71"}</definedName>
    <definedName name="CA_1_4" hidden="1">{"'RIN-INTRANET'!$A$1:$K$71"}</definedName>
    <definedName name="CA_2" hidden="1">{"'RIN-INTRANET'!$A$1:$K$71"}</definedName>
    <definedName name="CA_3" hidden="1">{"'RIN-INTRANET'!$A$1:$K$71"}</definedName>
    <definedName name="CA_4" hidden="1">{"'RIN-INTRANET'!$A$1:$K$71"}</definedName>
    <definedName name="caCACA" hidden="1">{"'RIN-INTRANET'!$A$1:$K$71"}</definedName>
    <definedName name="caCACA_1" hidden="1">{"'RIN-INTRANET'!$A$1:$K$71"}</definedName>
    <definedName name="caCACA_1_1" hidden="1">{"'RIN-INTRANET'!$A$1:$K$71"}</definedName>
    <definedName name="caCACA_1_2" hidden="1">{"'RIN-INTRANET'!$A$1:$K$71"}</definedName>
    <definedName name="caCACA_1_3" hidden="1">{"'RIN-INTRANET'!$A$1:$K$71"}</definedName>
    <definedName name="caCACA_1_4" hidden="1">{"'RIN-INTRANET'!$A$1:$K$71"}</definedName>
    <definedName name="caCACA_2" hidden="1">{"'RIN-INTRANET'!$A$1:$K$71"}</definedName>
    <definedName name="caCACA_3" hidden="1">{"'RIN-INTRANET'!$A$1:$K$71"}</definedName>
    <definedName name="caCACA_4" hidden="1">{"'RIN-INTRANET'!$A$1:$K$71"}</definedName>
    <definedName name="CAJA">[35]Base!$H1</definedName>
    <definedName name="calcNGS_NGDP">#N/A</definedName>
    <definedName name="CAM_S1">#REF!</definedName>
    <definedName name="CAMARON">#REF!</definedName>
    <definedName name="CAMSDESC">[35]Base!$J1</definedName>
    <definedName name="CAMSNESB">[35]Base!#REF!</definedName>
    <definedName name="camsnoen">[35]Base!$M1</definedName>
    <definedName name="CAMSP">[35]Base!$I1</definedName>
    <definedName name="captados">#REF!</definedName>
    <definedName name="Carlos" hidden="1">{"'RIN-INTRANET'!$A$1:$K$71"}</definedName>
    <definedName name="Carlos_1" hidden="1">{"'RIN-INTRANET'!$A$1:$K$71"}</definedName>
    <definedName name="Carlos_1_1" hidden="1">{"'RIN-INTRANET'!$A$1:$K$71"}</definedName>
    <definedName name="Carlos_1_2" hidden="1">{"'RIN-INTRANET'!$A$1:$K$71"}</definedName>
    <definedName name="Carlos_1_3" hidden="1">{"'RIN-INTRANET'!$A$1:$K$71"}</definedName>
    <definedName name="Carlos_1_4" hidden="1">{"'RIN-INTRANET'!$A$1:$K$71"}</definedName>
    <definedName name="Carlos_2" hidden="1">{"'RIN-INTRANET'!$A$1:$K$71"}</definedName>
    <definedName name="Carlos_3" hidden="1">{"'RIN-INTRANET'!$A$1:$K$71"}</definedName>
    <definedName name="Carlos_4" hidden="1">{"'RIN-INTRANET'!$A$1:$K$71"}</definedName>
    <definedName name="CAT">#REF!</definedName>
    <definedName name="cc" hidden="1">{"Riqfin97",#N/A,FALSE,"Tran";"Riqfinpro",#N/A,FALSE,"Tran"}</definedName>
    <definedName name="cc_1" hidden="1">{"Riqfin97",#N/A,FALSE,"Tran";"Riqfinpro",#N/A,FALSE,"Tran"}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1_1" hidden="1">{"Riqfin97",#N/A,FALSE,"Tran";"Riqfinpro",#N/A,FALSE,"Tran"}</definedName>
    <definedName name="cc_1_2" hidden="1">{"Riqfin97",#N/A,FALSE,"Tran";"Riqfinpro",#N/A,FALSE,"Tran"}</definedName>
    <definedName name="cc_1_3" hidden="1">{"Riqfin97",#N/A,FALSE,"Tran";"Riqfinpro",#N/A,FALSE,"Tran"}</definedName>
    <definedName name="cc_1_4" hidden="1">{"Riqfin97",#N/A,FALSE,"Tran";"Riqfinpro",#N/A,FALSE,"Tran"}</definedName>
    <definedName name="cc_2" hidden="1">{"Riqfin97",#N/A,FALSE,"Tran";"Riqfinpro",#N/A,FALSE,"Tran"}</definedName>
    <definedName name="cc_3" hidden="1">{"Riqfin97",#N/A,FALSE,"Tran";"Riqfinpro",#N/A,FALSE,"Tran"}</definedName>
    <definedName name="cc_4" hidden="1">{"Riqfin97",#N/A,FALSE,"Tran";"Riqfinpro",#N/A,FALSE,"Tran"}</definedName>
    <definedName name="ccbccr">#REF!</definedName>
    <definedName name="CCC">#REF!</definedName>
    <definedName name="cccc">#N/A</definedName>
    <definedName name="ccccc" hidden="1">{"Minpmon",#N/A,FALSE,"Monthinput"}</definedName>
    <definedName name="ccccc_1" hidden="1">{"Minpmon",#N/A,FALSE,"Monthinput"}</definedName>
    <definedName name="ccccc_1_1" hidden="1">{"Minpmon",#N/A,FALSE,"Monthinput"}</definedName>
    <definedName name="ccccc_1_2" hidden="1">{"Minpmon",#N/A,FALSE,"Monthinput"}</definedName>
    <definedName name="ccccc_1_3" hidden="1">{"Minpmon",#N/A,FALSE,"Monthinput"}</definedName>
    <definedName name="ccccc_1_4" hidden="1">{"Minpmon",#N/A,FALSE,"Monthinput"}</definedName>
    <definedName name="ccccc_2" hidden="1">{"Minpmon",#N/A,FALSE,"Monthinput"}</definedName>
    <definedName name="ccccc_3" hidden="1">{"Minpmon",#N/A,FALSE,"Monthinput"}</definedName>
    <definedName name="ccccc_4" hidden="1">{"Minpmon",#N/A,FALSE,"Monthinput"}</definedName>
    <definedName name="ccccccc" hidden="1">{"'RIN-INTRANET'!$A$1:$K$71"}</definedName>
    <definedName name="ccccccc_1" hidden="1">{"'RIN-INTRANET'!$A$1:$K$71"}</definedName>
    <definedName name="ccccccc_1_1" hidden="1">{"'RIN-INTRANET'!$A$1:$K$71"}</definedName>
    <definedName name="ccccccc_1_2" hidden="1">{"'RIN-INTRANET'!$A$1:$K$71"}</definedName>
    <definedName name="ccccccc_1_3" hidden="1">{"'RIN-INTRANET'!$A$1:$K$71"}</definedName>
    <definedName name="ccccccc_1_4" hidden="1">{"'RIN-INTRANET'!$A$1:$K$71"}</definedName>
    <definedName name="ccccccc_2" hidden="1">{"'RIN-INTRANET'!$A$1:$K$71"}</definedName>
    <definedName name="ccccccc_3" hidden="1">{"'RIN-INTRANET'!$A$1:$K$71"}</definedName>
    <definedName name="ccccccc_4" hidden="1">{"'RIN-INTRANET'!$A$1:$K$71"}</definedName>
    <definedName name="cccccccccccccc" hidden="1">{"Tab1",#N/A,FALSE,"P";"Tab2",#N/A,FALSE,"P"}</definedName>
    <definedName name="cccccccccccccc_1" hidden="1">{"Tab1",#N/A,FALSE,"P";"Tab2",#N/A,FALSE,"P"}</definedName>
    <definedName name="cccccccccccccc_1_1" hidden="1">{"Tab1",#N/A,FALSE,"P";"Tab2",#N/A,FALSE,"P"}</definedName>
    <definedName name="cccccccccccccc_1_2" hidden="1">{"Tab1",#N/A,FALSE,"P";"Tab2",#N/A,FALSE,"P"}</definedName>
    <definedName name="cccccccccccccc_1_3" hidden="1">{"Tab1",#N/A,FALSE,"P";"Tab2",#N/A,FALSE,"P"}</definedName>
    <definedName name="cccccccccccccc_1_4" hidden="1">{"Tab1",#N/A,FALSE,"P";"Tab2",#N/A,FALSE,"P"}</definedName>
    <definedName name="cccccccccccccc_2" hidden="1">{"Tab1",#N/A,FALSE,"P";"Tab2",#N/A,FALSE,"P"}</definedName>
    <definedName name="cccccccccccccc_3" hidden="1">{"Tab1",#N/A,FALSE,"P";"Tab2",#N/A,FALSE,"P"}</definedName>
    <definedName name="cccccccccccccc_4" hidden="1">{"Tab1",#N/A,FALSE,"P";"Tab2",#N/A,FALSE,"P"}</definedName>
    <definedName name="cccm" hidden="1">{"Riqfin97",#N/A,FALSE,"Tran";"Riqfinpro",#N/A,FALSE,"Tran"}</definedName>
    <definedName name="cccm_1" hidden="1">{"Riqfin97",#N/A,FALSE,"Tran";"Riqfinpro",#N/A,FALSE,"Tran"}</definedName>
    <definedName name="cccm_1_1" hidden="1">{"Riqfin97",#N/A,FALSE,"Tran";"Riqfinpro",#N/A,FALSE,"Tran"}</definedName>
    <definedName name="cccm_1_2" hidden="1">{"Riqfin97",#N/A,FALSE,"Tran";"Riqfinpro",#N/A,FALSE,"Tran"}</definedName>
    <definedName name="cccm_1_3" hidden="1">{"Riqfin97",#N/A,FALSE,"Tran";"Riqfinpro",#N/A,FALSE,"Tran"}</definedName>
    <definedName name="cccm_1_4" hidden="1">{"Riqfin97",#N/A,FALSE,"Tran";"Riqfinpro",#N/A,FALSE,"Tran"}</definedName>
    <definedName name="cccm_2" hidden="1">{"Riqfin97",#N/A,FALSE,"Tran";"Riqfinpro",#N/A,FALSE,"Tran"}</definedName>
    <definedName name="cccm_3" hidden="1">{"Riqfin97",#N/A,FALSE,"Tran";"Riqfinpro",#N/A,FALSE,"Tran"}</definedName>
    <definedName name="cccm_4" hidden="1">{"Riqfin97",#N/A,FALSE,"Tran";"Riqfinpro",#N/A,FALSE,"Tran"}</definedName>
    <definedName name="ccfgsdfgsdf" hidden="1">{"Riqfin97",#N/A,FALSE,"Tran";"Riqfinpro",#N/A,FALSE,"Tran"}</definedName>
    <definedName name="ccfgsdfgsdf_1" hidden="1">{"Riqfin97",#N/A,FALSE,"Tran";"Riqfinpro",#N/A,FALSE,"Tran"}</definedName>
    <definedName name="ccfgsdfgsdf_1_1" hidden="1">{"Riqfin97",#N/A,FALSE,"Tran";"Riqfinpro",#N/A,FALSE,"Tran"}</definedName>
    <definedName name="ccfgsdfgsdf_1_2" hidden="1">{"Riqfin97",#N/A,FALSE,"Tran";"Riqfinpro",#N/A,FALSE,"Tran"}</definedName>
    <definedName name="ccfgsdfgsdf_1_3" hidden="1">{"Riqfin97",#N/A,FALSE,"Tran";"Riqfinpro",#N/A,FALSE,"Tran"}</definedName>
    <definedName name="ccfgsdfgsdf_1_4" hidden="1">{"Riqfin97",#N/A,FALSE,"Tran";"Riqfinpro",#N/A,FALSE,"Tran"}</definedName>
    <definedName name="ccfgsdfgsdf_2" hidden="1">{"Riqfin97",#N/A,FALSE,"Tran";"Riqfinpro",#N/A,FALSE,"Tran"}</definedName>
    <definedName name="ccfgsdfgsdf_3" hidden="1">{"Riqfin97",#N/A,FALSE,"Tran";"Riqfinpro",#N/A,FALSE,"Tran"}</definedName>
    <definedName name="ccfgsdfgsdf_4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>#REF!</definedName>
    <definedName name="ccme99">#REF!</definedName>
    <definedName name="CCode">[52]Codes!$A$2</definedName>
    <definedName name="cde" hidden="1">{"Riqfin97",#N/A,FALSE,"Tran";"Riqfinpro",#N/A,FALSE,"Tran"}</definedName>
    <definedName name="cde_1" hidden="1">{"Riqfin97",#N/A,FALSE,"Tran";"Riqfinpro",#N/A,FALSE,"Tran"}</definedName>
    <definedName name="cde_1_1" hidden="1">{"Riqfin97",#N/A,FALSE,"Tran";"Riqfinpro",#N/A,FALSE,"Tran"}</definedName>
    <definedName name="cde_1_2" hidden="1">{"Riqfin97",#N/A,FALSE,"Tran";"Riqfinpro",#N/A,FALSE,"Tran"}</definedName>
    <definedName name="cde_1_3" hidden="1">{"Riqfin97",#N/A,FALSE,"Tran";"Riqfinpro",#N/A,FALSE,"Tran"}</definedName>
    <definedName name="cde_1_4" hidden="1">{"Riqfin97",#N/A,FALSE,"Tran";"Riqfinpro",#N/A,FALSE,"Tran"}</definedName>
    <definedName name="cde_2" hidden="1">{"Riqfin97",#N/A,FALSE,"Tran";"Riqfinpro",#N/A,FALSE,"Tran"}</definedName>
    <definedName name="cde_3" hidden="1">{"Riqfin97",#N/A,FALSE,"Tran";"Riqfinpro",#N/A,FALSE,"Tran"}</definedName>
    <definedName name="cde_4" hidden="1">{"Riqfin97",#N/A,FALSE,"Tran";"Riqfinpro",#N/A,FALSE,"Tran"}</definedName>
    <definedName name="cdert" hidden="1">{"Minpmon",#N/A,FALSE,"Monthinput"}</definedName>
    <definedName name="CDP">[35]Base!$N1</definedName>
    <definedName name="CDPR">[35]Base!$Q1</definedName>
    <definedName name="ce">[9]CONSULTA!$C$2</definedName>
    <definedName name="cec" hidden="1">{"Minpmon",#N/A,FALSE,"Monthinput"}</definedName>
    <definedName name="cec_1" hidden="1">{"Minpmon",#N/A,FALSE,"Monthinput"}</definedName>
    <definedName name="cec_1_1" hidden="1">{"Minpmon",#N/A,FALSE,"Monthinput"}</definedName>
    <definedName name="cec_1_2" hidden="1">{"Minpmon",#N/A,FALSE,"Monthinput"}</definedName>
    <definedName name="cec_1_3" hidden="1">{"Minpmon",#N/A,FALSE,"Monthinput"}</definedName>
    <definedName name="cec_1_4" hidden="1">{"Minpmon",#N/A,FALSE,"Monthinput"}</definedName>
    <definedName name="cec_2" hidden="1">{"Minpmon",#N/A,FALSE,"Monthinput"}</definedName>
    <definedName name="cec_3" hidden="1">{"Minpmon",#N/A,FALSE,"Monthinput"}</definedName>
    <definedName name="cec_4" hidden="1">{"Minpmon",#N/A,FALSE,"Monthinput"}</definedName>
    <definedName name="cel">#REF!</definedName>
    <definedName name="CEMENTO">#REF!</definedName>
    <definedName name="cementoB" hidden="1">{"'boletin'!$A$1:$R$73"}</definedName>
    <definedName name="CENGOVT">#REF!</definedName>
    <definedName name="CEPA96">#REF!</definedName>
    <definedName name="cerdito2">#REF!</definedName>
    <definedName name="CFG">[53]Hoja1!#REF!</definedName>
    <definedName name="CG">[35]Base!$R1</definedName>
    <definedName name="cg_1">[35]Base!$R1048576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share">[54]Multilateral!#REF!</definedName>
    <definedName name="Chart100" localSheetId="1">[4]BS2000!#REF!</definedName>
    <definedName name="Chart100">[4]BS2000!#REF!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LE">#REF!</definedName>
    <definedName name="CHK">#REF!</definedName>
    <definedName name="CHK1.1">[55]Q1!$E$60:$AH$60</definedName>
    <definedName name="CHK2.1">[28]Q2!$E$67:$AH$67</definedName>
    <definedName name="CHK2.2">[28]Q2!$E$70:$AH$70</definedName>
    <definedName name="CHK2.3">[28]Q2!$E$75:$AH$75</definedName>
    <definedName name="CHK3.1">[28]Q3!$E$60:$AH$60</definedName>
    <definedName name="CHK5.1">#REF!</definedName>
    <definedName name="cifras_">#REF!</definedName>
    <definedName name="cirr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od">#REF!</definedName>
    <definedName name="COEF.ANALISIS">#REF!</definedName>
    <definedName name="COL">[38]Projections!#REF!</definedName>
    <definedName name="COM">#REF!</definedName>
    <definedName name="COMEXT">#REF!</definedName>
    <definedName name="CONCK">#REF!</definedName>
    <definedName name="conor">#REF!</definedName>
    <definedName name="cons">#REF!</definedName>
    <definedName name="CONSOLID">[56]Hoja1!$L$6:$M$7</definedName>
    <definedName name="CONSULTA">[9]CONSULTA!$C$2</definedName>
    <definedName name="contacto">#REF!</definedName>
    <definedName name="Contents">#REF!:#REF!</definedName>
    <definedName name="CONTROL">[35]Base!$A$1</definedName>
    <definedName name="copytable16">[57]table1!$A$14:$J$75</definedName>
    <definedName name="Copytodebt">#REF!</definedName>
    <definedName name="COUNT">#REF!</definedName>
    <definedName name="COUNTER">#REF!</definedName>
    <definedName name="CountryName">[58]xxx!#REF!</definedName>
    <definedName name="CPI">#REF!</definedName>
    <definedName name="CPICUM">#REF!</definedName>
    <definedName name="CRECPIB">[35]Base!$T1</definedName>
    <definedName name="CRECWM">[59]SUPUESTOS!A$15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98">[23]Programa!#REF!</definedName>
    <definedName name="cred98j">[23]Programa!#REF!</definedName>
    <definedName name="cred98s">#REF!</definedName>
    <definedName name="cred99">#REF!</definedName>
    <definedName name="CREDITO">#REF!</definedName>
    <definedName name="CREDITO1">#REF!</definedName>
    <definedName name="CREDITOBCH">#REF!</definedName>
    <definedName name="CREDITORSB">#REF!</definedName>
    <definedName name="CREINGC">[35]Base!$U1</definedName>
    <definedName name="_xlnm.Criteria">'[1]esc con 2.4% '!$E$1103:$E$1104</definedName>
    <definedName name="CSP">[35]Base!$V1</definedName>
    <definedName name="cu1_">[60]Cuadro1!#REF!</definedName>
    <definedName name="cu3_">#REF!</definedName>
    <definedName name="cu5_">[61]Cuadro5!#REF!</definedName>
    <definedName name="cua" hidden="1">{"'RIN-INTRANET'!$A$1:$K$71"}</definedName>
    <definedName name="cua_1" hidden="1">{"'RIN-INTRANET'!$A$1:$K$71"}</definedName>
    <definedName name="cua_1_1" hidden="1">{"'RIN-INTRANET'!$A$1:$K$71"}</definedName>
    <definedName name="cua_1_1_1" hidden="1">{"'RIN-INTRANET'!$A$1:$K$71"}</definedName>
    <definedName name="cua_1_1_2" hidden="1">{"'RIN-INTRANET'!$A$1:$K$71"}</definedName>
    <definedName name="cua_1_1_3" hidden="1">{"'RIN-INTRANET'!$A$1:$K$71"}</definedName>
    <definedName name="cua_1_1_4" hidden="1">{"'RIN-INTRANET'!$A$1:$K$71"}</definedName>
    <definedName name="cua_1_2" hidden="1">{"'RIN-INTRANET'!$A$1:$K$71"}</definedName>
    <definedName name="cua_1_2_1" hidden="1">{"'RIN-INTRANET'!$A$1:$K$71"}</definedName>
    <definedName name="cua_1_2_2" hidden="1">{"'RIN-INTRANET'!$A$1:$K$71"}</definedName>
    <definedName name="cua_1_2_3" hidden="1">{"'RIN-INTRANET'!$A$1:$K$71"}</definedName>
    <definedName name="cua_1_3" hidden="1">{"'RIN-INTRANET'!$A$1:$K$71"}</definedName>
    <definedName name="cua_1_4" hidden="1">{"'RIN-INTRANET'!$A$1:$K$71"}</definedName>
    <definedName name="cua_1_5" hidden="1">{"'RIN-INTRANET'!$A$1:$K$71"}</definedName>
    <definedName name="cua_2" hidden="1">{"'RIN-INTRANET'!$A$1:$K$71"}</definedName>
    <definedName name="cua_2_1" hidden="1">{"'RIN-INTRANET'!$A$1:$K$71"}</definedName>
    <definedName name="cua_2_2" hidden="1">{"'RIN-INTRANET'!$A$1:$K$71"}</definedName>
    <definedName name="cua_2_3" hidden="1">{"'RIN-INTRANET'!$A$1:$K$71"}</definedName>
    <definedName name="cua_2_4" hidden="1">{"'RIN-INTRANET'!$A$1:$K$71"}</definedName>
    <definedName name="cua_3" hidden="1">{"'RIN-INTRANET'!$A$1:$K$71"}</definedName>
    <definedName name="cua_4" hidden="1">{"'RIN-INTRANET'!$A$1:$K$71"}</definedName>
    <definedName name="cua_5" hidden="1">{"'RIN-INTRANET'!$A$1:$K$71"}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ado">'[41]Prog-Ejec'!$A$193</definedName>
    <definedName name="Cuadro_1">#REF!</definedName>
    <definedName name="cuadro_1.31">#REF!</definedName>
    <definedName name="CUADRO_2">#REF!</definedName>
    <definedName name="CUADRO_3">#REF!</definedName>
    <definedName name="CUADRO_4">#REF!</definedName>
    <definedName name="CUADRO_5">#REF!</definedName>
    <definedName name="Cuadro_No._1">#REF!</definedName>
    <definedName name="Cuadro_No._10">#REF!</definedName>
    <definedName name="Cuadro_No._11">#REF!</definedName>
    <definedName name="Cuadro_No._12">#REF!</definedName>
    <definedName name="Cuadro_No._13">#REF!</definedName>
    <definedName name="Cuadro_No._14">#REF!</definedName>
    <definedName name="Cuadro_No._15">#REF!</definedName>
    <definedName name="Cuadro_No._16">#REF!</definedName>
    <definedName name="Cuadro_No._17">#REF!</definedName>
    <definedName name="Cuadro_No._18">#REF!</definedName>
    <definedName name="Cuadro_No._19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7">#REF!</definedName>
    <definedName name="Cuadro_No._8">#REF!</definedName>
    <definedName name="Cuadro_No._9">#REF!</definedName>
    <definedName name="Cuadro0000">[62]Datos!$A$210:$A$215</definedName>
    <definedName name="Cuadro03">'[63]C:G'!$B$2:$X$215</definedName>
    <definedName name="CUADRO1">#REF!</definedName>
    <definedName name="Cuadro10">[63]B:I!$B$54:$J$184</definedName>
    <definedName name="cuadro11">'[64]C:F'!$A$147:$H$1016</definedName>
    <definedName name="cuadro17">'[64]C:D'!$B$183:$U$249</definedName>
    <definedName name="CUADRO2">#REF!</definedName>
    <definedName name="cuadro21">'[63]C:D'!$B$370:$U$531</definedName>
    <definedName name="cuadro46">[63]F!#REF!</definedName>
    <definedName name="cuadro47">[63]F!#REF!</definedName>
    <definedName name="cuadroa_">#REF!</definedName>
    <definedName name="cuadrob_">#REF!</definedName>
    <definedName name="CUADROB1">'[65]Tables 34-38'!#REF!</definedName>
    <definedName name="CUADROI">#REF!</definedName>
    <definedName name="cuadroI_3">#REF!</definedName>
    <definedName name="cuadroI_5">'[66]Cuadro I-5 94-00'!$A$3:$I$46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ASEMA">#REF!</definedName>
    <definedName name="currency">#REF!</definedName>
    <definedName name="CurrVintage">[52]Current!$D$66</definedName>
    <definedName name="cvcxscfb" hidden="1">{"Riqfin97",#N/A,FALSE,"Tran";"Riqfinpro",#N/A,FALSE,"Tran"}</definedName>
    <definedName name="cvcxscfb_1" hidden="1">{"Riqfin97",#N/A,FALSE,"Tran";"Riqfinpro",#N/A,FALSE,"Tran"}</definedName>
    <definedName name="cvcxscfb_1_1" hidden="1">{"Riqfin97",#N/A,FALSE,"Tran";"Riqfinpro",#N/A,FALSE,"Tran"}</definedName>
    <definedName name="cvcxscfb_1_2" hidden="1">{"Riqfin97",#N/A,FALSE,"Tran";"Riqfinpro",#N/A,FALSE,"Tran"}</definedName>
    <definedName name="cvcxscfb_1_3" hidden="1">{"Riqfin97",#N/A,FALSE,"Tran";"Riqfinpro",#N/A,FALSE,"Tran"}</definedName>
    <definedName name="cvcxscfb_1_4" hidden="1">{"Riqfin97",#N/A,FALSE,"Tran";"Riqfinpro",#N/A,FALSE,"Tran"}</definedName>
    <definedName name="cvcxscfb_2" hidden="1">{"Riqfin97",#N/A,FALSE,"Tran";"Riqfinpro",#N/A,FALSE,"Tran"}</definedName>
    <definedName name="cvcxscfb_3" hidden="1">{"Riqfin97",#N/A,FALSE,"Tran";"Riqfinpro",#N/A,FALSE,"Tran"}</definedName>
    <definedName name="cvcxscfb_4" hidden="1">{"Riqfin97",#N/A,FALSE,"Tran";"Riqfinpro",#N/A,FALSE,"Tran"}</definedName>
    <definedName name="cvzxbz" hidden="1">{"Riqfin97",#N/A,FALSE,"Tran";"Riqfinpro",#N/A,FALSE,"Tran"}</definedName>
    <definedName name="cvzxbz_1" hidden="1">{"Riqfin97",#N/A,FALSE,"Tran";"Riqfinpro",#N/A,FALSE,"Tran"}</definedName>
    <definedName name="cvzxbz_1_1" hidden="1">{"Riqfin97",#N/A,FALSE,"Tran";"Riqfinpro",#N/A,FALSE,"Tran"}</definedName>
    <definedName name="cvzxbz_1_2" hidden="1">{"Riqfin97",#N/A,FALSE,"Tran";"Riqfinpro",#N/A,FALSE,"Tran"}</definedName>
    <definedName name="cvzxbz_1_3" hidden="1">{"Riqfin97",#N/A,FALSE,"Tran";"Riqfinpro",#N/A,FALSE,"Tran"}</definedName>
    <definedName name="cvzxbz_1_4" hidden="1">{"Riqfin97",#N/A,FALSE,"Tran";"Riqfinpro",#N/A,FALSE,"Tran"}</definedName>
    <definedName name="cvzxbz_2" hidden="1">{"Riqfin97",#N/A,FALSE,"Tran";"Riqfinpro",#N/A,FALSE,"Tran"}</definedName>
    <definedName name="cvzxbz_3" hidden="1">{"Riqfin97",#N/A,FALSE,"Tran";"Riqfinpro",#N/A,FALSE,"Tran"}</definedName>
    <definedName name="cvzxbz_4" hidden="1">{"Riqfin97",#N/A,FALSE,"Tran";"Riqfinpro",#N/A,FALSE,"Tran"}</definedName>
    <definedName name="D">#N/A</definedName>
    <definedName name="D.121">#REF!</definedName>
    <definedName name="D.122">#REF!</definedName>
    <definedName name="D.29">#REF!</definedName>
    <definedName name="D_B">#REF!</definedName>
    <definedName name="D_BCA_NGDP">[67]DA!#REF!</definedName>
    <definedName name="D_BCA1">[67]DA!#REF!</definedName>
    <definedName name="D_BCA2">[67]DA!#REF!</definedName>
    <definedName name="D_BE">[67]DA!#REF!</definedName>
    <definedName name="D_BFDA">[67]DA!#REF!</definedName>
    <definedName name="D_BFL_C">[67]DA!#REF!</definedName>
    <definedName name="D_BFL_L">[67]DA!#REF!</definedName>
    <definedName name="D_BFLO">[67]DA!#REF!</definedName>
    <definedName name="D_BFPLBN">[67]DA!#REF!</definedName>
    <definedName name="D_BFPLMM">[67]DA!#REF!</definedName>
    <definedName name="D_BFRA">[67]DA!#REF!</definedName>
    <definedName name="D_BFRA2">[67]DA!#REF!</definedName>
    <definedName name="D_BFUND">[67]DA!#REF!</definedName>
    <definedName name="D_BGS1">[67]DA!#REF!</definedName>
    <definedName name="D_BGS2">[67]DA!#REF!</definedName>
    <definedName name="D_BK">[67]DA!#REF!</definedName>
    <definedName name="D_BKFAX">[67]DA!#REF!</definedName>
    <definedName name="D_BOB">[67]DA!#REF!</definedName>
    <definedName name="D_BOP">[67]DA!#REF!</definedName>
    <definedName name="D_BOP1">[67]DA!#REF!</definedName>
    <definedName name="D_BRASS2">[67]DA!#REF!</definedName>
    <definedName name="D_BS">[67]DA!#REF!</definedName>
    <definedName name="D_BT">[67]DA!#REF!</definedName>
    <definedName name="D_BTR">[67]DA!#REF!</definedName>
    <definedName name="D_G">#REF!</definedName>
    <definedName name="D_L">#REF!</definedName>
    <definedName name="D_O">#REF!</definedName>
    <definedName name="D_S">#REF!</definedName>
    <definedName name="D_SRM">#REF!</definedName>
    <definedName name="D_SY">[68]Q7!$E$10:$AH$10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base_MI">#REF!</definedName>
    <definedName name="Date">[52]Current!$D$67</definedName>
    <definedName name="DATES">#REF!</definedName>
    <definedName name="DATES_A">#REF!</definedName>
    <definedName name="Dates_Annual">#REF!</definedName>
    <definedName name="Dates_Monthly">#REF!</definedName>
    <definedName name="DATES_NOW">#REF!</definedName>
    <definedName name="DATES_Q">#REF!</definedName>
    <definedName name="dates_w">#REF!</definedName>
    <definedName name="datoact">#REF!</definedName>
    <definedName name="Datsem">#REF!</definedName>
    <definedName name="DB">#REF!</definedName>
    <definedName name="DBproj">#N/A</definedName>
    <definedName name="dcb">#REF!</definedName>
    <definedName name="dcc98j">[23]Programa!#REF!</definedName>
    <definedName name="dcc98s">#REF!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1" hidden="1">{"Riqfin97",#N/A,FALSE,"Tran";"Riqfinpro",#N/A,FALSE,"Tran"}</definedName>
    <definedName name="dd_1_1" hidden="1">{"Riqfin97",#N/A,FALSE,"Tran";"Riqfinpro",#N/A,FALSE,"Tran"}</definedName>
    <definedName name="dd_1_2" hidden="1">{"Riqfin97",#N/A,FALSE,"Tran";"Riqfinpro",#N/A,FALSE,"Tran"}</definedName>
    <definedName name="dd_1_3" hidden="1">{"Riqfin97",#N/A,FALSE,"Tran";"Riqfinpro",#N/A,FALSE,"Tran"}</definedName>
    <definedName name="dd_1_4" hidden="1">{"Riqfin97",#N/A,FALSE,"Tran";"Riqfinpro",#N/A,FALSE,"Tran"}</definedName>
    <definedName name="dd_2" hidden="1">{"Riqfin97",#N/A,FALSE,"Tran";"Riqfinpro",#N/A,FALSE,"Tran"}</definedName>
    <definedName name="dd_3" hidden="1">{"Riqfin97",#N/A,FALSE,"Tran";"Riqfinpro",#N/A,FALSE,"Tran"}</definedName>
    <definedName name="dd_4" hidden="1">{"Riqfin97",#N/A,FALSE,"Tran";"Riqfinpro",#N/A,FALSE,"Tran"}</definedName>
    <definedName name="DD_Index_of_employment">#REF!</definedName>
    <definedName name="DD_Indicators_of_emp_wages_ulc">#REF!</definedName>
    <definedName name="DD_Labor_Productivity">#REF!</definedName>
    <definedName name="ddd">#REF!</definedName>
    <definedName name="ddd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hidden="1">{"Minpmon",#N/A,FALSE,"Monthinput"}</definedName>
    <definedName name="dddd_1" hidden="1">{"Minpmon",#N/A,FALSE,"Monthinput"}</definedName>
    <definedName name="dddd_1_1" hidden="1">{"Minpmon",#N/A,FALSE,"Monthinput"}</definedName>
    <definedName name="dddd_1_2" hidden="1">{"Minpmon",#N/A,FALSE,"Monthinput"}</definedName>
    <definedName name="dddd_1_3" hidden="1">{"Minpmon",#N/A,FALSE,"Monthinput"}</definedName>
    <definedName name="dddd_1_4" hidden="1">{"Minpmon",#N/A,FALSE,"Monthinput"}</definedName>
    <definedName name="dddd_2" hidden="1">{"Minpmon",#N/A,FALSE,"Monthinput"}</definedName>
    <definedName name="dddd_3" hidden="1">{"Minpmon",#N/A,FALSE,"Monthinput"}</definedName>
    <definedName name="dddd_4" hidden="1">{"Minpmon",#N/A,FALSE,"Monthinput"}</definedName>
    <definedName name="ddddd" hidden="1">{"Riqfin97",#N/A,FALSE,"Tran";"Riqfinpro",#N/A,FALSE,"Tran"}</definedName>
    <definedName name="dddddd" hidden="1">{"Tab1",#N/A,FALSE,"P";"Tab2",#N/A,FALSE,"P"}</definedName>
    <definedName name="dddddd_1" hidden="1">{"Tab1",#N/A,FALSE,"P";"Tab2",#N/A,FALSE,"P"}</definedName>
    <definedName name="dddddd_1_1" hidden="1">{"Tab1",#N/A,FALSE,"P";"Tab2",#N/A,FALSE,"P"}</definedName>
    <definedName name="dddddd_1_2" hidden="1">{"Tab1",#N/A,FALSE,"P";"Tab2",#N/A,FALSE,"P"}</definedName>
    <definedName name="dddddd_1_3" hidden="1">{"Tab1",#N/A,FALSE,"P";"Tab2",#N/A,FALSE,"P"}</definedName>
    <definedName name="dddddd_1_4" hidden="1">{"Tab1",#N/A,FALSE,"P";"Tab2",#N/A,FALSE,"P"}</definedName>
    <definedName name="dddddd_2" hidden="1">{"Tab1",#N/A,FALSE,"P";"Tab2",#N/A,FALSE,"P"}</definedName>
    <definedName name="dddddd_3" hidden="1">{"Tab1",#N/A,FALSE,"P";"Tab2",#N/A,FALSE,"P"}</definedName>
    <definedName name="dddddd_4" hidden="1">{"Tab1",#N/A,FALSE,"P";"Tab2",#N/A,FALSE,"P"}</definedName>
    <definedName name="ddf">'[41]Prog-Ejec'!$G$88</definedName>
    <definedName name="de" hidden="1">{"'RIN-INTRANET'!$A$1:$K$71"}</definedName>
    <definedName name="DE.CEI_CCIS">#REF!</definedName>
    <definedName name="DE.CEI_COU">#REF!</definedName>
    <definedName name="DE.SECTORES">#REF!</definedName>
    <definedName name="de_1" hidden="1">{"'RIN-INTRANET'!$A$1:$K$71"}</definedName>
    <definedName name="de_1_1" hidden="1">{"'RIN-INTRANET'!$A$1:$K$71"}</definedName>
    <definedName name="de_1_1_1" hidden="1">{"'RIN-INTRANET'!$A$1:$K$71"}</definedName>
    <definedName name="de_1_1_2" hidden="1">{"'RIN-INTRANET'!$A$1:$K$71"}</definedName>
    <definedName name="de_1_1_3" hidden="1">{"'RIN-INTRANET'!$A$1:$K$71"}</definedName>
    <definedName name="de_1_1_4" hidden="1">{"'RIN-INTRANET'!$A$1:$K$71"}</definedName>
    <definedName name="de_1_2" hidden="1">{"'RIN-INTRANET'!$A$1:$K$71"}</definedName>
    <definedName name="de_1_2_1" hidden="1">{"'RIN-INTRANET'!$A$1:$K$71"}</definedName>
    <definedName name="de_1_2_2" hidden="1">{"'RIN-INTRANET'!$A$1:$K$71"}</definedName>
    <definedName name="de_1_2_3" hidden="1">{"'RIN-INTRANET'!$A$1:$K$71"}</definedName>
    <definedName name="de_1_3" hidden="1">{"'RIN-INTRANET'!$A$1:$K$71"}</definedName>
    <definedName name="de_1_4" hidden="1">{"'RIN-INTRANET'!$A$1:$K$71"}</definedName>
    <definedName name="de_1_5" hidden="1">{"'RIN-INTRANET'!$A$1:$K$71"}</definedName>
    <definedName name="de_2" hidden="1">{"'RIN-INTRANET'!$A$1:$K$71"}</definedName>
    <definedName name="de_2_1" hidden="1">{"'RIN-INTRANET'!$A$1:$K$71"}</definedName>
    <definedName name="de_2_2" hidden="1">{"'RIN-INTRANET'!$A$1:$K$71"}</definedName>
    <definedName name="de_2_3" hidden="1">{"'RIN-INTRANET'!$A$1:$K$71"}</definedName>
    <definedName name="de_2_4" hidden="1">{"'RIN-INTRANET'!$A$1:$K$71"}</definedName>
    <definedName name="de_3" hidden="1">{"'RIN-INTRANET'!$A$1:$K$71"}</definedName>
    <definedName name="de_4" hidden="1">{"'RIN-INTRANET'!$A$1:$K$71"}</definedName>
    <definedName name="de_5" hidden="1">{"'RIN-INTRANET'!$A$1:$K$71"}</definedName>
    <definedName name="DEBT">#REF!</definedName>
    <definedName name="DEBT_SER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LATORS">[69]GDP!#REF!</definedName>
    <definedName name="DEFLGAST">'[12]PIB corr'!#REF!</definedName>
    <definedName name="Department">[58]xxx!#REF!</definedName>
    <definedName name="DEPSPNF">#REF!</definedName>
    <definedName name="der" hidden="1">{"Tab1",#N/A,FALSE,"P";"Tab2",#N/A,FALSE,"P"}</definedName>
    <definedName name="der_1" hidden="1">{"Tab1",#N/A,FALSE,"P";"Tab2",#N/A,FALSE,"P"}</definedName>
    <definedName name="der_1_1" hidden="1">{"Tab1",#N/A,FALSE,"P";"Tab2",#N/A,FALSE,"P"}</definedName>
    <definedName name="der_1_2" hidden="1">{"Tab1",#N/A,FALSE,"P";"Tab2",#N/A,FALSE,"P"}</definedName>
    <definedName name="der_1_3" hidden="1">{"Tab1",#N/A,FALSE,"P";"Tab2",#N/A,FALSE,"P"}</definedName>
    <definedName name="der_1_4" hidden="1">{"Tab1",#N/A,FALSE,"P";"Tab2",#N/A,FALSE,"P"}</definedName>
    <definedName name="der_2" hidden="1">{"Tab1",#N/A,FALSE,"P";"Tab2",#N/A,FALSE,"P"}</definedName>
    <definedName name="der_3" hidden="1">{"Tab1",#N/A,FALSE,"P";"Tab2",#N/A,FALSE,"P"}</definedName>
    <definedName name="der_4" hidden="1">{"Tab1",#N/A,FALSE,"P";"Tab2",#N/A,FALSE,"P"}</definedName>
    <definedName name="DES">#REF!</definedName>
    <definedName name="DESC96">#REF!</definedName>
    <definedName name="DETALLE">#REF!</definedName>
    <definedName name="dexbccr">#REF!</definedName>
    <definedName name="df">'[70]18'!$A$1</definedName>
    <definedName name="dfasdf">#N/A</definedName>
    <definedName name="dfasdfas" hidden="1">{"Riqfin97",#N/A,FALSE,"Tran";"Riqfinpro",#N/A,FALSE,"Tran"}</definedName>
    <definedName name="dfasdfas_1" hidden="1">{"Riqfin97",#N/A,FALSE,"Tran";"Riqfinpro",#N/A,FALSE,"Tran"}</definedName>
    <definedName name="dfasdfas_1_1" hidden="1">{"Riqfin97",#N/A,FALSE,"Tran";"Riqfinpro",#N/A,FALSE,"Tran"}</definedName>
    <definedName name="dfasdfas_1_2" hidden="1">{"Riqfin97",#N/A,FALSE,"Tran";"Riqfinpro",#N/A,FALSE,"Tran"}</definedName>
    <definedName name="dfasdfas_1_3" hidden="1">{"Riqfin97",#N/A,FALSE,"Tran";"Riqfinpro",#N/A,FALSE,"Tran"}</definedName>
    <definedName name="dfasdfas_1_4" hidden="1">{"Riqfin97",#N/A,FALSE,"Tran";"Riqfinpro",#N/A,FALSE,"Tran"}</definedName>
    <definedName name="dfasdfas_2" hidden="1">{"Riqfin97",#N/A,FALSE,"Tran";"Riqfinpro",#N/A,FALSE,"Tran"}</definedName>
    <definedName name="dfasdfas_3" hidden="1">{"Riqfin97",#N/A,FALSE,"Tran";"Riqfinpro",#N/A,FALSE,"Tran"}</definedName>
    <definedName name="dfasdfas_4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">'[70]13'!$A$1</definedName>
    <definedName name="dfghdghd">#REF!</definedName>
    <definedName name="dfgs">#REF!</definedName>
    <definedName name="dfhd">'[41]Prog-Ejec'!$G$107</definedName>
    <definedName name="DFJKLF">#N/A</definedName>
    <definedName name="dflr" hidden="1">{"'RIN-INTRANET'!$A$1:$K$71"}</definedName>
    <definedName name="dflr_1" hidden="1">{"'RIN-INTRANET'!$A$1:$K$71"}</definedName>
    <definedName name="dflr_1_1" hidden="1">{"'RIN-INTRANET'!$A$1:$K$71"}</definedName>
    <definedName name="dflr_1_1_1" hidden="1">{"'RIN-INTRANET'!$A$1:$K$71"}</definedName>
    <definedName name="dflr_1_1_2" hidden="1">{"'RIN-INTRANET'!$A$1:$K$71"}</definedName>
    <definedName name="dflr_1_1_3" hidden="1">{"'RIN-INTRANET'!$A$1:$K$71"}</definedName>
    <definedName name="dflr_1_1_4" hidden="1">{"'RIN-INTRANET'!$A$1:$K$71"}</definedName>
    <definedName name="dflr_1_2" hidden="1">{"'RIN-INTRANET'!$A$1:$K$71"}</definedName>
    <definedName name="dflr_1_2_1" hidden="1">{"'RIN-INTRANET'!$A$1:$K$71"}</definedName>
    <definedName name="dflr_1_2_2" hidden="1">{"'RIN-INTRANET'!$A$1:$K$71"}</definedName>
    <definedName name="dflr_1_2_3" hidden="1">{"'RIN-INTRANET'!$A$1:$K$71"}</definedName>
    <definedName name="dflr_1_3" hidden="1">{"'RIN-INTRANET'!$A$1:$K$71"}</definedName>
    <definedName name="dflr_1_4" hidden="1">{"'RIN-INTRANET'!$A$1:$K$71"}</definedName>
    <definedName name="dflr_1_5" hidden="1">{"'RIN-INTRANET'!$A$1:$K$71"}</definedName>
    <definedName name="dflr_2" hidden="1">{"'RIN-INTRANET'!$A$1:$K$71"}</definedName>
    <definedName name="dflr_2_1" hidden="1">{"'RIN-INTRANET'!$A$1:$K$71"}</definedName>
    <definedName name="dflr_2_2" hidden="1">{"'RIN-INTRANET'!$A$1:$K$71"}</definedName>
    <definedName name="dflr_2_3" hidden="1">{"'RIN-INTRANET'!$A$1:$K$71"}</definedName>
    <definedName name="dflr_2_4" hidden="1">{"'RIN-INTRANET'!$A$1:$K$71"}</definedName>
    <definedName name="dflr_3" hidden="1">{"'RIN-INTRANET'!$A$1:$K$71"}</definedName>
    <definedName name="dflr_4" hidden="1">{"'RIN-INTRANET'!$A$1:$K$71"}</definedName>
    <definedName name="dflr_5" hidden="1">{"'RIN-INTRANET'!$A$1:$K$71"}</definedName>
    <definedName name="dflr1" hidden="1">{"'RIN-INTRANET'!$A$1:$K$71"}</definedName>
    <definedName name="dflr1_1" hidden="1">{"'RIN-INTRANET'!$A$1:$K$71"}</definedName>
    <definedName name="dflr1_1_1" hidden="1">{"'RIN-INTRANET'!$A$1:$K$71"}</definedName>
    <definedName name="dflr1_1_2" hidden="1">{"'RIN-INTRANET'!$A$1:$K$71"}</definedName>
    <definedName name="dflr1_1_3" hidden="1">{"'RIN-INTRANET'!$A$1:$K$71"}</definedName>
    <definedName name="dflr1_1_4" hidden="1">{"'RIN-INTRANET'!$A$1:$K$71"}</definedName>
    <definedName name="dflr1_2" hidden="1">{"'RIN-INTRANET'!$A$1:$K$71"}</definedName>
    <definedName name="dflr1_3" hidden="1">{"'RIN-INTRANET'!$A$1:$K$71"}</definedName>
    <definedName name="dflr1_4" hidden="1">{"'RIN-INTRANET'!$A$1:$K$71"}</definedName>
    <definedName name="dfnksadawegknsd" hidden="1">{"'RIN-INTRANET'!$A$1:$K$71"}</definedName>
    <definedName name="dfnksadawegknsd_1" hidden="1">{"'RIN-INTRANET'!$A$1:$K$71"}</definedName>
    <definedName name="dfnksadawegknsd_1_1" hidden="1">{"'RIN-INTRANET'!$A$1:$K$71"}</definedName>
    <definedName name="dfnksadawegknsd_1_1_1" hidden="1">{"'RIN-INTRANET'!$A$1:$K$71"}</definedName>
    <definedName name="dfnksadawegknsd_1_1_2" hidden="1">{"'RIN-INTRANET'!$A$1:$K$71"}</definedName>
    <definedName name="dfnksadawegknsd_1_1_3" hidden="1">{"'RIN-INTRANET'!$A$1:$K$71"}</definedName>
    <definedName name="dfnksadawegknsd_1_1_4" hidden="1">{"'RIN-INTRANET'!$A$1:$K$71"}</definedName>
    <definedName name="dfnksadawegknsd_1_2" hidden="1">{"'RIN-INTRANET'!$A$1:$K$71"}</definedName>
    <definedName name="dfnksadawegknsd_1_2_1" hidden="1">{"'RIN-INTRANET'!$A$1:$K$71"}</definedName>
    <definedName name="dfnksadawegknsd_1_2_2" hidden="1">{"'RIN-INTRANET'!$A$1:$K$71"}</definedName>
    <definedName name="dfnksadawegknsd_1_2_3" hidden="1">{"'RIN-INTRANET'!$A$1:$K$71"}</definedName>
    <definedName name="dfnksadawegknsd_1_3" hidden="1">{"'RIN-INTRANET'!$A$1:$K$71"}</definedName>
    <definedName name="dfnksadawegknsd_1_4" hidden="1">{"'RIN-INTRANET'!$A$1:$K$71"}</definedName>
    <definedName name="dfnksadawegknsd_1_5" hidden="1">{"'RIN-INTRANET'!$A$1:$K$71"}</definedName>
    <definedName name="dfnksadawegknsd_2" hidden="1">{"'RIN-INTRANET'!$A$1:$K$71"}</definedName>
    <definedName name="dfnksadawegknsd_2_1" hidden="1">{"'RIN-INTRANET'!$A$1:$K$71"}</definedName>
    <definedName name="dfnksadawegknsd_2_2" hidden="1">{"'RIN-INTRANET'!$A$1:$K$71"}</definedName>
    <definedName name="dfnksadawegknsd_2_3" hidden="1">{"'RIN-INTRANET'!$A$1:$K$71"}</definedName>
    <definedName name="dfnksadawegknsd_2_4" hidden="1">{"'RIN-INTRANET'!$A$1:$K$71"}</definedName>
    <definedName name="dfnksadawegknsd_3" hidden="1">{"'RIN-INTRANET'!$A$1:$K$71"}</definedName>
    <definedName name="dfnksadawegknsd_4" hidden="1">{"'RIN-INTRANET'!$A$1:$K$71"}</definedName>
    <definedName name="dfnksadawegknsd_5" hidden="1">{"'RIN-INTRANET'!$A$1:$K$71"}</definedName>
    <definedName name="dfsd">#REF!</definedName>
    <definedName name="dfsgsfgsdfgs">#REF!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>[35]Base!$X1</definedName>
    <definedName name="dg_1">[35]Base!$X1048576</definedName>
    <definedName name="DG_S">#REF!</definedName>
    <definedName name="dghetrewty">#REF!</definedName>
    <definedName name="DGproj">#N/A</definedName>
    <definedName name="dh">'[41]Prog-Ejec'!$A$142</definedName>
    <definedName name="dhdty">'[41]Prog-Ejec'!$A$157</definedName>
    <definedName name="DIC">#REF!</definedName>
    <definedName name="Discount_IDA">#REF!</definedName>
    <definedName name="Discount_NC">#REF!</definedName>
    <definedName name="DiscountRate">#REF!</definedName>
    <definedName name="Discrep.Est.">#REF!</definedName>
    <definedName name="DISPONIBILIDAD">#REF!</definedName>
    <definedName name="djdjflk" hidden="1">{"'RIN-INTRANET'!$A$1:$K$71"}</definedName>
    <definedName name="djdjflk_1" hidden="1">{"'RIN-INTRANET'!$A$1:$K$71"}</definedName>
    <definedName name="djdjflk_1_1" hidden="1">{"'RIN-INTRANET'!$A$1:$K$71"}</definedName>
    <definedName name="djdjflk_1_2" hidden="1">{"'RIN-INTRANET'!$A$1:$K$71"}</definedName>
    <definedName name="djdjflk_1_3" hidden="1">{"'RIN-INTRANET'!$A$1:$K$71"}</definedName>
    <definedName name="djdjflk_1_4" hidden="1">{"'RIN-INTRANET'!$A$1:$K$71"}</definedName>
    <definedName name="djdjflk_2" hidden="1">{"'RIN-INTRANET'!$A$1:$K$71"}</definedName>
    <definedName name="djdjflk_3" hidden="1">{"'RIN-INTRANET'!$A$1:$K$71"}</definedName>
    <definedName name="djdjflk_4" hidden="1">{"'RIN-INTRANET'!$A$1:$K$71"}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KFJDS">#N/A</definedName>
    <definedName name="dlcdpr">[35]Base!$BA1</definedName>
    <definedName name="dle_1">[35]Base!$BC1048576</definedName>
    <definedName name="DLEMISA">#REF!</definedName>
    <definedName name="DLEMISION">#REF!</definedName>
    <definedName name="dlemision_1">[35]Base!$BF1048576</definedName>
    <definedName name="DLICOM">#REF!</definedName>
    <definedName name="DLICOMSA">#REF!</definedName>
    <definedName name="DLICON">#REF!</definedName>
    <definedName name="DLIMAE">#REF!</definedName>
    <definedName name="DLIMAESA">#REF!</definedName>
    <definedName name="DLIPC">#REF!</definedName>
    <definedName name="DLIPCSA">#REF!</definedName>
    <definedName name="dlp">[35]Base!$BL1</definedName>
    <definedName name="dlp_1">[35]Base!$BL1048576</definedName>
    <definedName name="dlpesp_1">[35]Base!#REF!</definedName>
    <definedName name="dlpmc">[35]Base!$BQ1</definedName>
    <definedName name="dlpmdoll">[35]Base!$BO1</definedName>
    <definedName name="dlpx">[35]Base!$BS1</definedName>
    <definedName name="dlpy_1">[35]Base!$BU1048576</definedName>
    <definedName name="DLTC">#REF!</definedName>
    <definedName name="dlx">[35]Base!$CA1</definedName>
    <definedName name="dly_1">[35]Base!$CD1048576</definedName>
    <definedName name="dly_2">[35]Base!$CD1048575</definedName>
    <definedName name="dlycte">[35]Base!$CF1</definedName>
    <definedName name="dlycte_2">[35]Base!$CF1048575</definedName>
    <definedName name="DM">[35]Base!$Y1</definedName>
    <definedName name="DMBYS">[59]RESULTADOS!$86:$86</definedName>
    <definedName name="DMPBCH">[35]Base!$Y1</definedName>
    <definedName name="DNP">[59]SUPUESTOS!A$18</definedName>
    <definedName name="DO">#REF!</definedName>
    <definedName name="docint">#REF!</definedName>
    <definedName name="DP">[35]Base!#REF!</definedName>
    <definedName name="DPCAJA">[35]Base!$AB1</definedName>
    <definedName name="DPCAJAF">[35]Base!#REF!</definedName>
    <definedName name="DPOB">[59]SUPUESTOS!A$7</definedName>
    <definedName name="DPP">[35]Base!#REF!</definedName>
    <definedName name="DPR">[35]Base!#REF!</definedName>
    <definedName name="Dproj">#N/A</definedName>
    <definedName name="DRFP">'[59]SMONET-FINANC'!$99:$99</definedName>
    <definedName name="drin">[35]Base!$AC1</definedName>
    <definedName name="drth" hidden="1">{"Minpmon",#N/A,FALSE,"Monthinput"}</definedName>
    <definedName name="DS">#REF!</definedName>
    <definedName name="dsa" hidden="1">{"Tab1",#N/A,FALSE,"P";"Tab2",#N/A,FALSE,"P"}</definedName>
    <definedName name="dsaf" hidden="1">{"Riqfin97",#N/A,FALSE,"Tran";"Riqfinpro",#N/A,FALSE,"Tran"}</definedName>
    <definedName name="dsaf_1" hidden="1">{"Riqfin97",#N/A,FALSE,"Tran";"Riqfinpro",#N/A,FALSE,"Tran"}</definedName>
    <definedName name="dsaf_1_1" hidden="1">{"Riqfin97",#N/A,FALSE,"Tran";"Riqfinpro",#N/A,FALSE,"Tran"}</definedName>
    <definedName name="dsaf_1_2" hidden="1">{"Riqfin97",#N/A,FALSE,"Tran";"Riqfinpro",#N/A,FALSE,"Tran"}</definedName>
    <definedName name="dsaf_1_3" hidden="1">{"Riqfin97",#N/A,FALSE,"Tran";"Riqfinpro",#N/A,FALSE,"Tran"}</definedName>
    <definedName name="dsaf_1_4" hidden="1">{"Riqfin97",#N/A,FALSE,"Tran";"Riqfinpro",#N/A,FALSE,"Tran"}</definedName>
    <definedName name="dsaf_2" hidden="1">{"Riqfin97",#N/A,FALSE,"Tran";"Riqfinpro",#N/A,FALSE,"Tran"}</definedName>
    <definedName name="dsaf_3" hidden="1">{"Riqfin97",#N/A,FALSE,"Tran";"Riqfinpro",#N/A,FALSE,"Tran"}</definedName>
    <definedName name="dsaf_4" hidden="1">{"Riqfin97",#N/A,FALSE,"Tran";"Riqfinpro",#N/A,FALSE,"Tran"}</definedName>
    <definedName name="DSD">#N/A</definedName>
    <definedName name="DSD_S">#N/A</definedName>
    <definedName name="DSDB">#N/A</definedName>
    <definedName name="DSDG">#N/A</definedName>
    <definedName name="DSDSI">#REF!</definedName>
    <definedName name="DSDSP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JFDSA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gwegr" hidden="1">{"Riqfin97",#N/A,FALSE,"Tran";"Riqfinpro",#N/A,FALSE,"Tran"}</definedName>
    <definedName name="dsrgwegr_1" hidden="1">{"Riqfin97",#N/A,FALSE,"Tran";"Riqfinpro",#N/A,FALSE,"Tran"}</definedName>
    <definedName name="dsrgwegr_1_1" hidden="1">{"Riqfin97",#N/A,FALSE,"Tran";"Riqfinpro",#N/A,FALSE,"Tran"}</definedName>
    <definedName name="dsrgwegr_1_2" hidden="1">{"Riqfin97",#N/A,FALSE,"Tran";"Riqfinpro",#N/A,FALSE,"Tran"}</definedName>
    <definedName name="dsrgwegr_1_3" hidden="1">{"Riqfin97",#N/A,FALSE,"Tran";"Riqfinpro",#N/A,FALSE,"Tran"}</definedName>
    <definedName name="dsrgwegr_1_4" hidden="1">{"Riqfin97",#N/A,FALSE,"Tran";"Riqfinpro",#N/A,FALSE,"Tran"}</definedName>
    <definedName name="dsrgwegr_2" hidden="1">{"Riqfin97",#N/A,FALSE,"Tran";"Riqfinpro",#N/A,FALSE,"Tran"}</definedName>
    <definedName name="dsrgwegr_3" hidden="1">{"Riqfin97",#N/A,FALSE,"Tran";"Riqfinpro",#N/A,FALSE,"Tran"}</definedName>
    <definedName name="dsrgwegr_4" hidden="1">{"Riqfin97",#N/A,FALSE,"Tran";"Riqfinpro",#N/A,FALSE,"Tran"}</definedName>
    <definedName name="dutch">#REF!</definedName>
    <definedName name="DXBYS">[59]RESULTADOS!$82:$82</definedName>
    <definedName name="E">'[71]PIB EN CORR'!#REF!</definedName>
    <definedName name="e_1">[35]Base!$AD1048576</definedName>
    <definedName name="e_1_1" hidden="1">{"'RIN-INTRANET'!$A$1:$K$71"}</definedName>
    <definedName name="e_1_2" hidden="1">{"'RIN-INTRANET'!$A$1:$K$71"}</definedName>
    <definedName name="e_1_3" hidden="1">{"'RIN-INTRANET'!$A$1:$K$71"}</definedName>
    <definedName name="e_1_4" hidden="1">{"'RIN-INTRANET'!$A$1:$K$71"}</definedName>
    <definedName name="e_2" hidden="1">{"'RIN-INTRANET'!$A$1:$K$71"}</definedName>
    <definedName name="e_2_1" hidden="1">{"'RIN-INTRANET'!$A$1:$K$71"}</definedName>
    <definedName name="e_2_1_1" hidden="1">{"'RIN-INTRANET'!$A$1:$K$71"}</definedName>
    <definedName name="e_2_1_2" hidden="1">{"'RIN-INTRANET'!$A$1:$K$71"}</definedName>
    <definedName name="e_2_1_3" hidden="1">{"'RIN-INTRANET'!$A$1:$K$71"}</definedName>
    <definedName name="e_2_1_4" hidden="1">{"'RIN-INTRANET'!$A$1:$K$71"}</definedName>
    <definedName name="e_2_2" hidden="1">{"'RIN-INTRANET'!$A$1:$K$71"}</definedName>
    <definedName name="e_2_3" hidden="1">{"'RIN-INTRANET'!$A$1:$K$71"}</definedName>
    <definedName name="e_2_4" hidden="1">{"'RIN-INTRANET'!$A$1:$K$71"}</definedName>
    <definedName name="e_3" hidden="1">{"'RIN-INTRANET'!$A$1:$K$71"}</definedName>
    <definedName name="e_3_1" hidden="1">{"'RIN-INTRANET'!$A$1:$K$71"}</definedName>
    <definedName name="e_3_2" hidden="1">{"'RIN-INTRANET'!$A$1:$K$71"}</definedName>
    <definedName name="e_3_3" hidden="1">{"'RIN-INTRANET'!$A$1:$K$71"}</definedName>
    <definedName name="e_3_4" hidden="1">{"'RIN-INTRANET'!$A$1:$K$71"}</definedName>
    <definedName name="e_4" hidden="1">{"'RIN-INTRANET'!$A$1:$K$71"}</definedName>
    <definedName name="e_5" hidden="1">{"'RIN-INTRANET'!$A$1:$K$71"}</definedName>
    <definedName name="Ecowas" localSheetId="1">'[40]Debt 2009'!#REF!</definedName>
    <definedName name="Ecowas">'[40]Debt 2009'!#REF!</definedName>
    <definedName name="ecyrt" hidden="1">{#N/A,#N/A,FALSE,"EXTDEBT"}</definedName>
    <definedName name="EDNA">#REF!</definedName>
    <definedName name="edr" hidden="1">{"Riqfin97",#N/A,FALSE,"Tran";"Riqfinpro",#N/A,FALSE,"Tran"}</definedName>
    <definedName name="edr_1" hidden="1">{"Riqfin97",#N/A,FALSE,"Tran";"Riqfinpro",#N/A,FALSE,"Tran"}</definedName>
    <definedName name="edr_1_1" hidden="1">{"Riqfin97",#N/A,FALSE,"Tran";"Riqfinpro",#N/A,FALSE,"Tran"}</definedName>
    <definedName name="edr_1_2" hidden="1">{"Riqfin97",#N/A,FALSE,"Tran";"Riqfinpro",#N/A,FALSE,"Tran"}</definedName>
    <definedName name="edr_1_3" hidden="1">{"Riqfin97",#N/A,FALSE,"Tran";"Riqfinpro",#N/A,FALSE,"Tran"}</definedName>
    <definedName name="edr_1_4" hidden="1">{"Riqfin97",#N/A,FALSE,"Tran";"Riqfinpro",#N/A,FALSE,"Tran"}</definedName>
    <definedName name="edr_2" hidden="1">{"Riqfin97",#N/A,FALSE,"Tran";"Riqfinpro",#N/A,FALSE,"Tran"}</definedName>
    <definedName name="edr_3" hidden="1">{"Riqfin97",#N/A,FALSE,"Tran";"Riqfinpro",#N/A,FALSE,"Tran"}</definedName>
    <definedName name="edr_4" hidden="1">{"Riqfin97",#N/A,FALSE,"Tran";"Riqfinpro",#N/A,FALSE,"Tran"}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" hidden="1">{"Tab1",#N/A,FALSE,"P";"Tab2",#N/A,FALSE,"P"}</definedName>
    <definedName name="ee_1" hidden="1">{"Tab1",#N/A,FALSE,"P";"Tab2",#N/A,FALSE,"P"}</definedName>
    <definedName name="ee_1_1" hidden="1">{"Tab1",#N/A,FALSE,"P";"Tab2",#N/A,FALSE,"P"}</definedName>
    <definedName name="ee_1_2" hidden="1">{"Tab1",#N/A,FALSE,"P";"Tab2",#N/A,FALSE,"P"}</definedName>
    <definedName name="ee_1_3" hidden="1">{"Tab1",#N/A,FALSE,"P";"Tab2",#N/A,FALSE,"P"}</definedName>
    <definedName name="ee_1_4" hidden="1">{"Tab1",#N/A,FALSE,"P";"Tab2",#N/A,FALSE,"P"}</definedName>
    <definedName name="ee_2" hidden="1">{"Tab1",#N/A,FALSE,"P";"Tab2",#N/A,FALSE,"P"}</definedName>
    <definedName name="ee_3" hidden="1">{"Tab1",#N/A,FALSE,"P";"Tab2",#N/A,FALSE,"P"}</definedName>
    <definedName name="ee_4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hidden="1">{"Tab1",#N/A,FALSE,"P";"Tab2",#N/A,FALSE,"P"}</definedName>
    <definedName name="eee_1" hidden="1">{"Tab1",#N/A,FALSE,"P";"Tab2",#N/A,FALSE,"P"}</definedName>
    <definedName name="eee_1_1" hidden="1">{"Tab1",#N/A,FALSE,"P";"Tab2",#N/A,FALSE,"P"}</definedName>
    <definedName name="eee_1_2" hidden="1">{"Tab1",#N/A,FALSE,"P";"Tab2",#N/A,FALSE,"P"}</definedName>
    <definedName name="eee_1_3" hidden="1">{"Tab1",#N/A,FALSE,"P";"Tab2",#N/A,FALSE,"P"}</definedName>
    <definedName name="eee_1_4" hidden="1">{"Tab1",#N/A,FALSE,"P";"Tab2",#N/A,FALSE,"P"}</definedName>
    <definedName name="eee_2" hidden="1">{"Tab1",#N/A,FALSE,"P";"Tab2",#N/A,FALSE,"P"}</definedName>
    <definedName name="eee_3" hidden="1">{"Tab1",#N/A,FALSE,"P";"Tab2",#N/A,FALSE,"P"}</definedName>
    <definedName name="eee_4" hidden="1">{"Tab1",#N/A,FALSE,"P";"Tab2",#N/A,FALSE,"P"}</definedName>
    <definedName name="eeee" hidden="1">{"Riqfin97",#N/A,FALSE,"Tran";"Riqfinpro",#N/A,FALSE,"Tran"}</definedName>
    <definedName name="eeee_1" hidden="1">{"Riqfin97",#N/A,FALSE,"Tran";"Riqfinpro",#N/A,FALSE,"Tran"}</definedName>
    <definedName name="eeee_1_1" hidden="1">{"Riqfin97",#N/A,FALSE,"Tran";"Riqfinpro",#N/A,FALSE,"Tran"}</definedName>
    <definedName name="eeee_1_2" hidden="1">{"Riqfin97",#N/A,FALSE,"Tran";"Riqfinpro",#N/A,FALSE,"Tran"}</definedName>
    <definedName name="eeee_1_3" hidden="1">{"Riqfin97",#N/A,FALSE,"Tran";"Riqfinpro",#N/A,FALSE,"Tran"}</definedName>
    <definedName name="eeee_1_4" hidden="1">{"Riqfin97",#N/A,FALSE,"Tran";"Riqfinpro",#N/A,FALSE,"Tran"}</definedName>
    <definedName name="eeee_2" hidden="1">{"Riqfin97",#N/A,FALSE,"Tran";"Riqfinpro",#N/A,FALSE,"Tran"}</definedName>
    <definedName name="eeee_3" hidden="1">{"Riqfin97",#N/A,FALSE,"Tran";"Riqfinpro",#N/A,FALSE,"Tran"}</definedName>
    <definedName name="eeee_4" hidden="1">{"Riqfin97",#N/A,FALSE,"Tran";"Riqfinpro",#N/A,FALSE,"Tran"}</definedName>
    <definedName name="eeeee" hidden="1">{"Riqfin97",#N/A,FALSE,"Tran";"Riqfinpro",#N/A,FALSE,"Tran"}</definedName>
    <definedName name="eeeee_1" hidden="1">{"Riqfin97",#N/A,FALSE,"Tran";"Riqfinpro",#N/A,FALSE,"Tran"}</definedName>
    <definedName name="eeeee_1_1" hidden="1">{"Riqfin97",#N/A,FALSE,"Tran";"Riqfinpro",#N/A,FALSE,"Tran"}</definedName>
    <definedName name="eeeee_1_2" hidden="1">{"Riqfin97",#N/A,FALSE,"Tran";"Riqfinpro",#N/A,FALSE,"Tran"}</definedName>
    <definedName name="eeeee_1_3" hidden="1">{"Riqfin97",#N/A,FALSE,"Tran";"Riqfinpro",#N/A,FALSE,"Tran"}</definedName>
    <definedName name="eeeee_1_4" hidden="1">{"Riqfin97",#N/A,FALSE,"Tran";"Riqfinpro",#N/A,FALSE,"Tran"}</definedName>
    <definedName name="eeeee_2" hidden="1">{"Riqfin97",#N/A,FALSE,"Tran";"Riqfinpro",#N/A,FALSE,"Tran"}</definedName>
    <definedName name="eeeee_3" hidden="1">{"Riqfin97",#N/A,FALSE,"Tran";"Riqfinpro",#N/A,FALSE,"Tran"}</definedName>
    <definedName name="eeeee_4" hidden="1">{"Riqfin97",#N/A,FALSE,"Tran";"Riqfinpro",#N/A,FALSE,"Tran"}</definedName>
    <definedName name="eeeeeee" hidden="1">{"Riqfin97",#N/A,FALSE,"Tran";"Riqfinpro",#N/A,FALSE,"Tran"}</definedName>
    <definedName name="eeeeeee_1" hidden="1">{"Riqfin97",#N/A,FALSE,"Tran";"Riqfinpro",#N/A,FALSE,"Tran"}</definedName>
    <definedName name="eeeeeee_1_1" hidden="1">{"Riqfin97",#N/A,FALSE,"Tran";"Riqfinpro",#N/A,FALSE,"Tran"}</definedName>
    <definedName name="eeeeeee_1_2" hidden="1">{"Riqfin97",#N/A,FALSE,"Tran";"Riqfinpro",#N/A,FALSE,"Tran"}</definedName>
    <definedName name="eeeeeee_1_3" hidden="1">{"Riqfin97",#N/A,FALSE,"Tran";"Riqfinpro",#N/A,FALSE,"Tran"}</definedName>
    <definedName name="eeeeeee_1_4" hidden="1">{"Riqfin97",#N/A,FALSE,"Tran";"Riqfinpro",#N/A,FALSE,"Tran"}</definedName>
    <definedName name="eeeeeee_2" hidden="1">{"Riqfin97",#N/A,FALSE,"Tran";"Riqfinpro",#N/A,FALSE,"Tran"}</definedName>
    <definedName name="eeeeeee_3" hidden="1">{"Riqfin97",#N/A,FALSE,"Tran";"Riqfinpro",#N/A,FALSE,"Tran"}</definedName>
    <definedName name="eeeeeee_4" hidden="1">{"Riqfin97",#N/A,FALSE,"Tran";"Riqfinpro",#N/A,FALSE,"Tran"}</definedName>
    <definedName name="egf">[28]Main!$E$47:$AH$47</definedName>
    <definedName name="eghsdf" hidden="1">{"Riqfin97",#N/A,FALSE,"Tran";"Riqfinpro",#N/A,FALSE,"Tran"}</definedName>
    <definedName name="eghsdf_1" hidden="1">{"Riqfin97",#N/A,FALSE,"Tran";"Riqfinpro",#N/A,FALSE,"Tran"}</definedName>
    <definedName name="eghsdf_1_1" hidden="1">{"Riqfin97",#N/A,FALSE,"Tran";"Riqfinpro",#N/A,FALSE,"Tran"}</definedName>
    <definedName name="eghsdf_1_2" hidden="1">{"Riqfin97",#N/A,FALSE,"Tran";"Riqfinpro",#N/A,FALSE,"Tran"}</definedName>
    <definedName name="eghsdf_1_3" hidden="1">{"Riqfin97",#N/A,FALSE,"Tran";"Riqfinpro",#N/A,FALSE,"Tran"}</definedName>
    <definedName name="eghsdf_1_4" hidden="1">{"Riqfin97",#N/A,FALSE,"Tran";"Riqfinpro",#N/A,FALSE,"Tran"}</definedName>
    <definedName name="eghsdf_2" hidden="1">{"Riqfin97",#N/A,FALSE,"Tran";"Riqfinpro",#N/A,FALSE,"Tran"}</definedName>
    <definedName name="eghsdf_3" hidden="1">{"Riqfin97",#N/A,FALSE,"Tran";"Riqfinpro",#N/A,FALSE,"Tran"}</definedName>
    <definedName name="eghsdf_4" hidden="1">{"Riqfin97",#N/A,FALSE,"Tran";"Riqfinpro",#N/A,FALSE,"Tran"}</definedName>
    <definedName name="EISCODE">#REF!</definedName>
    <definedName name="EKT">[35]Base!$AE1</definedName>
    <definedName name="EKTCR">[35]Base!$AG1</definedName>
    <definedName name="ektdoll">[35]Base!$AF1</definedName>
    <definedName name="EKTR">[35]Base!$AH1</definedName>
    <definedName name="ele">#REF!</definedName>
    <definedName name="elect">#REF!</definedName>
    <definedName name="ELV">[72]FIN!#REF!</definedName>
    <definedName name="EM96_" localSheetId="1">'[6]prog-2003'!#REF!</definedName>
    <definedName name="EM96_">'[7]prog-2003'!#REF!</definedName>
    <definedName name="EM97_" localSheetId="1">'[6]prog-2003'!#REF!</definedName>
    <definedName name="EM97_">'[7]prog-2003'!#REF!</definedName>
    <definedName name="EMANUAL" localSheetId="1">'[6]prog-2003'!#REF!</definedName>
    <definedName name="EMANUAL">'[7]prog-2003'!#REF!</definedName>
    <definedName name="EMANUALPIB" localSheetId="1">'[6]prog-2003'!#REF!</definedName>
    <definedName name="EMANUALPIB">'[7]prog-2003'!#REF!</definedName>
    <definedName name="EMETEL">#REF!</definedName>
    <definedName name="emi98j">[23]Programa!#REF!</definedName>
    <definedName name="emi98s">#REF!</definedName>
    <definedName name="EMIS._1ERCUA">#REF!</definedName>
    <definedName name="EMIS._2DOCUA">#REF!</definedName>
    <definedName name="EMIS._3ERCUA">#REF!</definedName>
    <definedName name="EMISION">#REF!</definedName>
    <definedName name="Emisiones">#REF!</definedName>
    <definedName name="EMISIONES_CO2">[49]Res!#REF!</definedName>
    <definedName name="EMISOR_1ERCUA">#REF!</definedName>
    <definedName name="EMISOR_2DOCUA">#REF!</definedName>
    <definedName name="EMISOR_3ERCUA">#REF!</definedName>
    <definedName name="empty">#REF!</definedName>
    <definedName name="encajec">#REF!</definedName>
    <definedName name="encajed">#REF!</definedName>
    <definedName name="End_Bal">#REF!</definedName>
    <definedName name="ENDA">[48]Q6!$E$156:$AN$156</definedName>
    <definedName name="ENE">#REF!</definedName>
    <definedName name="EOIKROEW">#N/A</definedName>
    <definedName name="EPNF96">#REF!</definedName>
    <definedName name="Equi">#REF!</definedName>
    <definedName name="er" hidden="1">{"Main Economic Indicators",#N/A,FALSE,"C"}</definedName>
    <definedName name="er56gjh" hidden="1">{"TRADE_COMP",#N/A,FALSE,"TAB23APP";"BOP",#N/A,FALSE,"TAB6";"DOT",#N/A,FALSE,"TAB24APP";"EXTDEBT",#N/A,FALSE,"TAB25APP"}</definedName>
    <definedName name="ergf" hidden="1">{"Main Economic Indicators",#N/A,FALSE,"C"}</definedName>
    <definedName name="ergferger" hidden="1">{"Main Economic Indicators",#N/A,FALSE,"C"}</definedName>
    <definedName name="ergferger2" hidden="1">{"Main Economic Indicators",#N/A,FALSE,"C"}</definedName>
    <definedName name="ergtgwer" hidden="1">{"Minpmon",#N/A,FALSE,"Monthinput"}</definedName>
    <definedName name="ergtgwer_1" hidden="1">{"Minpmon",#N/A,FALSE,"Monthinput"}</definedName>
    <definedName name="ergtgwer_1_1" hidden="1">{"Minpmon",#N/A,FALSE,"Monthinput"}</definedName>
    <definedName name="ergtgwer_1_2" hidden="1">{"Minpmon",#N/A,FALSE,"Monthinput"}</definedName>
    <definedName name="ergtgwer_1_3" hidden="1">{"Minpmon",#N/A,FALSE,"Monthinput"}</definedName>
    <definedName name="ergtgwer_1_4" hidden="1">{"Minpmon",#N/A,FALSE,"Monthinput"}</definedName>
    <definedName name="ergtgwer_2" hidden="1">{"Minpmon",#N/A,FALSE,"Monthinput"}</definedName>
    <definedName name="ergtgwer_3" hidden="1">{"Minpmon",#N/A,FALSE,"Monthinput"}</definedName>
    <definedName name="ergtgwer_4" hidden="1">{"Minpmon",#N/A,FALSE,"Monthinput"}</definedName>
    <definedName name="ergwerg" hidden="1">{"Tab1",#N/A,FALSE,"P";"Tab2",#N/A,FALSE,"P"}</definedName>
    <definedName name="ergwerg_1" hidden="1">{"Tab1",#N/A,FALSE,"P";"Tab2",#N/A,FALSE,"P"}</definedName>
    <definedName name="ergwerg_1_1" hidden="1">{"Tab1",#N/A,FALSE,"P";"Tab2",#N/A,FALSE,"P"}</definedName>
    <definedName name="ergwerg_1_2" hidden="1">{"Tab1",#N/A,FALSE,"P";"Tab2",#N/A,FALSE,"P"}</definedName>
    <definedName name="ergwerg_1_3" hidden="1">{"Tab1",#N/A,FALSE,"P";"Tab2",#N/A,FALSE,"P"}</definedName>
    <definedName name="ergwerg_1_4" hidden="1">{"Tab1",#N/A,FALSE,"P";"Tab2",#N/A,FALSE,"P"}</definedName>
    <definedName name="ergwerg_2" hidden="1">{"Tab1",#N/A,FALSE,"P";"Tab2",#N/A,FALSE,"P"}</definedName>
    <definedName name="ergwerg_3" hidden="1">{"Tab1",#N/A,FALSE,"P";"Tab2",#N/A,FALSE,"P"}</definedName>
    <definedName name="ergwerg_4" hidden="1">{"Tab1",#N/A,FALSE,"P";"Tab2",#N/A,FALSE,"P"}</definedName>
    <definedName name="ergwetewr" hidden="1">{"Tab1",#N/A,FALSE,"P";"Tab2",#N/A,FALSE,"P"}</definedName>
    <definedName name="ergwetewr_1" hidden="1">{"Tab1",#N/A,FALSE,"P";"Tab2",#N/A,FALSE,"P"}</definedName>
    <definedName name="ergwetewr_1_1" hidden="1">{"Tab1",#N/A,FALSE,"P";"Tab2",#N/A,FALSE,"P"}</definedName>
    <definedName name="ergwetewr_1_2" hidden="1">{"Tab1",#N/A,FALSE,"P";"Tab2",#N/A,FALSE,"P"}</definedName>
    <definedName name="ergwetewr_1_3" hidden="1">{"Tab1",#N/A,FALSE,"P";"Tab2",#N/A,FALSE,"P"}</definedName>
    <definedName name="ergwetewr_1_4" hidden="1">{"Tab1",#N/A,FALSE,"P";"Tab2",#N/A,FALSE,"P"}</definedName>
    <definedName name="ergwetewr_2" hidden="1">{"Tab1",#N/A,FALSE,"P";"Tab2",#N/A,FALSE,"P"}</definedName>
    <definedName name="ergwetewr_3" hidden="1">{"Tab1",#N/A,FALSE,"P";"Tab2",#N/A,FALSE,"P"}</definedName>
    <definedName name="ergwetewr_4" hidden="1">{"Tab1",#N/A,FALSE,"P";"Tab2",#N/A,FALSE,"P"}</definedName>
    <definedName name="ert" hidden="1">{"Minpmon",#N/A,FALSE,"Monthinput"}</definedName>
    <definedName name="ert_1" hidden="1">{"Minpmon",#N/A,FALSE,"Monthinput"}</definedName>
    <definedName name="ert_1_1" hidden="1">{"Minpmon",#N/A,FALSE,"Monthinput"}</definedName>
    <definedName name="ert_1_2" hidden="1">{"Minpmon",#N/A,FALSE,"Monthinput"}</definedName>
    <definedName name="ert_1_3" hidden="1">{"Minpmon",#N/A,FALSE,"Monthinput"}</definedName>
    <definedName name="ert_1_4" hidden="1">{"Minpmon",#N/A,FALSE,"Monthinput"}</definedName>
    <definedName name="ert_2" hidden="1">{"Minpmon",#N/A,FALSE,"Monthinput"}</definedName>
    <definedName name="ert_3" hidden="1">{"Minpmon",#N/A,FALSE,"Monthinput"}</definedName>
    <definedName name="ert_4" hidden="1">{"Minpmon",#N/A,FALSE,"Monthinput"}</definedName>
    <definedName name="erte">'[70]7'!$A$1</definedName>
    <definedName name="erteyrt">'[70]9'!$A$1</definedName>
    <definedName name="erth">'[41]Prog-Ejec'!$G$142</definedName>
    <definedName name="erty" hidden="1">{"Riqfin97",#N/A,FALSE,"Tran";"Riqfinpro",#N/A,FALSE,"Tran"}</definedName>
    <definedName name="ertyer">'[70]5'!$A$1</definedName>
    <definedName name="ertyert">#REF!</definedName>
    <definedName name="ertyertyey">#REF!</definedName>
    <definedName name="ertyryety">'[70]10'!$A$1</definedName>
    <definedName name="ES">[35]Base!$AJ1</definedName>
    <definedName name="es_1">[35]Base!$AJ1048576</definedName>
    <definedName name="esafr">#REF!</definedName>
    <definedName name="esrgwer" hidden="1">{#N/A,#N/A,FALSE,"SR1";#N/A,#N/A,FALSE,"SR2";#N/A,#N/A,FALSE,"SR3";#N/A,#N/A,FALSE,"SR4"}</definedName>
    <definedName name="esrgwer_1" hidden="1">{#N/A,#N/A,FALSE,"SR1";#N/A,#N/A,FALSE,"SR2";#N/A,#N/A,FALSE,"SR3";#N/A,#N/A,FALSE,"SR4"}</definedName>
    <definedName name="esrgwer_1_1" hidden="1">{#N/A,#N/A,FALSE,"SR1";#N/A,#N/A,FALSE,"SR2";#N/A,#N/A,FALSE,"SR3";#N/A,#N/A,FALSE,"SR4"}</definedName>
    <definedName name="esrgwer_1_2" hidden="1">{#N/A,#N/A,FALSE,"SR1";#N/A,#N/A,FALSE,"SR2";#N/A,#N/A,FALSE,"SR3";#N/A,#N/A,FALSE,"SR4"}</definedName>
    <definedName name="esrgwer_1_3" hidden="1">{#N/A,#N/A,FALSE,"SR1";#N/A,#N/A,FALSE,"SR2";#N/A,#N/A,FALSE,"SR3";#N/A,#N/A,FALSE,"SR4"}</definedName>
    <definedName name="esrgwer_1_4" hidden="1">{#N/A,#N/A,FALSE,"SR1";#N/A,#N/A,FALSE,"SR2";#N/A,#N/A,FALSE,"SR3";#N/A,#N/A,FALSE,"SR4"}</definedName>
    <definedName name="esrgwer_2" hidden="1">{#N/A,#N/A,FALSE,"SR1";#N/A,#N/A,FALSE,"SR2";#N/A,#N/A,FALSE,"SR3";#N/A,#N/A,FALSE,"SR4"}</definedName>
    <definedName name="esrgwer_3" hidden="1">{#N/A,#N/A,FALSE,"SR1";#N/A,#N/A,FALSE,"SR2";#N/A,#N/A,FALSE,"SR3";#N/A,#N/A,FALSE,"SR4"}</definedName>
    <definedName name="esrgwer_4" hidden="1">{#N/A,#N/A,FALSE,"SR1";#N/A,#N/A,FALSE,"SR2";#N/A,#N/A,FALSE,"SR3";#N/A,#N/A,FALSE,"SR4"}</definedName>
    <definedName name="est">#REF!</definedName>
    <definedName name="estacional">#REF!</definedName>
    <definedName name="etwete" hidden="1">{"Riqfin97",#N/A,FALSE,"Tran";"Riqfinpro",#N/A,FALSE,"Tran"}</definedName>
    <definedName name="etwete_1" hidden="1">{"Riqfin97",#N/A,FALSE,"Tran";"Riqfinpro",#N/A,FALSE,"Tran"}</definedName>
    <definedName name="etwete_1_1" hidden="1">{"Riqfin97",#N/A,FALSE,"Tran";"Riqfinpro",#N/A,FALSE,"Tran"}</definedName>
    <definedName name="etwete_1_2" hidden="1">{"Riqfin97",#N/A,FALSE,"Tran";"Riqfinpro",#N/A,FALSE,"Tran"}</definedName>
    <definedName name="etwete_1_3" hidden="1">{"Riqfin97",#N/A,FALSE,"Tran";"Riqfinpro",#N/A,FALSE,"Tran"}</definedName>
    <definedName name="etwete_1_4" hidden="1">{"Riqfin97",#N/A,FALSE,"Tran";"Riqfinpro",#N/A,FALSE,"Tran"}</definedName>
    <definedName name="etwete_2" hidden="1">{"Riqfin97",#N/A,FALSE,"Tran";"Riqfinpro",#N/A,FALSE,"Tran"}</definedName>
    <definedName name="etwete_3" hidden="1">{"Riqfin97",#N/A,FALSE,"Tran";"Riqfinpro",#N/A,FALSE,"Tran"}</definedName>
    <definedName name="etwete_4" hidden="1">{"Riqfin97",#N/A,FALSE,"Tran";"Riqfinpro",#N/A,FALSE,"Tran"}</definedName>
    <definedName name="ety">'[70]6'!$A$1</definedName>
    <definedName name="EU">[73]CIRRs!$C$62</definedName>
    <definedName name="EUR">[73]CIRRs!$C$87</definedName>
    <definedName name="europa" hidden="1">{"'RIN-INTRANET'!$A$1:$K$71"}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.Rate">#REF!</definedName>
    <definedName name="ExchRateUSD">[47]Info!$B$20:$F$46</definedName>
    <definedName name="exec1">#REF!</definedName>
    <definedName name="Exedente">#REF!</definedName>
    <definedName name="ExitWRS">[28]Main!$AB$25</definedName>
    <definedName name="Exportacion_Por_Importancia">[74]Macro1!$A$1</definedName>
    <definedName name="EXR_UPDATE">#REF!</definedName>
    <definedName name="EXTASS_A">#REF!</definedName>
    <definedName name="EXTASS_G97">#REF!</definedName>
    <definedName name="EXTASS_Q96">#REF!</definedName>
    <definedName name="Extra_Pay">#REF!</definedName>
    <definedName name="fadfadsf" hidden="1">{"Riqfin97",#N/A,FALSE,"Tran";"Riqfinpro",#N/A,FALSE,"Tran"}</definedName>
    <definedName name="fadfadsf_1" hidden="1">{"Riqfin97",#N/A,FALSE,"Tran";"Riqfinpro",#N/A,FALSE,"Tran"}</definedName>
    <definedName name="fadfadsf_1_1" hidden="1">{"Riqfin97",#N/A,FALSE,"Tran";"Riqfinpro",#N/A,FALSE,"Tran"}</definedName>
    <definedName name="fadfadsf_1_2" hidden="1">{"Riqfin97",#N/A,FALSE,"Tran";"Riqfinpro",#N/A,FALSE,"Tran"}</definedName>
    <definedName name="fadfadsf_1_3" hidden="1">{"Riqfin97",#N/A,FALSE,"Tran";"Riqfinpro",#N/A,FALSE,"Tran"}</definedName>
    <definedName name="fadfadsf_1_4" hidden="1">{"Riqfin97",#N/A,FALSE,"Tran";"Riqfinpro",#N/A,FALSE,"Tran"}</definedName>
    <definedName name="fadfadsf_2" hidden="1">{"Riqfin97",#N/A,FALSE,"Tran";"Riqfinpro",#N/A,FALSE,"Tran"}</definedName>
    <definedName name="fadfadsf_3" hidden="1">{"Riqfin97",#N/A,FALSE,"Tran";"Riqfinpro",#N/A,FALSE,"Tran"}</definedName>
    <definedName name="fadfadsf_4" hidden="1">{"Riqfin97",#N/A,FALSE,"Tran";"Riqfinpro",#N/A,FALSE,"Tran"}</definedName>
    <definedName name="fadfdfa" hidden="1">{"Tab1",#N/A,FALSE,"P";"Tab2",#N/A,FALSE,"P"}</definedName>
    <definedName name="fadfdfa_1" hidden="1">{"Tab1",#N/A,FALSE,"P";"Tab2",#N/A,FALSE,"P"}</definedName>
    <definedName name="fadfdfa_1_1" hidden="1">{"Tab1",#N/A,FALSE,"P";"Tab2",#N/A,FALSE,"P"}</definedName>
    <definedName name="fadfdfa_1_2" hidden="1">{"Tab1",#N/A,FALSE,"P";"Tab2",#N/A,FALSE,"P"}</definedName>
    <definedName name="fadfdfa_1_3" hidden="1">{"Tab1",#N/A,FALSE,"P";"Tab2",#N/A,FALSE,"P"}</definedName>
    <definedName name="fadfdfa_1_4" hidden="1">{"Tab1",#N/A,FALSE,"P";"Tab2",#N/A,FALSE,"P"}</definedName>
    <definedName name="fadfdfa_2" hidden="1">{"Tab1",#N/A,FALSE,"P";"Tab2",#N/A,FALSE,"P"}</definedName>
    <definedName name="fadfdfa_3" hidden="1">{"Tab1",#N/A,FALSE,"P";"Tab2",#N/A,FALSE,"P"}</definedName>
    <definedName name="fadfdfa_4" hidden="1">{"Tab1",#N/A,FALSE,"P";"Tab2",#N/A,FALSE,"P"}</definedName>
    <definedName name="fadfdfad" hidden="1">{"Riqfin97",#N/A,FALSE,"Tran";"Riqfinpro",#N/A,FALSE,"Tran"}</definedName>
    <definedName name="fadfdfad_1" hidden="1">{"Riqfin97",#N/A,FALSE,"Tran";"Riqfinpro",#N/A,FALSE,"Tran"}</definedName>
    <definedName name="fadfdfad_1_1" hidden="1">{"Riqfin97",#N/A,FALSE,"Tran";"Riqfinpro",#N/A,FALSE,"Tran"}</definedName>
    <definedName name="fadfdfad_1_2" hidden="1">{"Riqfin97",#N/A,FALSE,"Tran";"Riqfinpro",#N/A,FALSE,"Tran"}</definedName>
    <definedName name="fadfdfad_1_3" hidden="1">{"Riqfin97",#N/A,FALSE,"Tran";"Riqfinpro",#N/A,FALSE,"Tran"}</definedName>
    <definedName name="fadfdfad_1_4" hidden="1">{"Riqfin97",#N/A,FALSE,"Tran";"Riqfinpro",#N/A,FALSE,"Tran"}</definedName>
    <definedName name="fadfdfad_2" hidden="1">{"Riqfin97",#N/A,FALSE,"Tran";"Riqfinpro",#N/A,FALSE,"Tran"}</definedName>
    <definedName name="fadfdfad_3" hidden="1">{"Riqfin97",#N/A,FALSE,"Tran";"Riqfinpro",#N/A,FALSE,"Tran"}</definedName>
    <definedName name="fadfdfad_4" hidden="1">{"Riqfin97",#N/A,FALSE,"Tran";"Riqfinpro",#N/A,FALSE,"Tran"}</definedName>
    <definedName name="fasf" hidden="1">{"Tab1",#N/A,FALSE,"P";"Tab2",#N/A,FALSE,"P"}</definedName>
    <definedName name="fasf_1" hidden="1">{"Tab1",#N/A,FALSE,"P";"Tab2",#N/A,FALSE,"P"}</definedName>
    <definedName name="fasf_1_1" hidden="1">{"Tab1",#N/A,FALSE,"P";"Tab2",#N/A,FALSE,"P"}</definedName>
    <definedName name="fasf_1_2" hidden="1">{"Tab1",#N/A,FALSE,"P";"Tab2",#N/A,FALSE,"P"}</definedName>
    <definedName name="fasf_1_3" hidden="1">{"Tab1",#N/A,FALSE,"P";"Tab2",#N/A,FALSE,"P"}</definedName>
    <definedName name="fasf_1_4" hidden="1">{"Tab1",#N/A,FALSE,"P";"Tab2",#N/A,FALSE,"P"}</definedName>
    <definedName name="fasf_2" hidden="1">{"Tab1",#N/A,FALSE,"P";"Tab2",#N/A,FALSE,"P"}</definedName>
    <definedName name="fasf_3" hidden="1">{"Tab1",#N/A,FALSE,"P";"Tab2",#N/A,FALSE,"P"}</definedName>
    <definedName name="fasf_4" hidden="1">{"Tab1",#N/A,FALSE,"P";"Tab2",#N/A,FALSE,"P"}</definedName>
    <definedName name="fcfasdf" hidden="1">{"Tab1",#N/A,FALSE,"P";"Tab2",#N/A,FALSE,"P"}</definedName>
    <definedName name="fcfasdf_1" hidden="1">{"Tab1",#N/A,FALSE,"P";"Tab2",#N/A,FALSE,"P"}</definedName>
    <definedName name="fcfasdf_1_1" hidden="1">{"Tab1",#N/A,FALSE,"P";"Tab2",#N/A,FALSE,"P"}</definedName>
    <definedName name="fcfasdf_1_2" hidden="1">{"Tab1",#N/A,FALSE,"P";"Tab2",#N/A,FALSE,"P"}</definedName>
    <definedName name="fcfasdf_1_3" hidden="1">{"Tab1",#N/A,FALSE,"P";"Tab2",#N/A,FALSE,"P"}</definedName>
    <definedName name="fcfasdf_1_4" hidden="1">{"Tab1",#N/A,FALSE,"P";"Tab2",#N/A,FALSE,"P"}</definedName>
    <definedName name="fcfasdf_2" hidden="1">{"Tab1",#N/A,FALSE,"P";"Tab2",#N/A,FALSE,"P"}</definedName>
    <definedName name="fcfasdf_3" hidden="1">{"Tab1",#N/A,FALSE,"P";"Tab2",#N/A,FALSE,"P"}</definedName>
    <definedName name="fcfasdf_4" hidden="1">{"Tab1",#N/A,FALSE,"P";"Tab2",#N/A,FALSE,"P"}</definedName>
    <definedName name="fd">'[75]WEO Q-4'!$E$13:$AH$13</definedName>
    <definedName name="fdasfa" hidden="1">#REF!</definedName>
    <definedName name="fdsg">#REF!</definedName>
    <definedName name="FE">[35]Base!$AK1</definedName>
    <definedName name="feb">[23]Programa!#REF!</definedName>
    <definedName name="FEB_B7">[76]FEB!$A$282:$L$320</definedName>
    <definedName name="FEB_B8">[76]FEB!$A$321:$L$387</definedName>
    <definedName name="FEB_B9">[76]FEB!$A$388:$L$397</definedName>
    <definedName name="fecha">[23]Programa!#REF!</definedName>
    <definedName name="fecha1">#REF!</definedName>
    <definedName name="Fechacomponentes">OFFSET(#REF!,0,0,COUNT(#REF!))</definedName>
    <definedName name="fed" hidden="1">{"Riqfin97",#N/A,FALSE,"Tran";"Riqfinpro",#N/A,FALSE,"Tran"}</definedName>
    <definedName name="fed_1" hidden="1">{"Riqfin97",#N/A,FALSE,"Tran";"Riqfinpro",#N/A,FALSE,"Tran"}</definedName>
    <definedName name="fed_1_1" hidden="1">{"Riqfin97",#N/A,FALSE,"Tran";"Riqfinpro",#N/A,FALSE,"Tran"}</definedName>
    <definedName name="fed_1_2" hidden="1">{"Riqfin97",#N/A,FALSE,"Tran";"Riqfinpro",#N/A,FALSE,"Tran"}</definedName>
    <definedName name="fed_1_3" hidden="1">{"Riqfin97",#N/A,FALSE,"Tran";"Riqfinpro",#N/A,FALSE,"Tran"}</definedName>
    <definedName name="fed_1_4" hidden="1">{"Riqfin97",#N/A,FALSE,"Tran";"Riqfinpro",#N/A,FALSE,"Tran"}</definedName>
    <definedName name="fed_2" hidden="1">{"Riqfin97",#N/A,FALSE,"Tran";"Riqfinpro",#N/A,FALSE,"Tran"}</definedName>
    <definedName name="fed_3" hidden="1">{"Riqfin97",#N/A,FALSE,"Tran";"Riqfinpro",#N/A,FALSE,"Tran"}</definedName>
    <definedName name="fed_4" hidden="1">{"Riqfin97",#N/A,FALSE,"Tran";"Riqfinpro",#N/A,FALSE,"Tran"}</definedName>
    <definedName name="fer" hidden="1">{"Riqfin97",#N/A,FALSE,"Tran";"Riqfinpro",#N/A,FALSE,"Tran"}</definedName>
    <definedName name="fer_1" hidden="1">{"Riqfin97",#N/A,FALSE,"Tran";"Riqfinpro",#N/A,FALSE,"Tran"}</definedName>
    <definedName name="fer_1_1" hidden="1">{"Riqfin97",#N/A,FALSE,"Tran";"Riqfinpro",#N/A,FALSE,"Tran"}</definedName>
    <definedName name="fer_1_2" hidden="1">{"Riqfin97",#N/A,FALSE,"Tran";"Riqfinpro",#N/A,FALSE,"Tran"}</definedName>
    <definedName name="fer_1_3" hidden="1">{"Riqfin97",#N/A,FALSE,"Tran";"Riqfinpro",#N/A,FALSE,"Tran"}</definedName>
    <definedName name="fer_1_4" hidden="1">{"Riqfin97",#N/A,FALSE,"Tran";"Riqfinpro",#N/A,FALSE,"Tran"}</definedName>
    <definedName name="fer_2" hidden="1">{"Riqfin97",#N/A,FALSE,"Tran";"Riqfinpro",#N/A,FALSE,"Tran"}</definedName>
    <definedName name="fer_3" hidden="1">{"Riqfin97",#N/A,FALSE,"Tran";"Riqfinpro",#N/A,FALSE,"Tran"}</definedName>
    <definedName name="fer_4" hidden="1">{"Riqfin97",#N/A,FALSE,"Tran";"Riqfinpro",#N/A,FALSE,"Tran"}</definedName>
    <definedName name="ff" hidden="1">{"Tab1",#N/A,FALSE,"P";"Tab2",#N/A,FALSE,"P"}</definedName>
    <definedName name="ff_1" hidden="1">{"Tab1",#N/A,FALSE,"P";"Tab2",#N/A,FALSE,"P"}</definedName>
    <definedName name="ff_1_1" hidden="1">{"Tab1",#N/A,FALSE,"P";"Tab2",#N/A,FALSE,"P"}</definedName>
    <definedName name="ff_1_2" hidden="1">{"Tab1",#N/A,FALSE,"P";"Tab2",#N/A,FALSE,"P"}</definedName>
    <definedName name="ff_1_3" hidden="1">{"Tab1",#N/A,FALSE,"P";"Tab2",#N/A,FALSE,"P"}</definedName>
    <definedName name="ff_1_4" hidden="1">{"Tab1",#N/A,FALSE,"P";"Tab2",#N/A,FALSE,"P"}</definedName>
    <definedName name="ff_2" hidden="1">{"Tab1",#N/A,FALSE,"P";"Tab2",#N/A,FALSE,"P"}</definedName>
    <definedName name="ff_3" hidden="1">{"Tab1",#N/A,FALSE,"P";"Tab2",#N/A,FALSE,"P"}</definedName>
    <definedName name="ff_4" hidden="1">{"Tab1",#N/A,FALSE,"P";"Tab2",#N/A,FALSE,"P"}</definedName>
    <definedName name="fff" hidden="1">{"Tab1",#N/A,FALSE,"P";"Tab2",#N/A,FALSE,"P"}</definedName>
    <definedName name="fff_1" hidden="1">{"Tab1",#N/A,FALSE,"P";"Tab2",#N/A,FALSE,"P"}</definedName>
    <definedName name="fff_1_1" hidden="1">{"Tab1",#N/A,FALSE,"P";"Tab2",#N/A,FALSE,"P"}</definedName>
    <definedName name="fff_1_2" hidden="1">{"Tab1",#N/A,FALSE,"P";"Tab2",#N/A,FALSE,"P"}</definedName>
    <definedName name="fff_1_3" hidden="1">{"Tab1",#N/A,FALSE,"P";"Tab2",#N/A,FALSE,"P"}</definedName>
    <definedName name="fff_1_4" hidden="1">{"Tab1",#N/A,FALSE,"P";"Tab2",#N/A,FALSE,"P"}</definedName>
    <definedName name="fff_2" hidden="1">{"Tab1",#N/A,FALSE,"P";"Tab2",#N/A,FALSE,"P"}</definedName>
    <definedName name="fff_3" hidden="1">{"Tab1",#N/A,FALSE,"P";"Tab2",#N/A,FALSE,"P"}</definedName>
    <definedName name="fff_4" hidden="1">{"Tab1",#N/A,FALSE,"P";"Tab2",#N/A,FALSE,"P"}</definedName>
    <definedName name="fffa" hidden="1">{"'brecha'!$A$1:$J$68","'grafica'!$A$83:$M$94"}</definedName>
    <definedName name="fffa_1" hidden="1">{"'brecha'!$A$1:$J$68","'grafica'!$A$83:$M$94"}</definedName>
    <definedName name="fffa_1_1" hidden="1">{"'brecha'!$A$1:$J$68","'grafica'!$A$83:$M$94"}</definedName>
    <definedName name="fffa_1_2" hidden="1">{"'brecha'!$A$1:$J$68","'grafica'!$A$83:$M$94"}</definedName>
    <definedName name="fffa_1_3" hidden="1">{"'brecha'!$A$1:$J$68","'grafica'!$A$83:$M$94"}</definedName>
    <definedName name="fffa_1_4" hidden="1">{"'brecha'!$A$1:$J$68","'grafica'!$A$83:$M$94"}</definedName>
    <definedName name="fffa_2" hidden="1">{"'brecha'!$A$1:$J$68","'grafica'!$A$83:$M$94"}</definedName>
    <definedName name="fffa_3" hidden="1">{"'brecha'!$A$1:$J$68","'grafica'!$A$83:$M$94"}</definedName>
    <definedName name="fffa_4" hidden="1">{"'brecha'!$A$1:$J$68","'grafica'!$A$83:$M$94"}</definedName>
    <definedName name="FFFF" hidden="1">[77]CUADRO1!$A$264:$A$269</definedName>
    <definedName name="ffffff" hidden="1">{"Tab1",#N/A,FALSE,"P";"Tab2",#N/A,FALSE,"P"}</definedName>
    <definedName name="ffffff_1" hidden="1">{"Tab1",#N/A,FALSE,"P";"Tab2",#N/A,FALSE,"P"}</definedName>
    <definedName name="ffffff_1_1" hidden="1">{"Tab1",#N/A,FALSE,"P";"Tab2",#N/A,FALSE,"P"}</definedName>
    <definedName name="ffffff_1_2" hidden="1">{"Tab1",#N/A,FALSE,"P";"Tab2",#N/A,FALSE,"P"}</definedName>
    <definedName name="ffffff_1_3" hidden="1">{"Tab1",#N/A,FALSE,"P";"Tab2",#N/A,FALSE,"P"}</definedName>
    <definedName name="ffffff_1_4" hidden="1">{"Tab1",#N/A,FALSE,"P";"Tab2",#N/A,FALSE,"P"}</definedName>
    <definedName name="ffffff_2" hidden="1">{"Tab1",#N/A,FALSE,"P";"Tab2",#N/A,FALSE,"P"}</definedName>
    <definedName name="ffffff_3" hidden="1">{"Tab1",#N/A,FALSE,"P";"Tab2",#N/A,FALSE,"P"}</definedName>
    <definedName name="ffffff_4" hidden="1">{"Tab1",#N/A,FALSE,"P";"Tab2",#N/A,FALSE,"P"}</definedName>
    <definedName name="fffffff" hidden="1">{"Minpmon",#N/A,FALSE,"Monthinput"}</definedName>
    <definedName name="fffffff_1" hidden="1">{"Minpmon",#N/A,FALSE,"Monthinput"}</definedName>
    <definedName name="fffffff_1_1" hidden="1">{"Minpmon",#N/A,FALSE,"Monthinput"}</definedName>
    <definedName name="fffffff_1_2" hidden="1">{"Minpmon",#N/A,FALSE,"Monthinput"}</definedName>
    <definedName name="fffffff_1_3" hidden="1">{"Minpmon",#N/A,FALSE,"Monthinput"}</definedName>
    <definedName name="fffffff_1_4" hidden="1">{"Minpmon",#N/A,FALSE,"Monthinput"}</definedName>
    <definedName name="fffffff_2" hidden="1">{"Minpmon",#N/A,FALSE,"Monthinput"}</definedName>
    <definedName name="fffffff_3" hidden="1">{"Minpmon",#N/A,FALSE,"Monthinput"}</definedName>
    <definedName name="fffffff_4" hidden="1">{"Minpmon",#N/A,FALSE,"Monthinput"}</definedName>
    <definedName name="ffffffffffffff" hidden="1">{"Riqfin97",#N/A,FALSE,"Tran";"Riqfinpro",#N/A,FALSE,"Tran"}</definedName>
    <definedName name="ffffffffffffff_1" hidden="1">{"Riqfin97",#N/A,FALSE,"Tran";"Riqfinpro",#N/A,FALSE,"Tran"}</definedName>
    <definedName name="ffffffffffffff_1_1" hidden="1">{"Riqfin97",#N/A,FALSE,"Tran";"Riqfinpro",#N/A,FALSE,"Tran"}</definedName>
    <definedName name="ffffffffffffff_1_2" hidden="1">{"Riqfin97",#N/A,FALSE,"Tran";"Riqfinpro",#N/A,FALSE,"Tran"}</definedName>
    <definedName name="ffffffffffffff_1_3" hidden="1">{"Riqfin97",#N/A,FALSE,"Tran";"Riqfinpro",#N/A,FALSE,"Tran"}</definedName>
    <definedName name="ffffffffffffff_1_4" hidden="1">{"Riqfin97",#N/A,FALSE,"Tran";"Riqfinpro",#N/A,FALSE,"Tran"}</definedName>
    <definedName name="ffffffffffffff_2" hidden="1">{"Riqfin97",#N/A,FALSE,"Tran";"Riqfinpro",#N/A,FALSE,"Tran"}</definedName>
    <definedName name="ffffffffffffff_3" hidden="1">{"Riqfin97",#N/A,FALSE,"Tran";"Riqfinpro",#N/A,FALSE,"Tran"}</definedName>
    <definedName name="ffffffffffffff_4" hidden="1">{"Riqfin97",#N/A,FALSE,"Tran";"Riqfinpro",#N/A,FALSE,"Tran"}</definedName>
    <definedName name="ffggg" hidden="1">{"Tab1",#N/A,FALSE,"P";"Tab2",#N/A,FALSE,"P"}</definedName>
    <definedName name="FFNN">#REF!</definedName>
    <definedName name="fg">'[70]19'!$A$1</definedName>
    <definedName name="fgd">#REF!</definedName>
    <definedName name="fgf" hidden="1">{"Riqfin97",#N/A,FALSE,"Tran";"Riqfinpro",#N/A,FALSE,"Tran"}</definedName>
    <definedName name="fgf_1" hidden="1">{"Riqfin97",#N/A,FALSE,"Tran";"Riqfinpro",#N/A,FALSE,"Tran"}</definedName>
    <definedName name="fgf_1_1" hidden="1">{"Riqfin97",#N/A,FALSE,"Tran";"Riqfinpro",#N/A,FALSE,"Tran"}</definedName>
    <definedName name="fgf_1_2" hidden="1">{"Riqfin97",#N/A,FALSE,"Tran";"Riqfinpro",#N/A,FALSE,"Tran"}</definedName>
    <definedName name="fgf_1_3" hidden="1">{"Riqfin97",#N/A,FALSE,"Tran";"Riqfinpro",#N/A,FALSE,"Tran"}</definedName>
    <definedName name="fgf_1_4" hidden="1">{"Riqfin97",#N/A,FALSE,"Tran";"Riqfinpro",#N/A,FALSE,"Tran"}</definedName>
    <definedName name="fgf_2" hidden="1">{"Riqfin97",#N/A,FALSE,"Tran";"Riqfinpro",#N/A,FALSE,"Tran"}</definedName>
    <definedName name="fgf_3" hidden="1">{"Riqfin97",#N/A,FALSE,"Tran";"Riqfinpro",#N/A,FALSE,"Tran"}</definedName>
    <definedName name="fgf_4" hidden="1">{"Riqfin97",#N/A,FALSE,"Tran";"Riqfinpro",#N/A,FALSE,"Tran"}</definedName>
    <definedName name="fig3a">#REF!</definedName>
    <definedName name="fin">#REF!</definedName>
    <definedName name="finan">#REF!</definedName>
    <definedName name="finan1">#REF!</definedName>
    <definedName name="finan3_D">#REF!</definedName>
    <definedName name="Financing" hidden="1">{"Tab1",#N/A,FALSE,"P";"Tab2",#N/A,FALSE,"P"}</definedName>
    <definedName name="Financing_1" hidden="1">{"Tab1",#N/A,FALSE,"P";"Tab2",#N/A,FALSE,"P"}</definedName>
    <definedName name="Financing_1_1" hidden="1">{"Tab1",#N/A,FALSE,"P";"Tab2",#N/A,FALSE,"P"}</definedName>
    <definedName name="Financing_1_2" hidden="1">{"Tab1",#N/A,FALSE,"P";"Tab2",#N/A,FALSE,"P"}</definedName>
    <definedName name="Financing_1_3" hidden="1">{"Tab1",#N/A,FALSE,"P";"Tab2",#N/A,FALSE,"P"}</definedName>
    <definedName name="Financing_1_4" hidden="1">{"Tab1",#N/A,FALSE,"P";"Tab2",#N/A,FALSE,"P"}</definedName>
    <definedName name="Financing_2" hidden="1">{"Tab1",#N/A,FALSE,"P";"Tab2",#N/A,FALSE,"P"}</definedName>
    <definedName name="Financing_3" hidden="1">{"Tab1",#N/A,FALSE,"P";"Tab2",#N/A,FALSE,"P"}</definedName>
    <definedName name="Financing_4" hidden="1">{"Tab1",#N/A,FALSE,"P";"Tab2",#N/A,FALSE,"P"}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hidden="1">{"mt1",#N/A,FALSE,"Debt";"mt2",#N/A,FALSE,"Debt";"mt3",#N/A,FALSE,"Debt";"mt4",#N/A,FALSE,"Debt";"mt5",#N/A,FALSE,"Debt";"mt6",#N/A,FALSE,"Debt";"mt7",#N/A,FALSE,"Debt"}</definedName>
    <definedName name="FISC">#REF!</definedName>
    <definedName name="FISINP">[45]fiscal!$B$6:$M$45</definedName>
    <definedName name="FISUM">#REF!</definedName>
    <definedName name="FJHDSAFJKHDSA" localSheetId="11">Scheduled_Payment+Extra_Payment</definedName>
    <definedName name="FJHDSAFJKHDSA" localSheetId="14">Scheduled_Payment+Extra_Payment</definedName>
    <definedName name="FJHDSAFJKHDSA" localSheetId="15">Scheduled_Payment+Extra_Payment</definedName>
    <definedName name="FJHDSAFJKHDSA" localSheetId="17">Scheduled_Payment+Extra_Payment</definedName>
    <definedName name="FJHDSAFJKHDSA" localSheetId="3">Scheduled_Payment+Extra_Payment</definedName>
    <definedName name="FJHDSAFJKHDSA" localSheetId="4">Scheduled_Payment+Extra_Payment</definedName>
    <definedName name="FJHDSAFJKHDSA" localSheetId="5">Scheduled_Payment+Extra_Payment</definedName>
    <definedName name="FJHDSAFJKHDSA" localSheetId="6">Scheduled_Payment+Extra_Payment</definedName>
    <definedName name="FJHDSAFJKHDSA" localSheetId="7">Scheduled_Payment+Extra_Payment</definedName>
    <definedName name="FJHDSAFJKHDSA" localSheetId="8">Scheduled_Payment+Extra_Payment</definedName>
    <definedName name="FJHDSAFJKHDSA" localSheetId="9">Scheduled_Payment+Extra_Payment</definedName>
    <definedName name="FJHDSAFJKHDSA">Scheduled_Payment+Extra_Payment</definedName>
    <definedName name="FLOPEC">#REF!</definedName>
    <definedName name="FLOWS">#REF!</definedName>
    <definedName name="fluct">#REF!</definedName>
    <definedName name="FLUJO">'[78]Base de Datos Proyecciones'!$A$2:$H$2</definedName>
    <definedName name="flujo1">[29]FMI!$A$4:$CM$42</definedName>
    <definedName name="flujo2">[29]FMI!$A$44:$CM$80</definedName>
    <definedName name="FLUJO3">[29]FMI!$A$86:$CM$117</definedName>
    <definedName name="FLUJOS">[29]FMI!$A$5:$BV$77</definedName>
    <definedName name="FLUJOS_RECURSOS">#REF!</definedName>
    <definedName name="FNI">#REF!</definedName>
    <definedName name="FO">[35]Base!$AL1</definedName>
    <definedName name="FODESEC">#REF!</definedName>
    <definedName name="FONDO_REINTEGRABLE">[79]INFOP!$C$6</definedName>
    <definedName name="formato">#REF!</definedName>
    <definedName name="FRAMENO">#REF!</definedName>
    <definedName name="FRAMEYES">#REF!</definedName>
    <definedName name="fre" hidden="1">{"Tab1",#N/A,FALSE,"P";"Tab2",#N/A,FALSE,"P"}</definedName>
    <definedName name="fre_1" hidden="1">{"Tab1",#N/A,FALSE,"P";"Tab2",#N/A,FALSE,"P"}</definedName>
    <definedName name="fre_1_1" hidden="1">{"Tab1",#N/A,FALSE,"P";"Tab2",#N/A,FALSE,"P"}</definedName>
    <definedName name="fre_1_2" hidden="1">{"Tab1",#N/A,FALSE,"P";"Tab2",#N/A,FALSE,"P"}</definedName>
    <definedName name="fre_1_3" hidden="1">{"Tab1",#N/A,FALSE,"P";"Tab2",#N/A,FALSE,"P"}</definedName>
    <definedName name="fre_1_4" hidden="1">{"Tab1",#N/A,FALSE,"P";"Tab2",#N/A,FALSE,"P"}</definedName>
    <definedName name="fre_2" hidden="1">{"Tab1",#N/A,FALSE,"P";"Tab2",#N/A,FALSE,"P"}</definedName>
    <definedName name="fre_3" hidden="1">{"Tab1",#N/A,FALSE,"P";"Tab2",#N/A,FALSE,"P"}</definedName>
    <definedName name="fre_4" hidden="1">{"Tab1",#N/A,FALSE,"P";"Tab2",#N/A,FALSE,"P"}</definedName>
    <definedName name="FSA" localSheetId="11">Scheduled_Payment+Extra_Payment</definedName>
    <definedName name="FSA" localSheetId="14">Scheduled_Payment+Extra_Payment</definedName>
    <definedName name="FSA" localSheetId="15">Scheduled_Payment+Extra_Payment</definedName>
    <definedName name="FSA" localSheetId="17">Scheduled_Payment+Extra_Payment</definedName>
    <definedName name="FSA" localSheetId="3">Scheduled_Payment+Extra_Payment</definedName>
    <definedName name="FSA" localSheetId="4">Scheduled_Payment+Extra_Payment</definedName>
    <definedName name="FSA" localSheetId="5">Scheduled_Payment+Extra_Payment</definedName>
    <definedName name="FSA" localSheetId="6">Scheduled_Payment+Extra_Payment</definedName>
    <definedName name="FSA" localSheetId="7">Scheduled_Payment+Extra_Payment</definedName>
    <definedName name="FSA" localSheetId="8">Scheduled_Payment+Extra_Payment</definedName>
    <definedName name="FSA" localSheetId="9">Scheduled_Payment+Extra_Payment</definedName>
    <definedName name="FSA">Scheduled_Payment+Extra_Payment</definedName>
    <definedName name="fsdf" hidden="1">{#N/A,#N/A,FALSE,"SR1";#N/A,#N/A,FALSE,"SR2";#N/A,#N/A,FALSE,"SR3";#N/A,#N/A,FALSE,"SR4"}</definedName>
    <definedName name="fsdf_1" hidden="1">{#N/A,#N/A,FALSE,"SR1";#N/A,#N/A,FALSE,"SR2";#N/A,#N/A,FALSE,"SR3";#N/A,#N/A,FALSE,"SR4"}</definedName>
    <definedName name="fsdf_1_1" hidden="1">{#N/A,#N/A,FALSE,"SR1";#N/A,#N/A,FALSE,"SR2";#N/A,#N/A,FALSE,"SR3";#N/A,#N/A,FALSE,"SR4"}</definedName>
    <definedName name="fsdf_1_2" hidden="1">{#N/A,#N/A,FALSE,"SR1";#N/A,#N/A,FALSE,"SR2";#N/A,#N/A,FALSE,"SR3";#N/A,#N/A,FALSE,"SR4"}</definedName>
    <definedName name="fsdf_1_3" hidden="1">{#N/A,#N/A,FALSE,"SR1";#N/A,#N/A,FALSE,"SR2";#N/A,#N/A,FALSE,"SR3";#N/A,#N/A,FALSE,"SR4"}</definedName>
    <definedName name="fsdf_1_4" hidden="1">{#N/A,#N/A,FALSE,"SR1";#N/A,#N/A,FALSE,"SR2";#N/A,#N/A,FALSE,"SR3";#N/A,#N/A,FALSE,"SR4"}</definedName>
    <definedName name="fsdf_2" hidden="1">{#N/A,#N/A,FALSE,"SR1";#N/A,#N/A,FALSE,"SR2";#N/A,#N/A,FALSE,"SR3";#N/A,#N/A,FALSE,"SR4"}</definedName>
    <definedName name="fsdf_3" hidden="1">{#N/A,#N/A,FALSE,"SR1";#N/A,#N/A,FALSE,"SR2";#N/A,#N/A,FALSE,"SR3";#N/A,#N/A,FALSE,"SR4"}</definedName>
    <definedName name="fsdf_4" hidden="1">{#N/A,#N/A,FALSE,"SR1";#N/A,#N/A,FALSE,"SR2";#N/A,#N/A,FALSE,"SR3";#N/A,#N/A,FALSE,"SR4"}</definedName>
    <definedName name="fsdfg">#REF!</definedName>
    <definedName name="fsgsgfs">#REF!</definedName>
    <definedName name="fsgwereert" hidden="1">{"Tab1",#N/A,FALSE,"P";"Tab2",#N/A,FALSE,"P"}</definedName>
    <definedName name="fsgwereert_1" hidden="1">{"Tab1",#N/A,FALSE,"P";"Tab2",#N/A,FALSE,"P"}</definedName>
    <definedName name="fsgwereert_1_1" hidden="1">{"Tab1",#N/A,FALSE,"P";"Tab2",#N/A,FALSE,"P"}</definedName>
    <definedName name="fsgwereert_1_2" hidden="1">{"Tab1",#N/A,FALSE,"P";"Tab2",#N/A,FALSE,"P"}</definedName>
    <definedName name="fsgwereert_1_3" hidden="1">{"Tab1",#N/A,FALSE,"P";"Tab2",#N/A,FALSE,"P"}</definedName>
    <definedName name="fsgwereert_1_4" hidden="1">{"Tab1",#N/A,FALSE,"P";"Tab2",#N/A,FALSE,"P"}</definedName>
    <definedName name="fsgwereert_2" hidden="1">{"Tab1",#N/A,FALSE,"P";"Tab2",#N/A,FALSE,"P"}</definedName>
    <definedName name="fsgwereert_3" hidden="1">{"Tab1",#N/A,FALSE,"P";"Tab2",#N/A,FALSE,"P"}</definedName>
    <definedName name="fsgwereert_4" hidden="1">{"Tab1",#N/A,FALSE,"P";"Tab2",#N/A,FALSE,"P"}</definedName>
    <definedName name="ftaref">#REF!</definedName>
    <definedName name="ftconf">#REF!</definedName>
    <definedName name="ftima">#REF!</definedName>
    <definedName name="ftimaf">#REF!</definedName>
    <definedName name="ftr" hidden="1">{"Riqfin97",#N/A,FALSE,"Tran";"Riqfinpro",#N/A,FALSE,"Tran"}</definedName>
    <definedName name="ftr_1" hidden="1">{"Riqfin97",#N/A,FALSE,"Tran";"Riqfinpro",#N/A,FALSE,"Tran"}</definedName>
    <definedName name="ftr_1_1" hidden="1">{"Riqfin97",#N/A,FALSE,"Tran";"Riqfinpro",#N/A,FALSE,"Tran"}</definedName>
    <definedName name="ftr_1_2" hidden="1">{"Riqfin97",#N/A,FALSE,"Tran";"Riqfinpro",#N/A,FALSE,"Tran"}</definedName>
    <definedName name="ftr_1_3" hidden="1">{"Riqfin97",#N/A,FALSE,"Tran";"Riqfinpro",#N/A,FALSE,"Tran"}</definedName>
    <definedName name="ftr_1_4" hidden="1">{"Riqfin97",#N/A,FALSE,"Tran";"Riqfinpro",#N/A,FALSE,"Tran"}</definedName>
    <definedName name="ftr_2" hidden="1">{"Riqfin97",#N/A,FALSE,"Tran";"Riqfinpro",#N/A,FALSE,"Tran"}</definedName>
    <definedName name="ftr_3" hidden="1">{"Riqfin97",#N/A,FALSE,"Tran";"Riqfinpro",#N/A,FALSE,"Tran"}</definedName>
    <definedName name="ftr_4" hidden="1">{"Riqfin97",#N/A,FALSE,"Tran";"Riqfinpro",#N/A,FALSE,"Tran"}</definedName>
    <definedName name="fty" hidden="1">{"Riqfin97",#N/A,FALSE,"Tran";"Riqfinpro",#N/A,FALSE,"Tran"}</definedName>
    <definedName name="fty_1" hidden="1">{"Riqfin97",#N/A,FALSE,"Tran";"Riqfinpro",#N/A,FALSE,"Tran"}</definedName>
    <definedName name="fty_1_1" hidden="1">{"Riqfin97",#N/A,FALSE,"Tran";"Riqfinpro",#N/A,FALSE,"Tran"}</definedName>
    <definedName name="fty_1_2" hidden="1">{"Riqfin97",#N/A,FALSE,"Tran";"Riqfinpro",#N/A,FALSE,"Tran"}</definedName>
    <definedName name="fty_1_3" hidden="1">{"Riqfin97",#N/A,FALSE,"Tran";"Riqfinpro",#N/A,FALSE,"Tran"}</definedName>
    <definedName name="fty_1_4" hidden="1">{"Riqfin97",#N/A,FALSE,"Tran";"Riqfinpro",#N/A,FALSE,"Tran"}</definedName>
    <definedName name="fty_2" hidden="1">{"Riqfin97",#N/A,FALSE,"Tran";"Riqfinpro",#N/A,FALSE,"Tran"}</definedName>
    <definedName name="fty_3" hidden="1">{"Riqfin97",#N/A,FALSE,"Tran";"Riqfinpro",#N/A,FALSE,"Tran"}</definedName>
    <definedName name="fty_4" hidden="1">{"Riqfin97",#N/A,FALSE,"Tran";"Riqfinpro",#N/A,FALSE,"Tran"}</definedName>
    <definedName name="FUENTE">#REF!</definedName>
    <definedName name="Full_Print">#REF!</definedName>
    <definedName name="G">[35]Base!$AM1</definedName>
    <definedName name="G.C._1ERCUA">#REF!</definedName>
    <definedName name="G.C._2DOCUA">#REF!</definedName>
    <definedName name="G.C._3ERCUA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TOCORD">'[12]PIB corr'!#REF!</definedName>
    <definedName name="GASTORO">'[12]PIB corr'!#REF!</definedName>
    <definedName name="GATO">#REF!</definedName>
    <definedName name="gbnj" hidden="1">{"Tab1",#N/A,FALSE,"P";"Tab2",#N/A,FALSE,"P"}</definedName>
    <definedName name="GCB_NGDP">#N/A</definedName>
    <definedName name="GCENL">[80]WEO!#REF!</definedName>
    <definedName name="GCRG">[80]WEO!#REF!</definedName>
    <definedName name="gd" hidden="1">{"'RIN-INTRANET'!$A$1:$K$71"}</definedName>
    <definedName name="GDPDEFL">[81]NA!#REF!</definedName>
    <definedName name="GDPOR">[81]NA!#REF!</definedName>
    <definedName name="GDPOR_">[81]NA!#REF!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dr" localSheetId="1">'[40]Debt 2009'!#REF!</definedName>
    <definedName name="gedr">'[40]Debt 2009'!#REF!</definedName>
    <definedName name="gfd" hidden="1">{"mt1",#N/A,FALSE,"Debt";"mt2",#N/A,FALSE,"Debt";"mt3",#N/A,FALSE,"Debt";"mt4",#N/A,FALSE,"Debt";"mt5",#N/A,FALSE,"Debt";"mt6",#N/A,FALSE,"Debt";"mt7",#N/A,FALSE,"Debt"}</definedName>
    <definedName name="gffd" hidden="1">{"Riqfin97",#N/A,FALSE,"Tran";"Riqfinpro",#N/A,FALSE,"Tran"}</definedName>
    <definedName name="gffgfj" hidden="1">{"'RIN-INTRANET'!$A$1:$K$71"}</definedName>
    <definedName name="gffgfj_1" hidden="1">{"'RIN-INTRANET'!$A$1:$K$71"}</definedName>
    <definedName name="gffgfj_1_1" hidden="1">{"'RIN-INTRANET'!$A$1:$K$71"}</definedName>
    <definedName name="gffgfj_1_1_1" hidden="1">{"'RIN-INTRANET'!$A$1:$K$71"}</definedName>
    <definedName name="gffgfj_1_1_2" hidden="1">{"'RIN-INTRANET'!$A$1:$K$71"}</definedName>
    <definedName name="gffgfj_1_1_3" hidden="1">{"'RIN-INTRANET'!$A$1:$K$71"}</definedName>
    <definedName name="gffgfj_1_1_4" hidden="1">{"'RIN-INTRANET'!$A$1:$K$71"}</definedName>
    <definedName name="gffgfj_1_2" hidden="1">{"'RIN-INTRANET'!$A$1:$K$71"}</definedName>
    <definedName name="gffgfj_1_2_1" hidden="1">{"'RIN-INTRANET'!$A$1:$K$71"}</definedName>
    <definedName name="gffgfj_1_2_2" hidden="1">{"'RIN-INTRANET'!$A$1:$K$71"}</definedName>
    <definedName name="gffgfj_1_2_3" hidden="1">{"'RIN-INTRANET'!$A$1:$K$71"}</definedName>
    <definedName name="gffgfj_1_3" hidden="1">{"'RIN-INTRANET'!$A$1:$K$71"}</definedName>
    <definedName name="gffgfj_1_4" hidden="1">{"'RIN-INTRANET'!$A$1:$K$71"}</definedName>
    <definedName name="gffgfj_1_5" hidden="1">{"'RIN-INTRANET'!$A$1:$K$71"}</definedName>
    <definedName name="gffgfj_2" hidden="1">{"'RIN-INTRANET'!$A$1:$K$71"}</definedName>
    <definedName name="gffgfj_2_1" hidden="1">{"'RIN-INTRANET'!$A$1:$K$71"}</definedName>
    <definedName name="gffgfj_2_2" hidden="1">{"'RIN-INTRANET'!$A$1:$K$71"}</definedName>
    <definedName name="gffgfj_2_3" hidden="1">{"'RIN-INTRANET'!$A$1:$K$71"}</definedName>
    <definedName name="gffgfj_2_4" hidden="1">{"'RIN-INTRANET'!$A$1:$K$71"}</definedName>
    <definedName name="gffgfj_3" hidden="1">{"'RIN-INTRANET'!$A$1:$K$71"}</definedName>
    <definedName name="gffgfj_4" hidden="1">{"'RIN-INTRANET'!$A$1:$K$71"}</definedName>
    <definedName name="gffgfj_5" hidden="1">{"'RIN-INTRANET'!$A$1:$K$71"}</definedName>
    <definedName name="GG96_" localSheetId="1">'[6]prog-2003'!#REF!</definedName>
    <definedName name="GG96_">'[7]prog-2003'!#REF!</definedName>
    <definedName name="GG97_" localSheetId="1">'[6]prog-2003'!#REF!</definedName>
    <definedName name="GG97_">'[7]prog-2003'!#REF!</definedName>
    <definedName name="GGANUAL" localSheetId="1">'[6]prog-2003'!#REF!</definedName>
    <definedName name="GGANUAL">'[7]prog-2003'!#REF!</definedName>
    <definedName name="GGANUALPIB" localSheetId="1">'[6]prog-2003'!#REF!</definedName>
    <definedName name="GGANUALPIB">'[7]prog-2003'!#REF!</definedName>
    <definedName name="GGB_NGDP">#N/A</definedName>
    <definedName name="GGCONS">#REF!</definedName>
    <definedName name="GGENL">[80]WEO!#REF!</definedName>
    <definedName name="ggfsgf" hidden="1">{"Riqfin97",#N/A,FALSE,"Tran";"Riqfinpro",#N/A,FALSE,"Tran"}</definedName>
    <definedName name="ggfsgf_1" hidden="1">{"Riqfin97",#N/A,FALSE,"Tran";"Riqfinpro",#N/A,FALSE,"Tran"}</definedName>
    <definedName name="ggfsgf_1_1" hidden="1">{"Riqfin97",#N/A,FALSE,"Tran";"Riqfinpro",#N/A,FALSE,"Tran"}</definedName>
    <definedName name="ggfsgf_1_2" hidden="1">{"Riqfin97",#N/A,FALSE,"Tran";"Riqfinpro",#N/A,FALSE,"Tran"}</definedName>
    <definedName name="ggfsgf_1_3" hidden="1">{"Riqfin97",#N/A,FALSE,"Tran";"Riqfinpro",#N/A,FALSE,"Tran"}</definedName>
    <definedName name="ggfsgf_1_4" hidden="1">{"Riqfin97",#N/A,FALSE,"Tran";"Riqfinpro",#N/A,FALSE,"Tran"}</definedName>
    <definedName name="ggfsgf_2" hidden="1">{"Riqfin97",#N/A,FALSE,"Tran";"Riqfinpro",#N/A,FALSE,"Tran"}</definedName>
    <definedName name="ggfsgf_3" hidden="1">{"Riqfin97",#N/A,FALSE,"Tran";"Riqfinpro",#N/A,FALSE,"Tran"}</definedName>
    <definedName name="ggfsgf_4" hidden="1">{"Riqfin97",#N/A,FALSE,"Tran";"Riqfinpro",#N/A,FALSE,"Tran"}</definedName>
    <definedName name="ggg" hidden="1">{"Riqfin97",#N/A,FALSE,"Tran";"Riqfinpro",#N/A,FALSE,"Tran"}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1" hidden="1">{"Riqfin97",#N/A,FALSE,"Tran";"Riqfinpro",#N/A,FALSE,"Tran"}</definedName>
    <definedName name="ggg_1_1" hidden="1">{"Riqfin97",#N/A,FALSE,"Tran";"Riqfinpro",#N/A,FALSE,"Tran"}</definedName>
    <definedName name="ggg_1_2" hidden="1">{"Riqfin97",#N/A,FALSE,"Tran";"Riqfinpro",#N/A,FALSE,"Tran"}</definedName>
    <definedName name="ggg_1_3" hidden="1">{"Riqfin97",#N/A,FALSE,"Tran";"Riqfinpro",#N/A,FALSE,"Tran"}</definedName>
    <definedName name="ggg_1_4" hidden="1">{"Riqfin97",#N/A,FALSE,"Tran";"Riqfinpro",#N/A,FALSE,"Tran"}</definedName>
    <definedName name="ggg_2" hidden="1">{"Riqfin97",#N/A,FALSE,"Tran";"Riqfinpro",#N/A,FALSE,"Tran"}</definedName>
    <definedName name="ggg_3" hidden="1">{"Riqfin97",#N/A,FALSE,"Tran";"Riqfinpro",#N/A,FALSE,"Tran"}</definedName>
    <definedName name="ggg_4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'[82]J(Priv.Cap)'!#REF!</definedName>
    <definedName name="gggggggg" hidden="1">{"Tab1",#N/A,FALSE,"P";"Tab2",#N/A,FALSE,"P"}</definedName>
    <definedName name="gghh">#N/A</definedName>
    <definedName name="GGRG">[80]WEO!#REF!</definedName>
    <definedName name="GHG">#N/A</definedName>
    <definedName name="ghs">'[41]Prog-Ejec'!$G$229</definedName>
    <definedName name="ght" hidden="1">{"Tab1",#N/A,FALSE,"P";"Tab2",#N/A,FALSE,"P"}</definedName>
    <definedName name="ght_1" hidden="1">{"Tab1",#N/A,FALSE,"P";"Tab2",#N/A,FALSE,"P"}</definedName>
    <definedName name="ght_1_1" hidden="1">{"Tab1",#N/A,FALSE,"P";"Tab2",#N/A,FALSE,"P"}</definedName>
    <definedName name="ght_1_2" hidden="1">{"Tab1",#N/A,FALSE,"P";"Tab2",#N/A,FALSE,"P"}</definedName>
    <definedName name="ght_1_3" hidden="1">{"Tab1",#N/A,FALSE,"P";"Tab2",#N/A,FALSE,"P"}</definedName>
    <definedName name="ght_1_4" hidden="1">{"Tab1",#N/A,FALSE,"P";"Tab2",#N/A,FALSE,"P"}</definedName>
    <definedName name="ght_2" hidden="1">{"Tab1",#N/A,FALSE,"P";"Tab2",#N/A,FALSE,"P"}</definedName>
    <definedName name="ght_3" hidden="1">{"Tab1",#N/A,FALSE,"P";"Tab2",#N/A,FALSE,"P"}</definedName>
    <definedName name="ght_4" hidden="1">{"Tab1",#N/A,FALSE,"P";"Tab2",#N/A,FALSE,"P"}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">'[41]Prog-Ejec'!$A$9:$D$33</definedName>
    <definedName name="GL_Z">#REF!</definedName>
    <definedName name="GOBIERNO1">#REF!</definedName>
    <definedName name="GOBIERNO2">#REF!</definedName>
    <definedName name="GOESC96">#REF!</definedName>
    <definedName name="govt">[54]Bilateral!#REF!</definedName>
    <definedName name="GR">[35]Base!$AN1</definedName>
    <definedName name="_xlnm.Recorder">#REF!</definedName>
    <definedName name="Grace_IDA">#REF!</definedName>
    <definedName name="Grace_NC">#REF!</definedName>
    <definedName name="Grace1_IDA">#REF!</definedName>
    <definedName name="Graphs">#REF!</definedName>
    <definedName name="gre" hidden="1">{"Riqfin97",#N/A,FALSE,"Tran";"Riqfinpro",#N/A,FALSE,"Tran"}</definedName>
    <definedName name="gre_1" hidden="1">{"Riqfin97",#N/A,FALSE,"Tran";"Riqfinpro",#N/A,FALSE,"Tran"}</definedName>
    <definedName name="gre_1_1" hidden="1">{"Riqfin97",#N/A,FALSE,"Tran";"Riqfinpro",#N/A,FALSE,"Tran"}</definedName>
    <definedName name="gre_1_2" hidden="1">{"Riqfin97",#N/A,FALSE,"Tran";"Riqfinpro",#N/A,FALSE,"Tran"}</definedName>
    <definedName name="gre_1_3" hidden="1">{"Riqfin97",#N/A,FALSE,"Tran";"Riqfinpro",#N/A,FALSE,"Tran"}</definedName>
    <definedName name="gre_1_4" hidden="1">{"Riqfin97",#N/A,FALSE,"Tran";"Riqfinpro",#N/A,FALSE,"Tran"}</definedName>
    <definedName name="gre_2" hidden="1">{"Riqfin97",#N/A,FALSE,"Tran";"Riqfinpro",#N/A,FALSE,"Tran"}</definedName>
    <definedName name="gre_3" hidden="1">{"Riqfin97",#N/A,FALSE,"Tran";"Riqfinpro",#N/A,FALSE,"Tran"}</definedName>
    <definedName name="gre_4" hidden="1">{"Riqfin97",#N/A,FALSE,"Tran";"Riqfinpro",#N/A,FALSE,"Tran"}</definedName>
    <definedName name="grgwe" hidden="1">{"Minpmon",#N/A,FALSE,"Monthinput"}</definedName>
    <definedName name="grgwe_1" hidden="1">{"Minpmon",#N/A,FALSE,"Monthinput"}</definedName>
    <definedName name="grgwe_1_1" hidden="1">{"Minpmon",#N/A,FALSE,"Monthinput"}</definedName>
    <definedName name="grgwe_1_2" hidden="1">{"Minpmon",#N/A,FALSE,"Monthinput"}</definedName>
    <definedName name="grgwe_1_3" hidden="1">{"Minpmon",#N/A,FALSE,"Monthinput"}</definedName>
    <definedName name="grgwe_1_4" hidden="1">{"Minpmon",#N/A,FALSE,"Monthinput"}</definedName>
    <definedName name="grgwe_2" hidden="1">{"Minpmon",#N/A,FALSE,"Monthinput"}</definedName>
    <definedName name="grgwe_3" hidden="1">{"Minpmon",#N/A,FALSE,"Monthinput"}</definedName>
    <definedName name="grgwe_4" hidden="1">{"Minpmon",#N/A,FALSE,"Monthinput"}</definedName>
    <definedName name="gujk">'[41]Prog-Ejec'!$G$9:$J$37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hidden="1">{"Tab1",#N/A,FALSE,"P";"Tab2",#N/A,FALSE,"P"}</definedName>
    <definedName name="gyu_1" hidden="1">{"Tab1",#N/A,FALSE,"P";"Tab2",#N/A,FALSE,"P"}</definedName>
    <definedName name="gyu_1_1" hidden="1">{"Tab1",#N/A,FALSE,"P";"Tab2",#N/A,FALSE,"P"}</definedName>
    <definedName name="gyu_1_2" hidden="1">{"Tab1",#N/A,FALSE,"P";"Tab2",#N/A,FALSE,"P"}</definedName>
    <definedName name="gyu_1_3" hidden="1">{"Tab1",#N/A,FALSE,"P";"Tab2",#N/A,FALSE,"P"}</definedName>
    <definedName name="gyu_1_4" hidden="1">{"Tab1",#N/A,FALSE,"P";"Tab2",#N/A,FALSE,"P"}</definedName>
    <definedName name="gyu_2" hidden="1">{"Tab1",#N/A,FALSE,"P";"Tab2",#N/A,FALSE,"P"}</definedName>
    <definedName name="gyu_3" hidden="1">{"Tab1",#N/A,FALSE,"P";"Tab2",#N/A,FALSE,"P"}</definedName>
    <definedName name="gyu_4" hidden="1">{"Tab1",#N/A,FALSE,"P";"Tab2",#N/A,FALSE,"P"}</definedName>
    <definedName name="gz">[83]MD5!#REF!</definedName>
    <definedName name="h">#REF!</definedName>
    <definedName name="hacienda1">[84]HACIENDA!$A$2:$M$28</definedName>
    <definedName name="hacienda2">[84]HACIENDA!$A$1:$N$28</definedName>
    <definedName name="harina" hidden="1">{"'boletin'!$A$1:$R$73"}</definedName>
    <definedName name="hdah" hidden="1">{"'RIN-INTRANET'!$A$1:$K$71"}</definedName>
    <definedName name="hdah_1" hidden="1">{"'RIN-INTRANET'!$A$1:$K$71"}</definedName>
    <definedName name="hdah_1_1" hidden="1">{"'RIN-INTRANET'!$A$1:$K$71"}</definedName>
    <definedName name="hdah_1_1_1" hidden="1">{"'RIN-INTRANET'!$A$1:$K$71"}</definedName>
    <definedName name="hdah_1_1_2" hidden="1">{"'RIN-INTRANET'!$A$1:$K$71"}</definedName>
    <definedName name="hdah_1_1_3" hidden="1">{"'RIN-INTRANET'!$A$1:$K$71"}</definedName>
    <definedName name="hdah_1_1_4" hidden="1">{"'RIN-INTRANET'!$A$1:$K$71"}</definedName>
    <definedName name="hdah_1_2" hidden="1">{"'RIN-INTRANET'!$A$1:$K$71"}</definedName>
    <definedName name="hdah_1_2_1" hidden="1">{"'RIN-INTRANET'!$A$1:$K$71"}</definedName>
    <definedName name="hdah_1_2_2" hidden="1">{"'RIN-INTRANET'!$A$1:$K$71"}</definedName>
    <definedName name="hdah_1_2_3" hidden="1">{"'RIN-INTRANET'!$A$1:$K$71"}</definedName>
    <definedName name="hdah_1_3" hidden="1">{"'RIN-INTRANET'!$A$1:$K$71"}</definedName>
    <definedName name="hdah_1_4" hidden="1">{"'RIN-INTRANET'!$A$1:$K$71"}</definedName>
    <definedName name="hdah_1_5" hidden="1">{"'RIN-INTRANET'!$A$1:$K$71"}</definedName>
    <definedName name="hdah_2" hidden="1">{"'RIN-INTRANET'!$A$1:$K$71"}</definedName>
    <definedName name="hdah_2_1" hidden="1">{"'RIN-INTRANET'!$A$1:$K$71"}</definedName>
    <definedName name="hdah_2_2" hidden="1">{"'RIN-INTRANET'!$A$1:$K$71"}</definedName>
    <definedName name="hdah_2_3" hidden="1">{"'RIN-INTRANET'!$A$1:$K$71"}</definedName>
    <definedName name="hdah_2_4" hidden="1">{"'RIN-INTRANET'!$A$1:$K$71"}</definedName>
    <definedName name="hdah_3" hidden="1">{"'RIN-INTRANET'!$A$1:$K$71"}</definedName>
    <definedName name="hdah_4" hidden="1">{"'RIN-INTRANET'!$A$1:$K$71"}</definedName>
    <definedName name="hdah_5" hidden="1">{"'RIN-INTRANET'!$A$1:$K$71"}</definedName>
    <definedName name="hdgdh" hidden="1">{"'RIN-INTRANET'!$A$1:$K$71"}</definedName>
    <definedName name="hdgdh_1" hidden="1">{"'RIN-INTRANET'!$A$1:$K$71"}</definedName>
    <definedName name="hdgdh_1_1" hidden="1">{"'RIN-INTRANET'!$A$1:$K$71"}</definedName>
    <definedName name="hdgdh_1_1_1" hidden="1">{"'RIN-INTRANET'!$A$1:$K$71"}</definedName>
    <definedName name="hdgdh_1_1_2" hidden="1">{"'RIN-INTRANET'!$A$1:$K$71"}</definedName>
    <definedName name="hdgdh_1_1_3" hidden="1">{"'RIN-INTRANET'!$A$1:$K$71"}</definedName>
    <definedName name="hdgdh_1_1_4" hidden="1">{"'RIN-INTRANET'!$A$1:$K$71"}</definedName>
    <definedName name="hdgdh_1_2" hidden="1">{"'RIN-INTRANET'!$A$1:$K$71"}</definedName>
    <definedName name="hdgdh_1_2_1" hidden="1">{"'RIN-INTRANET'!$A$1:$K$71"}</definedName>
    <definedName name="hdgdh_1_2_2" hidden="1">{"'RIN-INTRANET'!$A$1:$K$71"}</definedName>
    <definedName name="hdgdh_1_2_3" hidden="1">{"'RIN-INTRANET'!$A$1:$K$71"}</definedName>
    <definedName name="hdgdh_1_3" hidden="1">{"'RIN-INTRANET'!$A$1:$K$71"}</definedName>
    <definedName name="hdgdh_1_4" hidden="1">{"'RIN-INTRANET'!$A$1:$K$71"}</definedName>
    <definedName name="hdgdh_1_5" hidden="1">{"'RIN-INTRANET'!$A$1:$K$71"}</definedName>
    <definedName name="hdgdh_2" hidden="1">{"'RIN-INTRANET'!$A$1:$K$71"}</definedName>
    <definedName name="hdgdh_2_1" hidden="1">{"'RIN-INTRANET'!$A$1:$K$71"}</definedName>
    <definedName name="hdgdh_2_2" hidden="1">{"'RIN-INTRANET'!$A$1:$K$71"}</definedName>
    <definedName name="hdgdh_2_3" hidden="1">{"'RIN-INTRANET'!$A$1:$K$71"}</definedName>
    <definedName name="hdgdh_2_4" hidden="1">{"'RIN-INTRANET'!$A$1:$K$71"}</definedName>
    <definedName name="hdgdh_3" hidden="1">{"'RIN-INTRANET'!$A$1:$K$71"}</definedName>
    <definedName name="hdgdh_4" hidden="1">{"'RIN-INTRANET'!$A$1:$K$71"}</definedName>
    <definedName name="hdgdh_5" hidden="1">{"'RIN-INTRANET'!$A$1:$K$71"}</definedName>
    <definedName name="Header_Row">ROW(#REF!)</definedName>
    <definedName name="Heading39">#REF!</definedName>
    <definedName name="hello" hidden="1">{#N/A,#N/A,FALSE,"CB";#N/A,#N/A,FALSE,"CMB";#N/A,#N/A,FALSE,"BSYS";#N/A,#N/A,FALSE,"NBFI";#N/A,#N/A,FALSE,"FSYS"}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hidden="1">{"Minpmon",#N/A,FALSE,"Monthinput"}</definedName>
    <definedName name="hhh_1" hidden="1">{"Minpmon",#N/A,FALSE,"Monthinput"}</definedName>
    <definedName name="hhh_1_1" hidden="1">{"Minpmon",#N/A,FALSE,"Monthinput"}</definedName>
    <definedName name="hhh_1_2" hidden="1">{"Minpmon",#N/A,FALSE,"Monthinput"}</definedName>
    <definedName name="hhh_1_3" hidden="1">{"Minpmon",#N/A,FALSE,"Monthinput"}</definedName>
    <definedName name="hhh_1_4" hidden="1">{"Minpmon",#N/A,FALSE,"Monthinput"}</definedName>
    <definedName name="hhh_2" hidden="1">{"Minpmon",#N/A,FALSE,"Monthinput"}</definedName>
    <definedName name="hhh_3" hidden="1">{"Minpmon",#N/A,FALSE,"Monthinput"}</definedName>
    <definedName name="hhh_4" hidden="1">{"Minpmon",#N/A,FALSE,"Monthinput"}</definedName>
    <definedName name="hhhh">#N/A</definedName>
    <definedName name="hhhhh" hidden="1">{"Tab1",#N/A,FALSE,"P";"Tab2",#N/A,FALSE,"P"}</definedName>
    <definedName name="hhhhh_1" hidden="1">{"Tab1",#N/A,FALSE,"P";"Tab2",#N/A,FALSE,"P"}</definedName>
    <definedName name="hhhhh_1_1" hidden="1">{"Tab1",#N/A,FALSE,"P";"Tab2",#N/A,FALSE,"P"}</definedName>
    <definedName name="hhhhh_1_2" hidden="1">{"Tab1",#N/A,FALSE,"P";"Tab2",#N/A,FALSE,"P"}</definedName>
    <definedName name="hhhhh_1_3" hidden="1">{"Tab1",#N/A,FALSE,"P";"Tab2",#N/A,FALSE,"P"}</definedName>
    <definedName name="hhhhh_1_4" hidden="1">{"Tab1",#N/A,FALSE,"P";"Tab2",#N/A,FALSE,"P"}</definedName>
    <definedName name="hhhhh_2" hidden="1">{"Tab1",#N/A,FALSE,"P";"Tab2",#N/A,FALSE,"P"}</definedName>
    <definedName name="hhhhh_3" hidden="1">{"Tab1",#N/A,FALSE,"P";"Tab2",#N/A,FALSE,"P"}</definedName>
    <definedName name="hhhhh_4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DRO1">#REF!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hp" hidden="1">{"Riqfin97",#N/A,FALSE,"Tran";"Riqfinpro",#N/A,FALSE,"Tran"}</definedName>
    <definedName name="hihp_1" hidden="1">{"Riqfin97",#N/A,FALSE,"Tran";"Riqfinpro",#N/A,FALSE,"Tran"}</definedName>
    <definedName name="hihp_1_1" hidden="1">{"Riqfin97",#N/A,FALSE,"Tran";"Riqfinpro",#N/A,FALSE,"Tran"}</definedName>
    <definedName name="hihp_1_2" hidden="1">{"Riqfin97",#N/A,FALSE,"Tran";"Riqfinpro",#N/A,FALSE,"Tran"}</definedName>
    <definedName name="hihp_1_3" hidden="1">{"Riqfin97",#N/A,FALSE,"Tran";"Riqfinpro",#N/A,FALSE,"Tran"}</definedName>
    <definedName name="hihp_1_4" hidden="1">{"Riqfin97",#N/A,FALSE,"Tran";"Riqfinpro",#N/A,FALSE,"Tran"}</definedName>
    <definedName name="hihp_2" hidden="1">{"Riqfin97",#N/A,FALSE,"Tran";"Riqfinpro",#N/A,FALSE,"Tran"}</definedName>
    <definedName name="hihp_3" hidden="1">{"Riqfin97",#N/A,FALSE,"Tran";"Riqfinpro",#N/A,FALSE,"Tran"}</definedName>
    <definedName name="hihp_4" hidden="1">{"Riqfin97",#N/A,FALSE,"Tran";"Riqfinpro",#N/A,FALSE,"Tran"}</definedName>
    <definedName name="hio" hidden="1">{"Tab1",#N/A,FALSE,"P";"Tab2",#N/A,FALSE,"P"}</definedName>
    <definedName name="hio_1" hidden="1">{"Tab1",#N/A,FALSE,"P";"Tab2",#N/A,FALSE,"P"}</definedName>
    <definedName name="hio_1_1" hidden="1">{"Tab1",#N/A,FALSE,"P";"Tab2",#N/A,FALSE,"P"}</definedName>
    <definedName name="hio_1_2" hidden="1">{"Tab1",#N/A,FALSE,"P";"Tab2",#N/A,FALSE,"P"}</definedName>
    <definedName name="hio_1_3" hidden="1">{"Tab1",#N/A,FALSE,"P";"Tab2",#N/A,FALSE,"P"}</definedName>
    <definedName name="hio_1_4" hidden="1">{"Tab1",#N/A,FALSE,"P";"Tab2",#N/A,FALSE,"P"}</definedName>
    <definedName name="hio_2" hidden="1">{"Tab1",#N/A,FALSE,"P";"Tab2",#N/A,FALSE,"P"}</definedName>
    <definedName name="hio_3" hidden="1">{"Tab1",#N/A,FALSE,"P";"Tab2",#N/A,FALSE,"P"}</definedName>
    <definedName name="hio_4" hidden="1">{"Tab1",#N/A,FALSE,"P";"Tab2",#N/A,FALSE,"P"}</definedName>
    <definedName name="hip">'[85]Supuestos '!$A$3:$I$34</definedName>
    <definedName name="HIPCDATA">#REF!</definedName>
    <definedName name="hjdhshsd" hidden="1">{"'RIN-INTRANET'!$A$1:$K$71"}</definedName>
    <definedName name="hjdhshsd_1" hidden="1">{"'RIN-INTRANET'!$A$1:$K$71"}</definedName>
    <definedName name="hjdhshsd_1_1" hidden="1">{"'RIN-INTRANET'!$A$1:$K$71"}</definedName>
    <definedName name="hjdhshsd_1_1_1" hidden="1">{"'RIN-INTRANET'!$A$1:$K$71"}</definedName>
    <definedName name="hjdhshsd_1_1_2" hidden="1">{"'RIN-INTRANET'!$A$1:$K$71"}</definedName>
    <definedName name="hjdhshsd_1_1_3" hidden="1">{"'RIN-INTRANET'!$A$1:$K$71"}</definedName>
    <definedName name="hjdhshsd_1_1_4" hidden="1">{"'RIN-INTRANET'!$A$1:$K$71"}</definedName>
    <definedName name="hjdhshsd_1_2" hidden="1">{"'RIN-INTRANET'!$A$1:$K$71"}</definedName>
    <definedName name="hjdhshsd_1_2_1" hidden="1">{"'RIN-INTRANET'!$A$1:$K$71"}</definedName>
    <definedName name="hjdhshsd_1_2_2" hidden="1">{"'RIN-INTRANET'!$A$1:$K$71"}</definedName>
    <definedName name="hjdhshsd_1_2_3" hidden="1">{"'RIN-INTRANET'!$A$1:$K$71"}</definedName>
    <definedName name="hjdhshsd_1_3" hidden="1">{"'RIN-INTRANET'!$A$1:$K$71"}</definedName>
    <definedName name="hjdhshsd_1_4" hidden="1">{"'RIN-INTRANET'!$A$1:$K$71"}</definedName>
    <definedName name="hjdhshsd_1_5" hidden="1">{"'RIN-INTRANET'!$A$1:$K$71"}</definedName>
    <definedName name="hjdhshsd_2" hidden="1">{"'RIN-INTRANET'!$A$1:$K$71"}</definedName>
    <definedName name="hjdhshsd_2_1" hidden="1">{"'RIN-INTRANET'!$A$1:$K$71"}</definedName>
    <definedName name="hjdhshsd_2_2" hidden="1">{"'RIN-INTRANET'!$A$1:$K$71"}</definedName>
    <definedName name="hjdhshsd_2_3" hidden="1">{"'RIN-INTRANET'!$A$1:$K$71"}</definedName>
    <definedName name="hjdhshsd_2_4" hidden="1">{"'RIN-INTRANET'!$A$1:$K$71"}</definedName>
    <definedName name="hjdhshsd_3" hidden="1">{"'RIN-INTRANET'!$A$1:$K$71"}</definedName>
    <definedName name="hjdhshsd_4" hidden="1">{"'RIN-INTRANET'!$A$1:$K$71"}</definedName>
    <definedName name="hjdhshsd_5" hidden="1">{"'RIN-INTRANET'!$A$1:$K$71"}</definedName>
    <definedName name="hjk" hidden="1">{"Riqfin97",#N/A,FALSE,"Tran";"Riqfinpro",#N/A,FALSE,"Tran"}</definedName>
    <definedName name="hn" hidden="1">{"Riqfin97",#N/A,FALSE,"Tran";"Riqfinpro",#N/A,FALSE,"Tran"}</definedName>
    <definedName name="hora">[23]Programa!#REF!</definedName>
    <definedName name="HOSP96">#REF!</definedName>
    <definedName name="hpu" hidden="1">{"Tab1",#N/A,FALSE,"P";"Tab2",#N/A,FALSE,"P"}</definedName>
    <definedName name="hpu_1" hidden="1">{"Tab1",#N/A,FALSE,"P";"Tab2",#N/A,FALSE,"P"}</definedName>
    <definedName name="hpu_1_1" hidden="1">{"Tab1",#N/A,FALSE,"P";"Tab2",#N/A,FALSE,"P"}</definedName>
    <definedName name="hpu_1_2" hidden="1">{"Tab1",#N/A,FALSE,"P";"Tab2",#N/A,FALSE,"P"}</definedName>
    <definedName name="hpu_1_3" hidden="1">{"Tab1",#N/A,FALSE,"P";"Tab2",#N/A,FALSE,"P"}</definedName>
    <definedName name="hpu_1_4" hidden="1">{"Tab1",#N/A,FALSE,"P";"Tab2",#N/A,FALSE,"P"}</definedName>
    <definedName name="hpu_2" hidden="1">{"Tab1",#N/A,FALSE,"P";"Tab2",#N/A,FALSE,"P"}</definedName>
    <definedName name="hpu_3" hidden="1">{"Tab1",#N/A,FALSE,"P";"Tab2",#N/A,FALSE,"P"}</definedName>
    <definedName name="hpu_4" hidden="1">{"Tab1",#N/A,FALSE,"P";"Tab2",#N/A,FALSE,"P"}</definedName>
    <definedName name="HTMatriz">#REF!</definedName>
    <definedName name="HTML_CodePage" hidden="1">1252</definedName>
    <definedName name="HTML_Control" hidden="1">{"'para SB'!$A$1318:$F$1381"}</definedName>
    <definedName name="HTML_Control_1" hidden="1">{"'RIN-INTRANET'!$A$1:$K$71"}</definedName>
    <definedName name="HTML_Control_1_1" hidden="1">{"'para SB'!$A$1420:$F$1479"}</definedName>
    <definedName name="HTML_Control_1_1_1" hidden="1">{"'RIN-INTRANET'!$A$1:$K$71"}</definedName>
    <definedName name="HTML_Control_1_1_2" hidden="1">{"'RIN-INTRANET'!$A$1:$K$71"}</definedName>
    <definedName name="HTML_Control_1_1_3" hidden="1">{"'RIN-INTRANET'!$A$1:$K$71"}</definedName>
    <definedName name="HTML_Control_1_1_4" hidden="1">{"'RIN-INTRANET'!$A$1:$K$71"}</definedName>
    <definedName name="HTML_Control_1_2" hidden="1">{"'RIN-INTRANET'!$A$1:$K$71"}</definedName>
    <definedName name="HTML_Control_1_2_1" hidden="1">{"'RIN-INTRANET'!$A$1:$K$71"}</definedName>
    <definedName name="HTML_Control_1_2_2" hidden="1">{"'RIN-INTRANET'!$A$1:$K$71"}</definedName>
    <definedName name="HTML_Control_1_2_3" hidden="1">{"'RIN-INTRANET'!$A$1:$K$71"}</definedName>
    <definedName name="HTML_Control_1_3" hidden="1">{"'para SB'!$A$1420:$F$1479"}</definedName>
    <definedName name="HTML_Control_1_4" hidden="1">{"'para SB'!$A$1420:$F$1479"}</definedName>
    <definedName name="HTML_Control_1_5" hidden="1">{"'para SB'!$A$1420:$F$1479"}</definedName>
    <definedName name="HTML_Control_2" hidden="1">{"'RIN-INTRANET'!$A$1:$K$71"}</definedName>
    <definedName name="HTML_Control_2_1" hidden="1">{"'para SB'!$A$1420:$F$1479"}</definedName>
    <definedName name="HTML_Control_2_2" hidden="1">{"'para SB'!$A$1420:$F$1479"}</definedName>
    <definedName name="HTML_Control_2_3" hidden="1">{"'para SB'!$A$1420:$F$1479"}</definedName>
    <definedName name="HTML_Control_2_4" hidden="1">{"'para SB'!$A$1420:$F$1479"}</definedName>
    <definedName name="HTML_Control_3" hidden="1">{"'RIN-INTRANET'!$A$1:$K$71"}</definedName>
    <definedName name="HTML_Control_4" hidden="1">{"'RIN-INTRANET'!$A$1:$K$71"}</definedName>
    <definedName name="HTML_Control_5" hidden="1">{"'RIN-INTRANET'!$A$1:$K$71"}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i" hidden="1">{"Tab1",#N/A,FALSE,"P";"Tab2",#N/A,FALSE,"P"}</definedName>
    <definedName name="hui_1" hidden="1">{"Tab1",#N/A,FALSE,"P";"Tab2",#N/A,FALSE,"P"}</definedName>
    <definedName name="hui_1_1" hidden="1">{"Tab1",#N/A,FALSE,"P";"Tab2",#N/A,FALSE,"P"}</definedName>
    <definedName name="hui_1_2" hidden="1">{"Tab1",#N/A,FALSE,"P";"Tab2",#N/A,FALSE,"P"}</definedName>
    <definedName name="hui_1_3" hidden="1">{"Tab1",#N/A,FALSE,"P";"Tab2",#N/A,FALSE,"P"}</definedName>
    <definedName name="hui_1_4" hidden="1">{"Tab1",#N/A,FALSE,"P";"Tab2",#N/A,FALSE,"P"}</definedName>
    <definedName name="hui_2" hidden="1">{"Tab1",#N/A,FALSE,"P";"Tab2",#N/A,FALSE,"P"}</definedName>
    <definedName name="hui_3" hidden="1">{"Tab1",#N/A,FALSE,"P";"Tab2",#N/A,FALSE,"P"}</definedName>
    <definedName name="hui_4" hidden="1">{"Tab1",#N/A,FALSE,"P";"Tab2",#N/A,FALSE,"P"}</definedName>
    <definedName name="huo" hidden="1">{"Tab1",#N/A,FALSE,"P";"Tab2",#N/A,FALSE,"P"}</definedName>
    <definedName name="huo_1" hidden="1">{"Tab1",#N/A,FALSE,"P";"Tab2",#N/A,FALSE,"P"}</definedName>
    <definedName name="huo_1_1" hidden="1">{"Tab1",#N/A,FALSE,"P";"Tab2",#N/A,FALSE,"P"}</definedName>
    <definedName name="huo_1_2" hidden="1">{"Tab1",#N/A,FALSE,"P";"Tab2",#N/A,FALSE,"P"}</definedName>
    <definedName name="huo_1_3" hidden="1">{"Tab1",#N/A,FALSE,"P";"Tab2",#N/A,FALSE,"P"}</definedName>
    <definedName name="huo_1_4" hidden="1">{"Tab1",#N/A,FALSE,"P";"Tab2",#N/A,FALSE,"P"}</definedName>
    <definedName name="huo_2" hidden="1">{"Tab1",#N/A,FALSE,"P";"Tab2",#N/A,FALSE,"P"}</definedName>
    <definedName name="huo_3" hidden="1">{"Tab1",#N/A,FALSE,"P";"Tab2",#N/A,FALSE,"P"}</definedName>
    <definedName name="huo_4" hidden="1">{"Tab1",#N/A,FALSE,"P";"Tab2",#N/A,FALSE,"P"}</definedName>
    <definedName name="HUY">#REF!</definedName>
    <definedName name="i">#REF!</definedName>
    <definedName name="Ibrd" localSheetId="1">'[40]Debt 2009'!#REF!</definedName>
    <definedName name="Ibrd">'[40]Debt 2009'!#REF!</definedName>
    <definedName name="ICOM">#REF!</definedName>
    <definedName name="IDA" localSheetId="1">'[40]Debt 2009'!#REF!</definedName>
    <definedName name="IDA">'[40]Debt 2009'!#REF!</definedName>
    <definedName name="IDAr">#REF!</definedName>
    <definedName name="IESS">#REF!</definedName>
    <definedName name="Ifad" localSheetId="1">'[40]Debt 2009'!#REF!</definedName>
    <definedName name="Ifad">'[40]Debt 2009'!#REF!</definedName>
    <definedName name="IHADFA_">#REF!</definedName>
    <definedName name="ii" hidden="1">{"Tab1",#N/A,FALSE,"P";"Tab2",#N/A,FALSE,"P"}</definedName>
    <definedName name="ii_1" hidden="1">{"Tab1",#N/A,FALSE,"P";"Tab2",#N/A,FALSE,"P"}</definedName>
    <definedName name="ii_1_1" hidden="1">{"Tab1",#N/A,FALSE,"P";"Tab2",#N/A,FALSE,"P"}</definedName>
    <definedName name="ii_1_2" hidden="1">{"Tab1",#N/A,FALSE,"P";"Tab2",#N/A,FALSE,"P"}</definedName>
    <definedName name="ii_1_3" hidden="1">{"Tab1",#N/A,FALSE,"P";"Tab2",#N/A,FALSE,"P"}</definedName>
    <definedName name="ii_1_4" hidden="1">{"Tab1",#N/A,FALSE,"P";"Tab2",#N/A,FALSE,"P"}</definedName>
    <definedName name="ii_2" hidden="1">{"Tab1",#N/A,FALSE,"P";"Tab2",#N/A,FALSE,"P"}</definedName>
    <definedName name="ii_3" hidden="1">{"Tab1",#N/A,FALSE,"P";"Tab2",#N/A,FALSE,"P"}</definedName>
    <definedName name="ii_4" hidden="1">{"Tab1",#N/A,FALSE,"P";"Tab2",#N/A,FALSE,"P"}</definedName>
    <definedName name="iii" hidden="1">{"Riqfin97",#N/A,FALSE,"Tran";"Riqfinpro",#N/A,FALSE,"Tran"}</definedName>
    <definedName name="iii_1" hidden="1">{"Riqfin97",#N/A,FALSE,"Tran";"Riqfinpro",#N/A,FALSE,"Tran"}</definedName>
    <definedName name="iii_1_1" hidden="1">{"Riqfin97",#N/A,FALSE,"Tran";"Riqfinpro",#N/A,FALSE,"Tran"}</definedName>
    <definedName name="iii_1_2" hidden="1">{"Riqfin97",#N/A,FALSE,"Tran";"Riqfinpro",#N/A,FALSE,"Tran"}</definedName>
    <definedName name="iii_1_3" hidden="1">{"Riqfin97",#N/A,FALSE,"Tran";"Riqfinpro",#N/A,FALSE,"Tran"}</definedName>
    <definedName name="iii_1_4" hidden="1">{"Riqfin97",#N/A,FALSE,"Tran";"Riqfinpro",#N/A,FALSE,"Tran"}</definedName>
    <definedName name="iii_2" hidden="1">{"Riqfin97",#N/A,FALSE,"Tran";"Riqfinpro",#N/A,FALSE,"Tran"}</definedName>
    <definedName name="iii_3" hidden="1">{"Riqfin97",#N/A,FALSE,"Tran";"Riqfinpro",#N/A,FALSE,"Tran"}</definedName>
    <definedName name="iii_4" hidden="1">{"Riqfin97",#N/A,FALSE,"Tran";"Riqfinpro",#N/A,FALSE,"Tran"}</definedName>
    <definedName name="iimportada">#REF!</definedName>
    <definedName name="ijh" hidden="1">{"mt1",#N/A,FALSE,"Debt";"mt2",#N/A,FALSE,"Debt";"mt3",#N/A,FALSE,"Debt";"mt4",#N/A,FALSE,"Debt";"mt5",#N/A,FALSE,"Debt";"mt6",#N/A,FALSE,"Debt";"mt7",#N/A,FALSE,"Debt"}</definedName>
    <definedName name="ikjh" hidden="1">{"Riqfin97",#N/A,FALSE,"Tran";"Riqfinpro",#N/A,FALSE,"Tran"}</definedName>
    <definedName name="ilo" hidden="1">{"Riqfin97",#N/A,FALSE,"Tran";"Riqfinpro",#N/A,FALSE,"Tran"}</definedName>
    <definedName name="ilo_1" hidden="1">{"Riqfin97",#N/A,FALSE,"Tran";"Riqfinpro",#N/A,FALSE,"Tran"}</definedName>
    <definedName name="ilo_1_1" hidden="1">{"Riqfin97",#N/A,FALSE,"Tran";"Riqfinpro",#N/A,FALSE,"Tran"}</definedName>
    <definedName name="ilo_1_2" hidden="1">{"Riqfin97",#N/A,FALSE,"Tran";"Riqfinpro",#N/A,FALSE,"Tran"}</definedName>
    <definedName name="ilo_1_3" hidden="1">{"Riqfin97",#N/A,FALSE,"Tran";"Riqfinpro",#N/A,FALSE,"Tran"}</definedName>
    <definedName name="ilo_1_4" hidden="1">{"Riqfin97",#N/A,FALSE,"Tran";"Riqfinpro",#N/A,FALSE,"Tran"}</definedName>
    <definedName name="ilo_2" hidden="1">{"Riqfin97",#N/A,FALSE,"Tran";"Riqfinpro",#N/A,FALSE,"Tran"}</definedName>
    <definedName name="ilo_3" hidden="1">{"Riqfin97",#N/A,FALSE,"Tran";"Riqfinpro",#N/A,FALSE,"Tran"}</definedName>
    <definedName name="ilo_4" hidden="1">{"Riqfin97",#N/A,FALSE,"Tran";"Riqfinpro",#N/A,FALSE,"Tran"}</definedName>
    <definedName name="ilu" hidden="1">{"Riqfin97",#N/A,FALSE,"Tran";"Riqfinpro",#N/A,FALSE,"Tran"}</definedName>
    <definedName name="ilu_1" hidden="1">{"Riqfin97",#N/A,FALSE,"Tran";"Riqfinpro",#N/A,FALSE,"Tran"}</definedName>
    <definedName name="ilu_1_1" hidden="1">{"Riqfin97",#N/A,FALSE,"Tran";"Riqfinpro",#N/A,FALSE,"Tran"}</definedName>
    <definedName name="ilu_1_2" hidden="1">{"Riqfin97",#N/A,FALSE,"Tran";"Riqfinpro",#N/A,FALSE,"Tran"}</definedName>
    <definedName name="ilu_1_3" hidden="1">{"Riqfin97",#N/A,FALSE,"Tran";"Riqfinpro",#N/A,FALSE,"Tran"}</definedName>
    <definedName name="ilu_1_4" hidden="1">{"Riqfin97",#N/A,FALSE,"Tran";"Riqfinpro",#N/A,FALSE,"Tran"}</definedName>
    <definedName name="ilu_2" hidden="1">{"Riqfin97",#N/A,FALSE,"Tran";"Riqfinpro",#N/A,FALSE,"Tran"}</definedName>
    <definedName name="ilu_3" hidden="1">{"Riqfin97",#N/A,FALSE,"Tran";"Riqfinpro",#N/A,FALSE,"Tran"}</definedName>
    <definedName name="ilu_4" hidden="1">{"Riqfin97",#N/A,FALSE,"Tran";"Riqfinpro",#N/A,FALSE,"Tran"}</definedName>
    <definedName name="IM">[35]Base!$AO1</definedName>
    <definedName name="ima">#REF!</definedName>
    <definedName name="IMAE">#REF!</definedName>
    <definedName name="imaor">#REF!</definedName>
    <definedName name="IMCTE">[35]Base!$AQ1</definedName>
    <definedName name="IMCTEP">[35]Base!#REF!</definedName>
    <definedName name="imdoll">[35]Base!$AP1</definedName>
    <definedName name="IMP">#N/A</definedName>
    <definedName name="IMPRESION">#REF!</definedName>
    <definedName name="imprima">#REF!</definedName>
    <definedName name="Imprimir_área_IM" localSheetId="1">'[86]prog-2003'!$A$221:$E$306</definedName>
    <definedName name="Imprimir_área_IM">'[87]prog-2003'!$A$221:$E$306</definedName>
    <definedName name="IMPRIMIR_TODOS">#REF!</definedName>
    <definedName name="IN2_">[34]Assumptions!#REF!</definedName>
    <definedName name="IN3_">[34]Assumptions!#REF!</definedName>
    <definedName name="IN90_">#REF!</definedName>
    <definedName name="inco">[35]Base!$AT1</definedName>
    <definedName name="ind">#REF!</definedName>
    <definedName name="INDE">[35]Base!$AR1</definedName>
    <definedName name="Indi">#REF!</definedName>
    <definedName name="indicadores">#REF!</definedName>
    <definedName name="indicadores2" hidden="1">{"'RIN-INTRANET'!$A$1:$K$71"}</definedName>
    <definedName name="indicadores2_1" hidden="1">{"'RIN-INTRANET'!$A$1:$K$71"}</definedName>
    <definedName name="indicadores2_1_1" hidden="1">{"'RIN-INTRANET'!$A$1:$K$71"}</definedName>
    <definedName name="indicadores2_1_2" hidden="1">{"'RIN-INTRANET'!$A$1:$K$71"}</definedName>
    <definedName name="indicadores2_1_3" hidden="1">{"'RIN-INTRANET'!$A$1:$K$71"}</definedName>
    <definedName name="indicadores2_1_4" hidden="1">{"'RIN-INTRANET'!$A$1:$K$71"}</definedName>
    <definedName name="indicadores2_2" hidden="1">{"'RIN-INTRANET'!$A$1:$K$71"}</definedName>
    <definedName name="indicadores2_3" hidden="1">{"'RIN-INTRANET'!$A$1:$K$71"}</definedName>
    <definedName name="indicadores2_4" hidden="1">{"'RIN-INTRANET'!$A$1:$K$71"}</definedName>
    <definedName name="Indicar_monto_en_unidades_sin_decimales">'[88]BCH08 ANUAL DÓLARES'!#REF!</definedName>
    <definedName name="INDICE">[23]Programa!#REF!</definedName>
    <definedName name="INDICEPRODUCCIO">#REF!</definedName>
    <definedName name="Indiz">[89]ZBEAC1!$A$2812:$O$2905</definedName>
    <definedName name="INE">#REF!</definedName>
    <definedName name="INECEL">#REF!</definedName>
    <definedName name="INF">[35]Base!$AS1</definedName>
    <definedName name="infcom">#REF!</definedName>
    <definedName name="INFE">[35]Base!#REF!</definedName>
    <definedName name="infest">#REF!</definedName>
    <definedName name="INFISC1">#REF!</definedName>
    <definedName name="INFISC2">#REF!</definedName>
    <definedName name="Inflation">#REF!</definedName>
    <definedName name="infobs">#REF!</definedName>
    <definedName name="INFOP">#REF!</definedName>
    <definedName name="INFOR_CORRE_ELE">#REF!</definedName>
    <definedName name="INGOES96">#REF!</definedName>
    <definedName name="INGRESOS">#REF!</definedName>
    <definedName name="INMN">#REF!</definedName>
    <definedName name="INPROJ">#REF!</definedName>
    <definedName name="INPUT_2">[36]Input!#REF!</definedName>
    <definedName name="INPUT_4">[36]Input!#REF!</definedName>
    <definedName name="Int">#REF!</definedName>
    <definedName name="inter" hidden="1">{"'para SB'!$A$1420:$F$1479"}</definedName>
    <definedName name="inter_1" hidden="1">{"'para SB'!$A$1420:$F$1479"}</definedName>
    <definedName name="inter_1_1" hidden="1">{"'para SB'!$A$1420:$F$1479"}</definedName>
    <definedName name="inter_1_1_1" hidden="1">{"'para SB'!$A$1420:$F$1479"}</definedName>
    <definedName name="inter_1_1_2" hidden="1">{"'para SB'!$A$1420:$F$1479"}</definedName>
    <definedName name="inter_1_1_3" hidden="1">{"'para SB'!$A$1420:$F$1479"}</definedName>
    <definedName name="inter_1_1_4" hidden="1">{"'para SB'!$A$1420:$F$1479"}</definedName>
    <definedName name="inter_1_2" hidden="1">{"'para SB'!$A$1420:$F$1479"}</definedName>
    <definedName name="inter_1_3" hidden="1">{"'para SB'!$A$1420:$F$1479"}</definedName>
    <definedName name="inter_1_4" hidden="1">{"'para SB'!$A$1420:$F$1479"}</definedName>
    <definedName name="inter_2" hidden="1">{"'para SB'!$A$1420:$F$1479"}</definedName>
    <definedName name="inter_2_1" hidden="1">{"'para SB'!$A$1420:$F$1479"}</definedName>
    <definedName name="inter_2_2" hidden="1">{"'para SB'!$A$1420:$F$1479"}</definedName>
    <definedName name="inter_2_3" hidden="1">{"'para SB'!$A$1420:$F$1479"}</definedName>
    <definedName name="inter_2_4" hidden="1">{"'para SB'!$A$1420:$F$1479"}</definedName>
    <definedName name="inter_3" hidden="1">{"'para SB'!$A$1420:$F$1479"}</definedName>
    <definedName name="inter_4" hidden="1">{"'para SB'!$A$1420:$F$1479"}</definedName>
    <definedName name="inter_5" hidden="1">{"'para SB'!$A$1420:$F$1479"}</definedName>
    <definedName name="Interest_IDA">#REF!</definedName>
    <definedName name="Interest_NC">#REF!</definedName>
    <definedName name="Interest_Rate">#REF!</definedName>
    <definedName name="InterestRate">#REF!</definedName>
    <definedName name="inthalf">[90]Sheet4!$C$58:$G$112</definedName>
    <definedName name="inversion" hidden="1">{"'para SB'!$A$1318:$F$1381"}</definedName>
    <definedName name="inversion_1" hidden="1">{"'para SB'!$A$1318:$F$1381"}</definedName>
    <definedName name="inversion_1_1" hidden="1">{"'para SB'!$A$1318:$F$1381"}</definedName>
    <definedName name="inversion_1_2" hidden="1">{"'para SB'!$A$1318:$F$1381"}</definedName>
    <definedName name="inversion_1_3" hidden="1">{"'para SB'!$A$1318:$F$1381"}</definedName>
    <definedName name="inversion_1_4" hidden="1">{"'para SB'!$A$1318:$F$1381"}</definedName>
    <definedName name="inversion_2" hidden="1">{"'para SB'!$A$1318:$F$1381"}</definedName>
    <definedName name="inversion_3" hidden="1">{"'para SB'!$A$1318:$F$1381"}</definedName>
    <definedName name="inversion_4" hidden="1">{"'para SB'!$A$1318:$F$1381"}</definedName>
    <definedName name="iouiuopo" hidden="1">{"Tab1",#N/A,FALSE,"P";"Tab2",#N/A,FALSE,"P"}</definedName>
    <definedName name="iouiuopo_1" hidden="1">{"Tab1",#N/A,FALSE,"P";"Tab2",#N/A,FALSE,"P"}</definedName>
    <definedName name="iouiuopo_1_1" hidden="1">{"Tab1",#N/A,FALSE,"P";"Tab2",#N/A,FALSE,"P"}</definedName>
    <definedName name="iouiuopo_1_2" hidden="1">{"Tab1",#N/A,FALSE,"P";"Tab2",#N/A,FALSE,"P"}</definedName>
    <definedName name="iouiuopo_1_3" hidden="1">{"Tab1",#N/A,FALSE,"P";"Tab2",#N/A,FALSE,"P"}</definedName>
    <definedName name="iouiuopo_1_4" hidden="1">{"Tab1",#N/A,FALSE,"P";"Tab2",#N/A,FALSE,"P"}</definedName>
    <definedName name="iouiuopo_2" hidden="1">{"Tab1",#N/A,FALSE,"P";"Tab2",#N/A,FALSE,"P"}</definedName>
    <definedName name="iouiuopo_3" hidden="1">{"Tab1",#N/A,FALSE,"P";"Tab2",#N/A,FALSE,"P"}</definedName>
    <definedName name="iouiuopo_4" hidden="1">{"Tab1",#N/A,FALSE,"P";"Tab2",#N/A,FALSE,"P"}</definedName>
    <definedName name="IPC">#REF!</definedName>
    <definedName name="ipc98j">[23]Programa!#REF!</definedName>
    <definedName name="ipc98s">#REF!</definedName>
    <definedName name="ISSS96">#REF!</definedName>
    <definedName name="ISTA96">#REF!</definedName>
    <definedName name="istasap">#REF!</definedName>
    <definedName name="istasasa">#REF!</definedName>
    <definedName name="istasasp">#REF!</definedName>
    <definedName name="ITM">[35]Base!$AU1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hidden="1">{"'RIN-INTRANET'!$A$1:$K$71"}</definedName>
    <definedName name="J_1" hidden="1">{"'RIN-INTRANET'!$A$1:$K$71"}</definedName>
    <definedName name="J_1_1" hidden="1">{"'RIN-INTRANET'!$A$1:$K$71"}</definedName>
    <definedName name="J_1_1_1" hidden="1">{"'RIN-INTRANET'!$A$1:$K$71"}</definedName>
    <definedName name="J_1_1_2" hidden="1">{"'RIN-INTRANET'!$A$1:$K$71"}</definedName>
    <definedName name="J_1_1_3" hidden="1">{"'RIN-INTRANET'!$A$1:$K$71"}</definedName>
    <definedName name="J_1_1_4" hidden="1">{"'RIN-INTRANET'!$A$1:$K$71"}</definedName>
    <definedName name="J_1_2" hidden="1">{"'RIN-INTRANET'!$A$1:$K$71"}</definedName>
    <definedName name="J_1_2_1" hidden="1">{"'RIN-INTRANET'!$A$1:$K$71"}</definedName>
    <definedName name="J_1_2_2" hidden="1">{"'RIN-INTRANET'!$A$1:$K$71"}</definedName>
    <definedName name="J_1_2_3" hidden="1">{"'RIN-INTRANET'!$A$1:$K$71"}</definedName>
    <definedName name="J_1_3" hidden="1">{"'RIN-INTRANET'!$A$1:$K$71"}</definedName>
    <definedName name="J_1_4" hidden="1">{"'RIN-INTRANET'!$A$1:$K$71"}</definedName>
    <definedName name="J_1_5" hidden="1">{"'RIN-INTRANET'!$A$1:$K$71"}</definedName>
    <definedName name="J_2" hidden="1">{"'RIN-INTRANET'!$A$1:$K$71"}</definedName>
    <definedName name="J_2_1" hidden="1">{"'RIN-INTRANET'!$A$1:$K$71"}</definedName>
    <definedName name="J_2_2" hidden="1">{"'RIN-INTRANET'!$A$1:$K$71"}</definedName>
    <definedName name="J_2_3" hidden="1">{"'RIN-INTRANET'!$A$1:$K$71"}</definedName>
    <definedName name="J_2_4" hidden="1">{"'RIN-INTRANET'!$A$1:$K$71"}</definedName>
    <definedName name="J_3" hidden="1">{"'RIN-INTRANET'!$A$1:$K$71"}</definedName>
    <definedName name="J_4" hidden="1">{"'RIN-INTRANET'!$A$1:$K$71"}</definedName>
    <definedName name="J_5" hidden="1">{"'RIN-INTRANET'!$A$1:$K$71"}</definedName>
    <definedName name="jan" hidden="1">{#N/A,#N/A,FALSE,"CB";#N/A,#N/A,FALSE,"CMB";#N/A,#N/A,FALSE,"NBFI"}</definedName>
    <definedName name="Janet" hidden="1">'[85]SNF Córd'!$A$18:$A$19</definedName>
    <definedName name="jdfhgghg" hidden="1">{"Riqfin97",#N/A,FALSE,"Tran";"Riqfinpro",#N/A,FALSE,"Tran"}</definedName>
    <definedName name="jdfhgghg_1" hidden="1">{"Riqfin97",#N/A,FALSE,"Tran";"Riqfinpro",#N/A,FALSE,"Tran"}</definedName>
    <definedName name="jdfhgghg_1_1" hidden="1">{"Riqfin97",#N/A,FALSE,"Tran";"Riqfinpro",#N/A,FALSE,"Tran"}</definedName>
    <definedName name="jdfhgghg_1_2" hidden="1">{"Riqfin97",#N/A,FALSE,"Tran";"Riqfinpro",#N/A,FALSE,"Tran"}</definedName>
    <definedName name="jdfhgghg_1_3" hidden="1">{"Riqfin97",#N/A,FALSE,"Tran";"Riqfinpro",#N/A,FALSE,"Tran"}</definedName>
    <definedName name="jdfhgghg_1_4" hidden="1">{"Riqfin97",#N/A,FALSE,"Tran";"Riqfinpro",#N/A,FALSE,"Tran"}</definedName>
    <definedName name="jdfhgghg_2" hidden="1">{"Riqfin97",#N/A,FALSE,"Tran";"Riqfinpro",#N/A,FALSE,"Tran"}</definedName>
    <definedName name="jdfhgghg_3" hidden="1">{"Riqfin97",#N/A,FALSE,"Tran";"Riqfinpro",#N/A,FALSE,"Tran"}</definedName>
    <definedName name="jdfhgghg_4" hidden="1">{"Riqfin97",#N/A,FALSE,"Tran";"Riqfinpro",#N/A,FALSE,"Tran"}</definedName>
    <definedName name="jdfjdfk" hidden="1">{"'RIN-INTRANET'!$A$1:$K$71"}</definedName>
    <definedName name="jdfjdfk_1" hidden="1">{"'RIN-INTRANET'!$A$1:$K$71"}</definedName>
    <definedName name="jdfjdfk_1_1" hidden="1">{"'RIN-INTRANET'!$A$1:$K$71"}</definedName>
    <definedName name="jdfjdfk_1_1_1" hidden="1">{"'RIN-INTRANET'!$A$1:$K$71"}</definedName>
    <definedName name="jdfjdfk_1_1_2" hidden="1">{"'RIN-INTRANET'!$A$1:$K$71"}</definedName>
    <definedName name="jdfjdfk_1_1_3" hidden="1">{"'RIN-INTRANET'!$A$1:$K$71"}</definedName>
    <definedName name="jdfjdfk_1_1_4" hidden="1">{"'RIN-INTRANET'!$A$1:$K$71"}</definedName>
    <definedName name="jdfjdfk_1_2" hidden="1">{"'RIN-INTRANET'!$A$1:$K$71"}</definedName>
    <definedName name="jdfjdfk_1_2_1" hidden="1">{"'RIN-INTRANET'!$A$1:$K$71"}</definedName>
    <definedName name="jdfjdfk_1_2_2" hidden="1">{"'RIN-INTRANET'!$A$1:$K$71"}</definedName>
    <definedName name="jdfjdfk_1_2_3" hidden="1">{"'RIN-INTRANET'!$A$1:$K$71"}</definedName>
    <definedName name="jdfjdfk_1_3" hidden="1">{"'RIN-INTRANET'!$A$1:$K$71"}</definedName>
    <definedName name="jdfjdfk_1_4" hidden="1">{"'RIN-INTRANET'!$A$1:$K$71"}</definedName>
    <definedName name="jdfjdfk_1_5" hidden="1">{"'RIN-INTRANET'!$A$1:$K$71"}</definedName>
    <definedName name="jdfjdfk_2" hidden="1">{"'RIN-INTRANET'!$A$1:$K$71"}</definedName>
    <definedName name="jdfjdfk_2_1" hidden="1">{"'RIN-INTRANET'!$A$1:$K$71"}</definedName>
    <definedName name="jdfjdfk_2_2" hidden="1">{"'RIN-INTRANET'!$A$1:$K$71"}</definedName>
    <definedName name="jdfjdfk_2_3" hidden="1">{"'RIN-INTRANET'!$A$1:$K$71"}</definedName>
    <definedName name="jdfjdfk_2_4" hidden="1">{"'RIN-INTRANET'!$A$1:$K$71"}</definedName>
    <definedName name="jdfjdfk_3" hidden="1">{"'RIN-INTRANET'!$A$1:$K$71"}</definedName>
    <definedName name="jdfjdfk_4" hidden="1">{"'RIN-INTRANET'!$A$1:$K$71"}</definedName>
    <definedName name="jdfjdfk_5" hidden="1">{"'RIN-INTRANET'!$A$1:$K$71"}</definedName>
    <definedName name="jff">'[41]Prog-Ejec'!$G$128</definedName>
    <definedName name="JFKLDSAFJ">#N/A</definedName>
    <definedName name="jhdzjbjdzbfjd" hidden="1">{"'RIN-INTRANET'!$A$1:$K$71"}</definedName>
    <definedName name="jhdzjbjdzbfjd_1" hidden="1">{"'RIN-INTRANET'!$A$1:$K$71"}</definedName>
    <definedName name="jhdzjbjdzbfjd_1_1" hidden="1">{"'RIN-INTRANET'!$A$1:$K$71"}</definedName>
    <definedName name="jhdzjbjdzbfjd_1_1_1" hidden="1">{"'RIN-INTRANET'!$A$1:$K$71"}</definedName>
    <definedName name="jhdzjbjdzbfjd_1_1_2" hidden="1">{"'RIN-INTRANET'!$A$1:$K$71"}</definedName>
    <definedName name="jhdzjbjdzbfjd_1_1_3" hidden="1">{"'RIN-INTRANET'!$A$1:$K$71"}</definedName>
    <definedName name="jhdzjbjdzbfjd_1_1_4" hidden="1">{"'RIN-INTRANET'!$A$1:$K$71"}</definedName>
    <definedName name="jhdzjbjdzbfjd_1_2" hidden="1">{"'RIN-INTRANET'!$A$1:$K$71"}</definedName>
    <definedName name="jhdzjbjdzbfjd_1_2_1" hidden="1">{"'RIN-INTRANET'!$A$1:$K$71"}</definedName>
    <definedName name="jhdzjbjdzbfjd_1_2_2" hidden="1">{"'RIN-INTRANET'!$A$1:$K$71"}</definedName>
    <definedName name="jhdzjbjdzbfjd_1_2_3" hidden="1">{"'RIN-INTRANET'!$A$1:$K$71"}</definedName>
    <definedName name="jhdzjbjdzbfjd_1_3" hidden="1">{"'RIN-INTRANET'!$A$1:$K$71"}</definedName>
    <definedName name="jhdzjbjdzbfjd_1_4" hidden="1">{"'RIN-INTRANET'!$A$1:$K$71"}</definedName>
    <definedName name="jhdzjbjdzbfjd_1_5" hidden="1">{"'RIN-INTRANET'!$A$1:$K$71"}</definedName>
    <definedName name="jhdzjbjdzbfjd_2" hidden="1">{"'RIN-INTRANET'!$A$1:$K$71"}</definedName>
    <definedName name="jhdzjbjdzbfjd_2_1" hidden="1">{"'RIN-INTRANET'!$A$1:$K$71"}</definedName>
    <definedName name="jhdzjbjdzbfjd_2_2" hidden="1">{"'RIN-INTRANET'!$A$1:$K$71"}</definedName>
    <definedName name="jhdzjbjdzbfjd_2_3" hidden="1">{"'RIN-INTRANET'!$A$1:$K$71"}</definedName>
    <definedName name="jhdzjbjdzbfjd_2_4" hidden="1">{"'RIN-INTRANET'!$A$1:$K$71"}</definedName>
    <definedName name="jhdzjbjdzbfjd_3" hidden="1">{"'RIN-INTRANET'!$A$1:$K$71"}</definedName>
    <definedName name="jhdzjbjdzbfjd_4" hidden="1">{"'RIN-INTRANET'!$A$1:$K$71"}</definedName>
    <definedName name="jhdzjbjdzbfjd_5" hidden="1">{"'RIN-INTRANET'!$A$1:$K$71"}</definedName>
    <definedName name="jhgf" hidden="1">{"'RIN-INTRANET'!$A$1:$K$71"}</definedName>
    <definedName name="jhgf_1" hidden="1">{"'RIN-INTRANET'!$A$1:$K$71"}</definedName>
    <definedName name="jhgf_1_1" hidden="1">{"'RIN-INTRANET'!$A$1:$K$71"}</definedName>
    <definedName name="jhgf_1_1_1" hidden="1">{"'RIN-INTRANET'!$A$1:$K$71"}</definedName>
    <definedName name="jhgf_1_1_2" hidden="1">{"'RIN-INTRANET'!$A$1:$K$71"}</definedName>
    <definedName name="jhgf_1_1_3" hidden="1">{"'RIN-INTRANET'!$A$1:$K$71"}</definedName>
    <definedName name="jhgf_1_1_4" hidden="1">{"'RIN-INTRANET'!$A$1:$K$71"}</definedName>
    <definedName name="jhgf_1_2" hidden="1">{"'RIN-INTRANET'!$A$1:$K$71"}</definedName>
    <definedName name="jhgf_1_2_1" hidden="1">{"'RIN-INTRANET'!$A$1:$K$71"}</definedName>
    <definedName name="jhgf_1_2_2" hidden="1">{"'RIN-INTRANET'!$A$1:$K$71"}</definedName>
    <definedName name="jhgf_1_2_3" hidden="1">{"'RIN-INTRANET'!$A$1:$K$71"}</definedName>
    <definedName name="jhgf_1_3" hidden="1">{"'RIN-INTRANET'!$A$1:$K$71"}</definedName>
    <definedName name="jhgf_1_4" hidden="1">{"'RIN-INTRANET'!$A$1:$K$71"}</definedName>
    <definedName name="jhgf_1_5" hidden="1">{"'RIN-INTRANET'!$A$1:$K$71"}</definedName>
    <definedName name="jhgf_2" hidden="1">{"'RIN-INTRANET'!$A$1:$K$71"}</definedName>
    <definedName name="jhgf_2_1" hidden="1">{"'RIN-INTRANET'!$A$1:$K$71"}</definedName>
    <definedName name="jhgf_2_2" hidden="1">{"'RIN-INTRANET'!$A$1:$K$71"}</definedName>
    <definedName name="jhgf_2_3" hidden="1">{"'RIN-INTRANET'!$A$1:$K$71"}</definedName>
    <definedName name="jhgf_2_4" hidden="1">{"'RIN-INTRANET'!$A$1:$K$71"}</definedName>
    <definedName name="jhgf_3" hidden="1">{"'RIN-INTRANET'!$A$1:$K$71"}</definedName>
    <definedName name="jhgf_4" hidden="1">{"'RIN-INTRANET'!$A$1:$K$71"}</definedName>
    <definedName name="jhgf_5" hidden="1">{"'RIN-INTRANET'!$A$1:$K$71"}</definedName>
    <definedName name="jj" hidden="1">{"Riqfin97",#N/A,FALSE,"Tran";"Riqfinpro",#N/A,FALSE,"Tran"}</definedName>
    <definedName name="jj_1" hidden="1">{"Riqfin97",#N/A,FALSE,"Tran";"Riqfinpro",#N/A,FALSE,"Tran"}</definedName>
    <definedName name="jj_1_1" hidden="1">{"Riqfin97",#N/A,FALSE,"Tran";"Riqfinpro",#N/A,FALSE,"Tran"}</definedName>
    <definedName name="jj_1_2" hidden="1">{"Riqfin97",#N/A,FALSE,"Tran";"Riqfinpro",#N/A,FALSE,"Tran"}</definedName>
    <definedName name="jj_1_3" hidden="1">{"Riqfin97",#N/A,FALSE,"Tran";"Riqfinpro",#N/A,FALSE,"Tran"}</definedName>
    <definedName name="jj_1_4" hidden="1">{"Riqfin97",#N/A,FALSE,"Tran";"Riqfinpro",#N/A,FALSE,"Tran"}</definedName>
    <definedName name="jj_2" hidden="1">{"Riqfin97",#N/A,FALSE,"Tran";"Riqfinpro",#N/A,FALSE,"Tran"}</definedName>
    <definedName name="jj_3" hidden="1">{"Riqfin97",#N/A,FALSE,"Tran";"Riqfinpro",#N/A,FALSE,"Tran"}</definedName>
    <definedName name="jj_4" hidden="1">{"Riqfin97",#N/A,FALSE,"Tran";"Riqfinpro",#N/A,FALSE,"Tran"}</definedName>
    <definedName name="jjflkjhkj" hidden="1">{"Tab1",#N/A,FALSE,"P";"Tab2",#N/A,FALSE,"P"}</definedName>
    <definedName name="jjflkjhkj_1" hidden="1">{"Tab1",#N/A,FALSE,"P";"Tab2",#N/A,FALSE,"P"}</definedName>
    <definedName name="jjflkjhkj_1_1" hidden="1">{"Tab1",#N/A,FALSE,"P";"Tab2",#N/A,FALSE,"P"}</definedName>
    <definedName name="jjflkjhkj_1_2" hidden="1">{"Tab1",#N/A,FALSE,"P";"Tab2",#N/A,FALSE,"P"}</definedName>
    <definedName name="jjflkjhkj_1_3" hidden="1">{"Tab1",#N/A,FALSE,"P";"Tab2",#N/A,FALSE,"P"}</definedName>
    <definedName name="jjflkjhkj_1_4" hidden="1">{"Tab1",#N/A,FALSE,"P";"Tab2",#N/A,FALSE,"P"}</definedName>
    <definedName name="jjflkjhkj_2" hidden="1">{"Tab1",#N/A,FALSE,"P";"Tab2",#N/A,FALSE,"P"}</definedName>
    <definedName name="jjflkjhkj_3" hidden="1">{"Tab1",#N/A,FALSE,"P";"Tab2",#N/A,FALSE,"P"}</definedName>
    <definedName name="jjflkjhkj_4" hidden="1">{"Tab1",#N/A,FALSE,"P";"Tab2",#N/A,FALSE,"P"}</definedName>
    <definedName name="jjj" hidden="1">{"Riqfin97",#N/A,FALSE,"Tran";"Riqfinpro",#N/A,FALSE,"Tran"}</definedName>
    <definedName name="jjj_1" hidden="1">{"Riqfin97",#N/A,FALSE,"Tran";"Riqfinpro",#N/A,FALSE,"Tran"}</definedName>
    <definedName name="jjj_1_1" hidden="1">{"Riqfin97",#N/A,FALSE,"Tran";"Riqfinpro",#N/A,FALSE,"Tran"}</definedName>
    <definedName name="jjj_1_2" hidden="1">{"Riqfin97",#N/A,FALSE,"Tran";"Riqfinpro",#N/A,FALSE,"Tran"}</definedName>
    <definedName name="jjj_1_3" hidden="1">{"Riqfin97",#N/A,FALSE,"Tran";"Riqfinpro",#N/A,FALSE,"Tran"}</definedName>
    <definedName name="jjj_1_4" hidden="1">{"Riqfin97",#N/A,FALSE,"Tran";"Riqfinpro",#N/A,FALSE,"Tran"}</definedName>
    <definedName name="jjj_2" hidden="1">{"Riqfin97",#N/A,FALSE,"Tran";"Riqfinpro",#N/A,FALSE,"Tran"}</definedName>
    <definedName name="jjj_3" hidden="1">{"Riqfin97",#N/A,FALSE,"Tran";"Riqfinpro",#N/A,FALSE,"Tran"}</definedName>
    <definedName name="jjj_4" hidden="1">{"Riqfin97",#N/A,FALSE,"Tran";"Riqfinpro",#N/A,FALSE,"Tran"}</definedName>
    <definedName name="jjjj" hidden="1">{"Tab1",#N/A,FALSE,"P";"Tab2",#N/A,FALSE,"P"}</definedName>
    <definedName name="jjjj_1" hidden="1">{"Tab1",#N/A,FALSE,"P";"Tab2",#N/A,FALSE,"P"}</definedName>
    <definedName name="jjjj_1_1" hidden="1">{"Tab1",#N/A,FALSE,"P";"Tab2",#N/A,FALSE,"P"}</definedName>
    <definedName name="jjjj_1_2" hidden="1">{"Tab1",#N/A,FALSE,"P";"Tab2",#N/A,FALSE,"P"}</definedName>
    <definedName name="jjjj_1_3" hidden="1">{"Tab1",#N/A,FALSE,"P";"Tab2",#N/A,FALSE,"P"}</definedName>
    <definedName name="jjjj_1_4" hidden="1">{"Tab1",#N/A,FALSE,"P";"Tab2",#N/A,FALSE,"P"}</definedName>
    <definedName name="jjjj_2" hidden="1">{"Tab1",#N/A,FALSE,"P";"Tab2",#N/A,FALSE,"P"}</definedName>
    <definedName name="jjjj_3" hidden="1">{"Tab1",#N/A,FALSE,"P";"Tab2",#N/A,FALSE,"P"}</definedName>
    <definedName name="jjjj_4" hidden="1">{"Tab1",#N/A,FALSE,"P";"Tab2",#N/A,FALSE,"P"}</definedName>
    <definedName name="jjjjjj" hidden="1">'[82]J(Priv.Cap)'!#REF!</definedName>
    <definedName name="jjjjjjjjjjjjjjjjjj" hidden="1">{"Tab1",#N/A,FALSE,"P";"Tab2",#N/A,FALSE,"P"}</definedName>
    <definedName name="jjjjjjjjjjjjjjjjjj_1" hidden="1">{"Tab1",#N/A,FALSE,"P";"Tab2",#N/A,FALSE,"P"}</definedName>
    <definedName name="jjjjjjjjjjjjjjjjjj_1_1" hidden="1">{"Tab1",#N/A,FALSE,"P";"Tab2",#N/A,FALSE,"P"}</definedName>
    <definedName name="jjjjjjjjjjjjjjjjjj_1_2" hidden="1">{"Tab1",#N/A,FALSE,"P";"Tab2",#N/A,FALSE,"P"}</definedName>
    <definedName name="jjjjjjjjjjjjjjjjjj_1_3" hidden="1">{"Tab1",#N/A,FALSE,"P";"Tab2",#N/A,FALSE,"P"}</definedName>
    <definedName name="jjjjjjjjjjjjjjjjjj_1_4" hidden="1">{"Tab1",#N/A,FALSE,"P";"Tab2",#N/A,FALSE,"P"}</definedName>
    <definedName name="jjjjjjjjjjjjjjjjjj_2" hidden="1">{"Tab1",#N/A,FALSE,"P";"Tab2",#N/A,FALSE,"P"}</definedName>
    <definedName name="jjjjjjjjjjjjjjjjjj_3" hidden="1">{"Tab1",#N/A,FALSE,"P";"Tab2",#N/A,FALSE,"P"}</definedName>
    <definedName name="jjjjjjjjjjjjjjjjjj_4" hidden="1">{"Tab1",#N/A,FALSE,"P";"Tab2",#N/A,FALSE,"P"}</definedName>
    <definedName name="jlajl" hidden="1">{"Riqfin97",#N/A,FALSE,"Tran";"Riqfinpro",#N/A,FALSE,"Tran"}</definedName>
    <definedName name="jlajl_1" hidden="1">{"Riqfin97",#N/A,FALSE,"Tran";"Riqfinpro",#N/A,FALSE,"Tran"}</definedName>
    <definedName name="jlajl_1_1" hidden="1">{"Riqfin97",#N/A,FALSE,"Tran";"Riqfinpro",#N/A,FALSE,"Tran"}</definedName>
    <definedName name="jlajl_1_2" hidden="1">{"Riqfin97",#N/A,FALSE,"Tran";"Riqfinpro",#N/A,FALSE,"Tran"}</definedName>
    <definedName name="jlajl_1_3" hidden="1">{"Riqfin97",#N/A,FALSE,"Tran";"Riqfinpro",#N/A,FALSE,"Tran"}</definedName>
    <definedName name="jlajl_1_4" hidden="1">{"Riqfin97",#N/A,FALSE,"Tran";"Riqfinpro",#N/A,FALSE,"Tran"}</definedName>
    <definedName name="jlajl_2" hidden="1">{"Riqfin97",#N/A,FALSE,"Tran";"Riqfinpro",#N/A,FALSE,"Tran"}</definedName>
    <definedName name="jlajl_3" hidden="1">{"Riqfin97",#N/A,FALSE,"Tran";"Riqfinpro",#N/A,FALSE,"Tran"}</definedName>
    <definedName name="jlajl_4" hidden="1">{"Riqfin97",#N/A,FALSE,"Tran";"Riqfinpro",#N/A,FALSE,"Tran"}</definedName>
    <definedName name="jos" hidden="1">{"'RIN-INTRANET'!$A$1:$K$71"}</definedName>
    <definedName name="jos_1" hidden="1">{"'RIN-INTRANET'!$A$1:$K$71"}</definedName>
    <definedName name="jos_1_1" hidden="1">{"'RIN-INTRANET'!$A$1:$K$71"}</definedName>
    <definedName name="jos_1_2" hidden="1">{"'RIN-INTRANET'!$A$1:$K$71"}</definedName>
    <definedName name="jos_1_3" hidden="1">{"'RIN-INTRANET'!$A$1:$K$71"}</definedName>
    <definedName name="jos_1_4" hidden="1">{"'RIN-INTRANET'!$A$1:$K$71"}</definedName>
    <definedName name="jos_2" hidden="1">{"'RIN-INTRANET'!$A$1:$K$71"}</definedName>
    <definedName name="jos_3" hidden="1">{"'RIN-INTRANET'!$A$1:$K$71"}</definedName>
    <definedName name="jos_4" hidden="1">{"'RIN-INTRANET'!$A$1:$K$71"}</definedName>
    <definedName name="jose" hidden="1">{"'RIN-INTRANET'!$A$1:$K$71"}</definedName>
    <definedName name="jose_1" hidden="1">{"'RIN-INTRANET'!$A$1:$K$71"}</definedName>
    <definedName name="jose_1_1" hidden="1">{"'RIN-INTRANET'!$A$1:$K$71"}</definedName>
    <definedName name="jose_1_2" hidden="1">{"'RIN-INTRANET'!$A$1:$K$71"}</definedName>
    <definedName name="jose_1_3" hidden="1">{"'RIN-INTRANET'!$A$1:$K$71"}</definedName>
    <definedName name="jose_1_4" hidden="1">{"'RIN-INTRANET'!$A$1:$K$71"}</definedName>
    <definedName name="jose_2" hidden="1">{"'RIN-INTRANET'!$A$1:$K$71"}</definedName>
    <definedName name="jose_3" hidden="1">{"'RIN-INTRANET'!$A$1:$K$71"}</definedName>
    <definedName name="jose_4" hidden="1">{"'RIN-INTRANET'!$A$1:$K$71"}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hidden="1">{"Riqfin97",#N/A,FALSE,"Tran";"Riqfinpro",#N/A,FALSE,"Tran"}</definedName>
    <definedName name="jui_1" hidden="1">{"Riqfin97",#N/A,FALSE,"Tran";"Riqfinpro",#N/A,FALSE,"Tran"}</definedName>
    <definedName name="jui_1_1" hidden="1">{"Riqfin97",#N/A,FALSE,"Tran";"Riqfinpro",#N/A,FALSE,"Tran"}</definedName>
    <definedName name="jui_1_2" hidden="1">{"Riqfin97",#N/A,FALSE,"Tran";"Riqfinpro",#N/A,FALSE,"Tran"}</definedName>
    <definedName name="jui_1_3" hidden="1">{"Riqfin97",#N/A,FALSE,"Tran";"Riqfinpro",#N/A,FALSE,"Tran"}</definedName>
    <definedName name="jui_1_4" hidden="1">{"Riqfin97",#N/A,FALSE,"Tran";"Riqfinpro",#N/A,FALSE,"Tran"}</definedName>
    <definedName name="jui_2" hidden="1">{"Riqfin97",#N/A,FALSE,"Tran";"Riqfinpro",#N/A,FALSE,"Tran"}</definedName>
    <definedName name="jui_3" hidden="1">{"Riqfin97",#N/A,FALSE,"Tran";"Riqfinpro",#N/A,FALSE,"Tran"}</definedName>
    <definedName name="jui_4" hidden="1">{"Riqfin97",#N/A,FALSE,"Tran";"Riqfinpro",#N/A,FALSE,"Tran"}</definedName>
    <definedName name="JUL">#REF!</definedName>
    <definedName name="JUL.MD5.S">[83]MD5!#REF!</definedName>
    <definedName name="JULIO">#REF!</definedName>
    <definedName name="JULIO2018">#REF!</definedName>
    <definedName name="JUN">#REF!</definedName>
    <definedName name="junk" hidden="1">#REF!</definedName>
    <definedName name="junk1" hidden="1">#REF!</definedName>
    <definedName name="junk2" hidden="1">#REF!</definedName>
    <definedName name="junk3" hidden="1">#REF!</definedName>
    <definedName name="juy" hidden="1">{"Tab1",#N/A,FALSE,"P";"Tab2",#N/A,FALSE,"P"}</definedName>
    <definedName name="juy_1" hidden="1">{"Tab1",#N/A,FALSE,"P";"Tab2",#N/A,FALSE,"P"}</definedName>
    <definedName name="juy_1_1" hidden="1">{"Tab1",#N/A,FALSE,"P";"Tab2",#N/A,FALSE,"P"}</definedName>
    <definedName name="juy_1_2" hidden="1">{"Tab1",#N/A,FALSE,"P";"Tab2",#N/A,FALSE,"P"}</definedName>
    <definedName name="juy_1_3" hidden="1">{"Tab1",#N/A,FALSE,"P";"Tab2",#N/A,FALSE,"P"}</definedName>
    <definedName name="juy_1_4" hidden="1">{"Tab1",#N/A,FALSE,"P";"Tab2",#N/A,FALSE,"P"}</definedName>
    <definedName name="juy_2" hidden="1">{"Tab1",#N/A,FALSE,"P";"Tab2",#N/A,FALSE,"P"}</definedName>
    <definedName name="juy_3" hidden="1">{"Tab1",#N/A,FALSE,"P";"Tab2",#N/A,FALSE,"P"}</definedName>
    <definedName name="juy_4" hidden="1">{"Tab1",#N/A,FALSE,"P";"Tab2",#N/A,FALSE,"P"}</definedName>
    <definedName name="K" hidden="1">[35]Base!$AV1</definedName>
    <definedName name="K.1">#REF!</definedName>
    <definedName name="KB">[35]Base!$AW1</definedName>
    <definedName name="KC">[35]Base!$AX1</definedName>
    <definedName name="kdfjkfdjkerj" hidden="1">{"'RIN-INTRANET'!$A$1:$K$71"}</definedName>
    <definedName name="kdfjkfdjkerj_1" hidden="1">{"'RIN-INTRANET'!$A$1:$K$71"}</definedName>
    <definedName name="kdfjkfdjkerj_1_1" hidden="1">{"'RIN-INTRANET'!$A$1:$K$71"}</definedName>
    <definedName name="kdfjkfdjkerj_1_1_1" hidden="1">{"'RIN-INTRANET'!$A$1:$K$71"}</definedName>
    <definedName name="kdfjkfdjkerj_1_1_2" hidden="1">{"'RIN-INTRANET'!$A$1:$K$71"}</definedName>
    <definedName name="kdfjkfdjkerj_1_1_3" hidden="1">{"'RIN-INTRANET'!$A$1:$K$71"}</definedName>
    <definedName name="kdfjkfdjkerj_1_1_4" hidden="1">{"'RIN-INTRANET'!$A$1:$K$71"}</definedName>
    <definedName name="kdfjkfdjkerj_1_2" hidden="1">{"'RIN-INTRANET'!$A$1:$K$71"}</definedName>
    <definedName name="kdfjkfdjkerj_1_2_1" hidden="1">{"'RIN-INTRANET'!$A$1:$K$71"}</definedName>
    <definedName name="kdfjkfdjkerj_1_2_2" hidden="1">{"'RIN-INTRANET'!$A$1:$K$71"}</definedName>
    <definedName name="kdfjkfdjkerj_1_2_3" hidden="1">{"'RIN-INTRANET'!$A$1:$K$71"}</definedName>
    <definedName name="kdfjkfdjkerj_1_3" hidden="1">{"'RIN-INTRANET'!$A$1:$K$71"}</definedName>
    <definedName name="kdfjkfdjkerj_1_4" hidden="1">{"'RIN-INTRANET'!$A$1:$K$71"}</definedName>
    <definedName name="kdfjkfdjkerj_1_5" hidden="1">{"'RIN-INTRANET'!$A$1:$K$71"}</definedName>
    <definedName name="kdfjkfdjkerj_2" hidden="1">{"'RIN-INTRANET'!$A$1:$K$71"}</definedName>
    <definedName name="kdfjkfdjkerj_2_1" hidden="1">{"'RIN-INTRANET'!$A$1:$K$71"}</definedName>
    <definedName name="kdfjkfdjkerj_2_2" hidden="1">{"'RIN-INTRANET'!$A$1:$K$71"}</definedName>
    <definedName name="kdfjkfdjkerj_2_3" hidden="1">{"'RIN-INTRANET'!$A$1:$K$71"}</definedName>
    <definedName name="kdfjkfdjkerj_2_4" hidden="1">{"'RIN-INTRANET'!$A$1:$K$71"}</definedName>
    <definedName name="kdfjkfdjkerj_3" hidden="1">{"'RIN-INTRANET'!$A$1:$K$71"}</definedName>
    <definedName name="kdfjkfdjkerj_4" hidden="1">{"'RIN-INTRANET'!$A$1:$K$71"}</definedName>
    <definedName name="kdfjkfdjkerj_5" hidden="1">{"'RIN-INTRANET'!$A$1:$K$71"}</definedName>
    <definedName name="KF">[35]Base!$AY1</definedName>
    <definedName name="kh" hidden="1">{"Minpmon",#N/A,FALSE,"Monthinput"}</definedName>
    <definedName name="kh_1" hidden="1">{"Minpmon",#N/A,FALSE,"Monthinput"}</definedName>
    <definedName name="kh_1_1" hidden="1">{"Minpmon",#N/A,FALSE,"Monthinput"}</definedName>
    <definedName name="kh_1_2" hidden="1">{"Minpmon",#N/A,FALSE,"Monthinput"}</definedName>
    <definedName name="kh_1_3" hidden="1">{"Minpmon",#N/A,FALSE,"Monthinput"}</definedName>
    <definedName name="kh_1_4" hidden="1">{"Minpmon",#N/A,FALSE,"Monthinput"}</definedName>
    <definedName name="kh_2" hidden="1">{"Minpmon",#N/A,FALSE,"Monthinput"}</definedName>
    <definedName name="kh_3" hidden="1">{"Minpmon",#N/A,FALSE,"Monthinput"}</definedName>
    <definedName name="kh_4" hidden="1">{"Minpmon",#N/A,FALSE,"Monthinput"}</definedName>
    <definedName name="kio" hidden="1">{"Tab1",#N/A,FALSE,"P";"Tab2",#N/A,FALSE,"P"}</definedName>
    <definedName name="kio_1" hidden="1">{"Tab1",#N/A,FALSE,"P";"Tab2",#N/A,FALSE,"P"}</definedName>
    <definedName name="kio_1_1" hidden="1">{"Tab1",#N/A,FALSE,"P";"Tab2",#N/A,FALSE,"P"}</definedName>
    <definedName name="kio_1_2" hidden="1">{"Tab1",#N/A,FALSE,"P";"Tab2",#N/A,FALSE,"P"}</definedName>
    <definedName name="kio_1_3" hidden="1">{"Tab1",#N/A,FALSE,"P";"Tab2",#N/A,FALSE,"P"}</definedName>
    <definedName name="kio_1_4" hidden="1">{"Tab1",#N/A,FALSE,"P";"Tab2",#N/A,FALSE,"P"}</definedName>
    <definedName name="kio_2" hidden="1">{"Tab1",#N/A,FALSE,"P";"Tab2",#N/A,FALSE,"P"}</definedName>
    <definedName name="kio_3" hidden="1">{"Tab1",#N/A,FALSE,"P";"Tab2",#N/A,FALSE,"P"}</definedName>
    <definedName name="kio_4" hidden="1">{"Tab1",#N/A,FALSE,"P";"Tab2",#N/A,FALSE,"P"}</definedName>
    <definedName name="kiu" hidden="1">{"Riqfin97",#N/A,FALSE,"Tran";"Riqfinpro",#N/A,FALSE,"Tran"}</definedName>
    <definedName name="kiu_1" hidden="1">{"Riqfin97",#N/A,FALSE,"Tran";"Riqfinpro",#N/A,FALSE,"Tran"}</definedName>
    <definedName name="kiu_1_1" hidden="1">{"Riqfin97",#N/A,FALSE,"Tran";"Riqfinpro",#N/A,FALSE,"Tran"}</definedName>
    <definedName name="kiu_1_2" hidden="1">{"Riqfin97",#N/A,FALSE,"Tran";"Riqfinpro",#N/A,FALSE,"Tran"}</definedName>
    <definedName name="kiu_1_3" hidden="1">{"Riqfin97",#N/A,FALSE,"Tran";"Riqfinpro",#N/A,FALSE,"Tran"}</definedName>
    <definedName name="kiu_1_4" hidden="1">{"Riqfin97",#N/A,FALSE,"Tran";"Riqfinpro",#N/A,FALSE,"Tran"}</definedName>
    <definedName name="kiu_2" hidden="1">{"Riqfin97",#N/A,FALSE,"Tran";"Riqfinpro",#N/A,FALSE,"Tran"}</definedName>
    <definedName name="kiu_3" hidden="1">{"Riqfin97",#N/A,FALSE,"Tran";"Riqfinpro",#N/A,FALSE,"Tran"}</definedName>
    <definedName name="kiu_4" hidden="1">{"Riqfin97",#N/A,FALSE,"Tran";"Riqfinpro",#N/A,FALSE,"Tran"}</definedName>
    <definedName name="kjdvfsdakjfkja">#REF!</definedName>
    <definedName name="KJFDSAKLF">#N/A</definedName>
    <definedName name="kjhklfhlasd" hidden="1">{"Riqfin97",#N/A,FALSE,"Tran";"Riqfinpro",#N/A,FALSE,"Tran"}</definedName>
    <definedName name="kjhklfhlasd_1" hidden="1">{"Riqfin97",#N/A,FALSE,"Tran";"Riqfinpro",#N/A,FALSE,"Tran"}</definedName>
    <definedName name="kjhklfhlasd_1_1" hidden="1">{"Riqfin97",#N/A,FALSE,"Tran";"Riqfinpro",#N/A,FALSE,"Tran"}</definedName>
    <definedName name="kjhklfhlasd_1_2" hidden="1">{"Riqfin97",#N/A,FALSE,"Tran";"Riqfinpro",#N/A,FALSE,"Tran"}</definedName>
    <definedName name="kjhklfhlasd_1_3" hidden="1">{"Riqfin97",#N/A,FALSE,"Tran";"Riqfinpro",#N/A,FALSE,"Tran"}</definedName>
    <definedName name="kjhklfhlasd_1_4" hidden="1">{"Riqfin97",#N/A,FALSE,"Tran";"Riqfinpro",#N/A,FALSE,"Tran"}</definedName>
    <definedName name="kjhklfhlasd_2" hidden="1">{"Riqfin97",#N/A,FALSE,"Tran";"Riqfinpro",#N/A,FALSE,"Tran"}</definedName>
    <definedName name="kjhklfhlasd_3" hidden="1">{"Riqfin97",#N/A,FALSE,"Tran";"Riqfinpro",#N/A,FALSE,"Tran"}</definedName>
    <definedName name="kjhklfhlasd_4" hidden="1">{"Riqfin97",#N/A,FALSE,"Tran";"Riqfinpro",#N/A,FALSE,"Tran"}</definedName>
    <definedName name="kk" hidden="1">{"Tab1",#N/A,FALSE,"P";"Tab2",#N/A,FALSE,"P"}</definedName>
    <definedName name="kk_1" hidden="1">{"Tab1",#N/A,FALSE,"P";"Tab2",#N/A,FALSE,"P"}</definedName>
    <definedName name="kk_1_1" hidden="1">{"Tab1",#N/A,FALSE,"P";"Tab2",#N/A,FALSE,"P"}</definedName>
    <definedName name="kk_1_2" hidden="1">{"Tab1",#N/A,FALSE,"P";"Tab2",#N/A,FALSE,"P"}</definedName>
    <definedName name="kk_1_3" hidden="1">{"Tab1",#N/A,FALSE,"P";"Tab2",#N/A,FALSE,"P"}</definedName>
    <definedName name="kk_1_4" hidden="1">{"Tab1",#N/A,FALSE,"P";"Tab2",#N/A,FALSE,"P"}</definedName>
    <definedName name="kk_2" hidden="1">{"Tab1",#N/A,FALSE,"P";"Tab2",#N/A,FALSE,"P"}</definedName>
    <definedName name="kk_3" hidden="1">{"Tab1",#N/A,FALSE,"P";"Tab2",#N/A,FALSE,"P"}</definedName>
    <definedName name="kk_4" hidden="1">{"Tab1",#N/A,FALSE,"P";"Tab2",#N/A,FALSE,"P"}</definedName>
    <definedName name="kkj" hidden="1">{"Riqfin97",#N/A,FALSE,"Tran";"Riqfinpro",#N/A,FALSE,"Tran"}</definedName>
    <definedName name="kkj_1" hidden="1">{"Riqfin97",#N/A,FALSE,"Tran";"Riqfinpro",#N/A,FALSE,"Tran"}</definedName>
    <definedName name="kkj_1_1" hidden="1">{"Riqfin97",#N/A,FALSE,"Tran";"Riqfinpro",#N/A,FALSE,"Tran"}</definedName>
    <definedName name="kkj_1_2" hidden="1">{"Riqfin97",#N/A,FALSE,"Tran";"Riqfinpro",#N/A,FALSE,"Tran"}</definedName>
    <definedName name="kkj_1_3" hidden="1">{"Riqfin97",#N/A,FALSE,"Tran";"Riqfinpro",#N/A,FALSE,"Tran"}</definedName>
    <definedName name="kkj_1_4" hidden="1">{"Riqfin97",#N/A,FALSE,"Tran";"Riqfinpro",#N/A,FALSE,"Tran"}</definedName>
    <definedName name="kkj_2" hidden="1">{"Riqfin97",#N/A,FALSE,"Tran";"Riqfinpro",#N/A,FALSE,"Tran"}</definedName>
    <definedName name="kkj_3" hidden="1">{"Riqfin97",#N/A,FALSE,"Tran";"Riqfinpro",#N/A,FALSE,"Tran"}</definedName>
    <definedName name="kkj_4" hidden="1">{"Riqfin97",#N/A,FALSE,"Tran";"Riqfinpro",#N/A,FALSE,"Tran"}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'[91]J(Priv.Cap)'!#REF!</definedName>
    <definedName name="kkkkkkkk" hidden="1">{"Riqfin97",#N/A,FALSE,"Tran";"Riqfinpro",#N/A,FALSE,"Tran"}</definedName>
    <definedName name="kkkkkkkk_1" hidden="1">{"Riqfin97",#N/A,FALSE,"Tran";"Riqfinpro",#N/A,FALSE,"Tran"}</definedName>
    <definedName name="kkkkkkkk_1_1" hidden="1">{"Riqfin97",#N/A,FALSE,"Tran";"Riqfinpro",#N/A,FALSE,"Tran"}</definedName>
    <definedName name="kkkkkkkk_1_2" hidden="1">{"Riqfin97",#N/A,FALSE,"Tran";"Riqfinpro",#N/A,FALSE,"Tran"}</definedName>
    <definedName name="kkkkkkkk_1_3" hidden="1">{"Riqfin97",#N/A,FALSE,"Tran";"Riqfinpro",#N/A,FALSE,"Tran"}</definedName>
    <definedName name="kkkkkkkk_1_4" hidden="1">{"Riqfin97",#N/A,FALSE,"Tran";"Riqfinpro",#N/A,FALSE,"Tran"}</definedName>
    <definedName name="kkkkkkkk_2" hidden="1">{"Riqfin97",#N/A,FALSE,"Tran";"Riqfinpro",#N/A,FALSE,"Tran"}</definedName>
    <definedName name="kkkkkkkk_3" hidden="1">{"Riqfin97",#N/A,FALSE,"Tran";"Riqfinpro",#N/A,FALSE,"Tran"}</definedName>
    <definedName name="kkkkkkkk_4" hidden="1">{"Riqfin97",#N/A,FALSE,"Tran";"Riqfinpro",#N/A,FALSE,"Tran"}</definedName>
    <definedName name="kl" hidden="1">{"Riqfin97",#N/A,FALSE,"Tran";"Riqfinpro",#N/A,FALSE,"Tran"}</definedName>
    <definedName name="km" hidden="1">{"Tab1",#N/A,FALSE,"P";"Tab2",#N/A,FALSE,"P"}</definedName>
    <definedName name="ko">[35]Base!#REF!</definedName>
    <definedName name="ksrjrgf" hidden="1">#REF!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st_Row">IF(Values_Entered,Header_Row+Number_of_Payments,Header_Row)</definedName>
    <definedName name="LCDP">[35]Base!#REF!</definedName>
    <definedName name="LCDPR">[35]Base!$AZ1</definedName>
    <definedName name="LCM">[28]Q3!$E$45:$AH$45</definedName>
    <definedName name="LDPR">[35]Base!#REF!</definedName>
    <definedName name="LE">[35]Base!$BB1</definedName>
    <definedName name="LEKTCR">[35]Base!$BD1</definedName>
    <definedName name="LEM">[28]Q3!$E$51:$AH$51</definedName>
    <definedName name="LEMISION">#REF!</definedName>
    <definedName name="LGR">[35]Base!$BI1</definedName>
    <definedName name="lgr_1">[35]Base!$BI1048576</definedName>
    <definedName name="LHEM">[28]Q3!$E$33:$AH$33</definedName>
    <definedName name="LHM">[28]Q3!$E$54:$AH$54</definedName>
    <definedName name="LIBOR3">[59]SUPUESTOS!$12:$12</definedName>
    <definedName name="LIBOR6">[59]SUPUESTOS!A$11</definedName>
    <definedName name="LICOM">#REF!</definedName>
    <definedName name="LIM">[35]Base!$BJ1</definedName>
    <definedName name="lim_1">[35]Base!$BJ1048576</definedName>
    <definedName name="LIMAE">#REF!</definedName>
    <definedName name="LINES">#REF!</definedName>
    <definedName name="LIPC">#REF!</definedName>
    <definedName name="LIPM">[28]Q3!$E$42:$AH$42</definedName>
    <definedName name="liqc">[23]Programa!#REF!</definedName>
    <definedName name="liqd">[23]Programa!#REF!</definedName>
    <definedName name="lk">[92]FHIS!#REF!</definedName>
    <definedName name="lkjh" hidden="1">{"Riqfin97",#N/A,FALSE,"Tran";"Riqfinpro",#N/A,FALSE,"Tran"}</definedName>
    <definedName name="ll" hidden="1">{"Tab1",#N/A,FALSE,"P";"Tab2",#N/A,FALSE,"P"}</definedName>
    <definedName name="ll_1" hidden="1">{"Tab1",#N/A,FALSE,"P";"Tab2",#N/A,FALSE,"P"}</definedName>
    <definedName name="ll_1_1" hidden="1">{"Tab1",#N/A,FALSE,"P";"Tab2",#N/A,FALSE,"P"}</definedName>
    <definedName name="ll_1_2" hidden="1">{"Tab1",#N/A,FALSE,"P";"Tab2",#N/A,FALSE,"P"}</definedName>
    <definedName name="ll_1_3" hidden="1">{"Tab1",#N/A,FALSE,"P";"Tab2",#N/A,FALSE,"P"}</definedName>
    <definedName name="ll_1_4" hidden="1">{"Tab1",#N/A,FALSE,"P";"Tab2",#N/A,FALSE,"P"}</definedName>
    <definedName name="ll_2" hidden="1">{"Tab1",#N/A,FALSE,"P";"Tab2",#N/A,FALSE,"P"}</definedName>
    <definedName name="ll_3" hidden="1">{"Tab1",#N/A,FALSE,"P";"Tab2",#N/A,FALSE,"P"}</definedName>
    <definedName name="ll_4" hidden="1">{"Tab1",#N/A,FALSE,"P";"Tab2",#N/A,FALSE,"P"}</definedName>
    <definedName name="LLF">[28]Q3!$E$10:$AH$10</definedName>
    <definedName name="lll" hidden="1">{"Minpmon",#N/A,FALSE,"Monthinput"}</definedName>
    <definedName name="lll_1" hidden="1">{"Minpmon",#N/A,FALSE,"Monthinput"}</definedName>
    <definedName name="lll_1_1" hidden="1">{"Minpmon",#N/A,FALSE,"Monthinput"}</definedName>
    <definedName name="lll_1_2" hidden="1">{"Minpmon",#N/A,FALSE,"Monthinput"}</definedName>
    <definedName name="lll_1_3" hidden="1">{"Minpmon",#N/A,FALSE,"Monthinput"}</definedName>
    <definedName name="lll_1_4" hidden="1">{"Minpmon",#N/A,FALSE,"Monthinput"}</definedName>
    <definedName name="lll_2" hidden="1">{"Minpmon",#N/A,FALSE,"Monthinput"}</definedName>
    <definedName name="lll_3" hidden="1">{"Minpmon",#N/A,FALSE,"Monthinput"}</definedName>
    <definedName name="lll_4" hidden="1">{"Minpmon",#N/A,FALSE,"Monthinput"}</definedName>
    <definedName name="llll" hidden="1">{"Minpmon",#N/A,FALSE,"Monthinput"}</definedName>
    <definedName name="llll_1" hidden="1">{"Minpmon",#N/A,FALSE,"Monthinput"}</definedName>
    <definedName name="llll_1_1" hidden="1">{"Minpmon",#N/A,FALSE,"Monthinput"}</definedName>
    <definedName name="llll_1_2" hidden="1">{"Minpmon",#N/A,FALSE,"Monthinput"}</definedName>
    <definedName name="llll_1_3" hidden="1">{"Minpmon",#N/A,FALSE,"Monthinput"}</definedName>
    <definedName name="llll_1_4" hidden="1">{"Minpmon",#N/A,FALSE,"Monthinput"}</definedName>
    <definedName name="llll_2" hidden="1">{"Minpmon",#N/A,FALSE,"Monthinput"}</definedName>
    <definedName name="llll_3" hidden="1">{"Minpmon",#N/A,FALSE,"Monthinput"}</definedName>
    <definedName name="llll_4" hidden="1">{"Minpmon",#N/A,FALSE,"Monthinput"}</definedName>
    <definedName name="lllll" hidden="1">{"Tab1",#N/A,FALSE,"P";"Tab2",#N/A,FALSE,"P"}</definedName>
    <definedName name="lllll_1" hidden="1">{"Tab1",#N/A,FALSE,"P";"Tab2",#N/A,FALSE,"P"}</definedName>
    <definedName name="lllll_1_1" hidden="1">{"Tab1",#N/A,FALSE,"P";"Tab2",#N/A,FALSE,"P"}</definedName>
    <definedName name="lllll_1_2" hidden="1">{"Tab1",#N/A,FALSE,"P";"Tab2",#N/A,FALSE,"P"}</definedName>
    <definedName name="lllll_1_3" hidden="1">{"Tab1",#N/A,FALSE,"P";"Tab2",#N/A,FALSE,"P"}</definedName>
    <definedName name="lllll_1_4" hidden="1">{"Tab1",#N/A,FALSE,"P";"Tab2",#N/A,FALSE,"P"}</definedName>
    <definedName name="lllll_2" hidden="1">{"Tab1",#N/A,FALSE,"P";"Tab2",#N/A,FALSE,"P"}</definedName>
    <definedName name="lllll_3" hidden="1">{"Tab1",#N/A,FALSE,"P";"Tab2",#N/A,FALSE,"P"}</definedName>
    <definedName name="lllll_4" hidden="1">{"Tab1",#N/A,FALSE,"P";"Tab2",#N/A,FALSE,"P"}</definedName>
    <definedName name="llllll" hidden="1">{"Minpmon",#N/A,FALSE,"Monthinput"}</definedName>
    <definedName name="llllll_1" hidden="1">{"Minpmon",#N/A,FALSE,"Monthinput"}</definedName>
    <definedName name="llllll_1_1" hidden="1">{"Minpmon",#N/A,FALSE,"Monthinput"}</definedName>
    <definedName name="llllll_1_2" hidden="1">{"Minpmon",#N/A,FALSE,"Monthinput"}</definedName>
    <definedName name="llllll_1_3" hidden="1">{"Minpmon",#N/A,FALSE,"Monthinput"}</definedName>
    <definedName name="llllll_1_4" hidden="1">{"Minpmon",#N/A,FALSE,"Monthinput"}</definedName>
    <definedName name="llllll_2" hidden="1">{"Minpmon",#N/A,FALSE,"Monthinput"}</definedName>
    <definedName name="llllll_3" hidden="1">{"Minpmon",#N/A,FALSE,"Monthinput"}</definedName>
    <definedName name="llllll_4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llllllllllllllll_1" hidden="1">{"Minpmon",#N/A,FALSE,"Monthinput"}</definedName>
    <definedName name="lllllllllllllllll_1_1" hidden="1">{"Minpmon",#N/A,FALSE,"Monthinput"}</definedName>
    <definedName name="lllllllllllllllll_1_2" hidden="1">{"Minpmon",#N/A,FALSE,"Monthinput"}</definedName>
    <definedName name="lllllllllllllllll_1_3" hidden="1">{"Minpmon",#N/A,FALSE,"Monthinput"}</definedName>
    <definedName name="lllllllllllllllll_1_4" hidden="1">{"Minpmon",#N/A,FALSE,"Monthinput"}</definedName>
    <definedName name="lllllllllllllllll_2" hidden="1">{"Minpmon",#N/A,FALSE,"Monthinput"}</definedName>
    <definedName name="lllllllllllllllll_3" hidden="1">{"Minpmon",#N/A,FALSE,"Monthinput"}</definedName>
    <definedName name="lllllllllllllllll_4" hidden="1">{"Minpmon",#N/A,FALSE,"Monthinput"}</definedName>
    <definedName name="LMR_1">[35]Base!#REF!</definedName>
    <definedName name="LMRD">[35]Base!#REF!</definedName>
    <definedName name="LMRD_1">[35]Base!#REF!</definedName>
    <definedName name="Loan_Amount">#REF!</definedName>
    <definedName name="Loan_Start">#REF!</definedName>
    <definedName name="Loan_Years">#REF!</definedName>
    <definedName name="LONAB96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P">[35]Base!$BK1</definedName>
    <definedName name="lp_1">[35]Base!$BK1048576</definedName>
    <definedName name="LPESP">[35]Base!#REF!</definedName>
    <definedName name="LPESPF">[35]Base!#REF!</definedName>
    <definedName name="LPM">[35]Base!$BM1</definedName>
    <definedName name="LPMC">[35]Base!$BP1</definedName>
    <definedName name="lpmc_1">[35]Base!$BP1048576</definedName>
    <definedName name="lpmdoll">[35]Base!$BN1</definedName>
    <definedName name="lpopoiuo" hidden="1">{"Tab1",#N/A,FALSE,"P";"Tab2",#N/A,FALSE,"P"}</definedName>
    <definedName name="lpopoiuo_1" hidden="1">{"Tab1",#N/A,FALSE,"P";"Tab2",#N/A,FALSE,"P"}</definedName>
    <definedName name="lpopoiuo_1_1" hidden="1">{"Tab1",#N/A,FALSE,"P";"Tab2",#N/A,FALSE,"P"}</definedName>
    <definedName name="lpopoiuo_1_2" hidden="1">{"Tab1",#N/A,FALSE,"P";"Tab2",#N/A,FALSE,"P"}</definedName>
    <definedName name="lpopoiuo_1_3" hidden="1">{"Tab1",#N/A,FALSE,"P";"Tab2",#N/A,FALSE,"P"}</definedName>
    <definedName name="lpopoiuo_1_4" hidden="1">{"Tab1",#N/A,FALSE,"P";"Tab2",#N/A,FALSE,"P"}</definedName>
    <definedName name="lpopoiuo_2" hidden="1">{"Tab1",#N/A,FALSE,"P";"Tab2",#N/A,FALSE,"P"}</definedName>
    <definedName name="lpopoiuo_3" hidden="1">{"Tab1",#N/A,FALSE,"P";"Tab2",#N/A,FALSE,"P"}</definedName>
    <definedName name="lpopoiuo_4" hidden="1">{"Tab1",#N/A,FALSE,"P";"Tab2",#N/A,FALSE,"P"}</definedName>
    <definedName name="LPX">[35]Base!$BR1</definedName>
    <definedName name="LPY">[35]Base!$BT1</definedName>
    <definedName name="LT">[35]Base!$BV1</definedName>
    <definedName name="lta" hidden="1">{"Riqfin97",#N/A,FALSE,"Tran";"Riqfinpro",#N/A,FALSE,"Tran"}</definedName>
    <definedName name="LTC">#REF!</definedName>
    <definedName name="LTcirr">#REF!</definedName>
    <definedName name="LTCR">[35]Base!$BY1</definedName>
    <definedName name="LTCRM">[35]Base!#REF!</definedName>
    <definedName name="LTF">[35]Base!#REF!</definedName>
    <definedName name="LTr">#REF!</definedName>
    <definedName name="LUGAR" localSheetId="1">'[6]prog-2003'!#REF!</definedName>
    <definedName name="LUGAR">'[7]prog-2003'!#REF!</definedName>
    <definedName name="LULCM">[28]Q3!$E$36:$AH$36</definedName>
    <definedName name="LUR">[28]Q3!$E$16:$AH$16</definedName>
    <definedName name="LX">[35]Base!$BZ1</definedName>
    <definedName name="lx_1">[35]Base!$BZ1048576</definedName>
    <definedName name="LY">[35]Base!$CB1</definedName>
    <definedName name="LYCTE">[35]Base!$CE1</definedName>
    <definedName name="Lyon">[93]C!$O$1</definedName>
    <definedName name="M">[35]Base!#REF!</definedName>
    <definedName name="macario">#REF!</definedName>
    <definedName name="MACRO">#REF!</definedName>
    <definedName name="MACROINPUT">#REF!</definedName>
    <definedName name="MACROS" localSheetId="1">'[6]prog-2003'!#REF!</definedName>
    <definedName name="MACROS">'[7]prog-2003'!#REF!</definedName>
    <definedName name="magy">[94]Claves!#REF!</definedName>
    <definedName name="Malaysia">#REF!</definedName>
    <definedName name="mar">[23]Programa!#REF!</definedName>
    <definedName name="MARI">#REF!</definedName>
    <definedName name="MAT4_1" hidden="1">{"'para SB'!$A$1420:$F$1479"}</definedName>
    <definedName name="MAT4_1_1" hidden="1">{"'para SB'!$A$1420:$F$1479"}</definedName>
    <definedName name="MAT4_1_1_1" hidden="1">{"'para SB'!$A$1420:$F$1479"}</definedName>
    <definedName name="MAT4_1_1_2" hidden="1">{"'para SB'!$A$1420:$F$1479"}</definedName>
    <definedName name="MAT4_1_1_3" hidden="1">{"'para SB'!$A$1420:$F$1479"}</definedName>
    <definedName name="MAT4_1_1_4" hidden="1">{"'para SB'!$A$1420:$F$1479"}</definedName>
    <definedName name="MAT4_1_2" hidden="1">{"'para SB'!$A$1420:$F$1479"}</definedName>
    <definedName name="MAT4_1_3" hidden="1">{"'para SB'!$A$1420:$F$1479"}</definedName>
    <definedName name="MAT4_1_4" hidden="1">{"'para SB'!$A$1420:$F$1479"}</definedName>
    <definedName name="MAT4_2" hidden="1">{"'para SB'!$A$1420:$F$1479"}</definedName>
    <definedName name="MAT4_2_1" hidden="1">{"'para SB'!$A$1420:$F$1479"}</definedName>
    <definedName name="MAT4_2_2" hidden="1">{"'para SB'!$A$1420:$F$1479"}</definedName>
    <definedName name="MAT4_2_3" hidden="1">{"'para SB'!$A$1420:$F$1479"}</definedName>
    <definedName name="MAT4_2_4" hidden="1">{"'para SB'!$A$1420:$F$1479"}</definedName>
    <definedName name="MAT4_3" hidden="1">{"'para SB'!$A$1420:$F$1479"}</definedName>
    <definedName name="MAT4_4" hidden="1">{"'para SB'!$A$1420:$F$1479"}</definedName>
    <definedName name="MAT4_5" hidden="1">{"'para SB'!$A$1420:$F$1479"}</definedName>
    <definedName name="MATRICULA">#REF!</definedName>
    <definedName name="MatrizD.41">#REF!</definedName>
    <definedName name="MatrizD.421">#REF!</definedName>
    <definedName name="MatrizD.422">#REF!</definedName>
    <definedName name="MatrizD.43">#REF!</definedName>
    <definedName name="MatrizD.45">#REF!</definedName>
    <definedName name="MatrizD.7">#REF!</definedName>
    <definedName name="MatrizD.9">#REF!</definedName>
    <definedName name="MatrizF.211">#REF!</definedName>
    <definedName name="MatrizF.212">#REF!</definedName>
    <definedName name="MatrizF.2211">#REF!</definedName>
    <definedName name="MatrizF.2212...">#REF!</definedName>
    <definedName name="MatrizF.2311">#REF!</definedName>
    <definedName name="MatrizF.2312...">#REF!</definedName>
    <definedName name="MatrizF.2411">#REF!</definedName>
    <definedName name="MatrizF.2412...">#REF!</definedName>
    <definedName name="MatrizF.2911">#REF!</definedName>
    <definedName name="MatrizF.2912...">#REF!</definedName>
    <definedName name="MatrizF.311">#REF!</definedName>
    <definedName name="MatrizF.312">#REF!</definedName>
    <definedName name="MatrizF.313">#REF!</definedName>
    <definedName name="MatrizF.31411">#REF!</definedName>
    <definedName name="MatrizF.31412...">#REF!</definedName>
    <definedName name="MatrizF.31911">#REF!</definedName>
    <definedName name="MatrizF.31912...">#REF!</definedName>
    <definedName name="MatrizF.321">#REF!</definedName>
    <definedName name="MatrizF.322">#REF!</definedName>
    <definedName name="MatrizF.323">#REF!</definedName>
    <definedName name="MatrizF.32411">#REF!</definedName>
    <definedName name="MatrizF.32412...">#REF!</definedName>
    <definedName name="MatrizF.32911">#REF!</definedName>
    <definedName name="MatrizF.32912...">#REF!</definedName>
    <definedName name="MatrizF.4111...">#REF!</definedName>
    <definedName name="MatrizF.4112...">#REF!</definedName>
    <definedName name="MatrizF.4211...">#REF!</definedName>
    <definedName name="MatrizF.4212...">#REF!</definedName>
    <definedName name="MatrizF.51">#REF!</definedName>
    <definedName name="MatrizF.52">#REF!</definedName>
    <definedName name="MatrizF.53">#REF!</definedName>
    <definedName name="MatrizF.711">#REF!</definedName>
    <definedName name="MatrizF.712">#REF!</definedName>
    <definedName name="MatrizF.79">#REF!</definedName>
    <definedName name="Maturity_IDA">#REF!</definedName>
    <definedName name="Maturity_NC">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ay">[23]Programa!#REF!</definedName>
    <definedName name="mayis">[28]Main!$E$63:$AH$63</definedName>
    <definedName name="MCPI">#REF!</definedName>
    <definedName name="MCV">[50]Q2!$E$63:$AH$63</definedName>
    <definedName name="MCV_B">[48]Q6!$E$166:$AN$166</definedName>
    <definedName name="MCV_B1">#REF!</definedName>
    <definedName name="MCV_D">#REF!</definedName>
    <definedName name="MCV_D1">[95]Q7!$E$59:$AH$59</definedName>
    <definedName name="MCV_N">[55]Q1!$E$57:$AH$57</definedName>
    <definedName name="MCV_N1">[55]Q1!$E$58:$AH$58</definedName>
    <definedName name="MCV_T">[95]Q5!$E$103:$AH$103</definedName>
    <definedName name="MCV_T1">[95]Q5!$E$104:$AH$104</definedName>
    <definedName name="Memoitems">#REF!</definedName>
    <definedName name="MENORES">#REF!</definedName>
    <definedName name="MENSAJE" localSheetId="1">'[86]prog-2003'!$D$3</definedName>
    <definedName name="MENSAJE">'[87]prog-2003'!$D$3</definedName>
    <definedName name="MENU">#REF!</definedName>
    <definedName name="MENU1" localSheetId="1">'[6]prog-2003'!#REF!</definedName>
    <definedName name="MENU1">'[7]prog-2003'!#REF!</definedName>
    <definedName name="MENU2" localSheetId="1">'[6]prog-2003'!#REF!</definedName>
    <definedName name="MENU2">'[7]prog-2003'!#REF!</definedName>
    <definedName name="MENU3">#REF!</definedName>
    <definedName name="mes">#REF!</definedName>
    <definedName name="meses_">#REF!</definedName>
    <definedName name="metas">[29]Metas!$A$2:$AU$57</definedName>
    <definedName name="MFISCAL">'[31]Annual Raw Data'!#REF!</definedName>
    <definedName name="mflowsa" localSheetId="11">[43]!mflowsa</definedName>
    <definedName name="mflowsa" localSheetId="14">[43]!mflowsa</definedName>
    <definedName name="mflowsa" localSheetId="15">[43]!mflowsa</definedName>
    <definedName name="mflowsa" localSheetId="17">[43]!mflowsa</definedName>
    <definedName name="mflowsa" localSheetId="3">[43]!mflowsa</definedName>
    <definedName name="mflowsa" localSheetId="4">[43]!mflowsa</definedName>
    <definedName name="mflowsa" localSheetId="5">[43]!mflowsa</definedName>
    <definedName name="mflowsa" localSheetId="6">[43]!mflowsa</definedName>
    <definedName name="mflowsa" localSheetId="7">[43]!mflowsa</definedName>
    <definedName name="mflowsa" localSheetId="8">[43]!mflowsa</definedName>
    <definedName name="mflowsa" localSheetId="9">[43]!mflowsa</definedName>
    <definedName name="mflowsa">[43]!mflowsa</definedName>
    <definedName name="mflowsq" localSheetId="11">[43]!mflowsq</definedName>
    <definedName name="mflowsq" localSheetId="14">[43]!mflowsq</definedName>
    <definedName name="mflowsq" localSheetId="15">[43]!mflowsq</definedName>
    <definedName name="mflowsq" localSheetId="17">[43]!mflowsq</definedName>
    <definedName name="mflowsq" localSheetId="3">[43]!mflowsq</definedName>
    <definedName name="mflowsq" localSheetId="4">[43]!mflowsq</definedName>
    <definedName name="mflowsq" localSheetId="5">[43]!mflowsq</definedName>
    <definedName name="mflowsq" localSheetId="6">[43]!mflowsq</definedName>
    <definedName name="mflowsq" localSheetId="7">[43]!mflowsq</definedName>
    <definedName name="mflowsq" localSheetId="8">[43]!mflowsq</definedName>
    <definedName name="mflowsq" localSheetId="9">[43]!mflowsq</definedName>
    <definedName name="mflowsq">[43]!mflowsq</definedName>
    <definedName name="MICRO">#REF!</definedName>
    <definedName name="MIDDLE">#REF!</definedName>
    <definedName name="MISC3">#REF!</definedName>
    <definedName name="MISC4">[36]OUTPUT!#REF!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[35]Base!$CG1</definedName>
    <definedName name="mmfkjfj" hidden="1">{"Tab1",#N/A,FALSE,"P";"Tab2",#N/A,FALSE,"P"}</definedName>
    <definedName name="mmfkjfj_1" hidden="1">{"Tab1",#N/A,FALSE,"P";"Tab2",#N/A,FALSE,"P"}</definedName>
    <definedName name="mmfkjfj_1_1" hidden="1">{"Tab1",#N/A,FALSE,"P";"Tab2",#N/A,FALSE,"P"}</definedName>
    <definedName name="mmfkjfj_1_2" hidden="1">{"Tab1",#N/A,FALSE,"P";"Tab2",#N/A,FALSE,"P"}</definedName>
    <definedName name="mmfkjfj_1_3" hidden="1">{"Tab1",#N/A,FALSE,"P";"Tab2",#N/A,FALSE,"P"}</definedName>
    <definedName name="mmfkjfj_1_4" hidden="1">{"Tab1",#N/A,FALSE,"P";"Tab2",#N/A,FALSE,"P"}</definedName>
    <definedName name="mmfkjfj_2" hidden="1">{"Tab1",#N/A,FALSE,"P";"Tab2",#N/A,FALSE,"P"}</definedName>
    <definedName name="mmfkjfj_3" hidden="1">{"Tab1",#N/A,FALSE,"P";"Tab2",#N/A,FALSE,"P"}</definedName>
    <definedName name="mmfkjfj_4" hidden="1">{"Tab1",#N/A,FALSE,"P";"Tab2",#N/A,FALSE,"P"}</definedName>
    <definedName name="mmm" hidden="1">{"Riqfin97",#N/A,FALSE,"Tran";"Riqfinpro",#N/A,FALSE,"Tran"}</definedName>
    <definedName name="mmm_1" hidden="1">{"Riqfin97",#N/A,FALSE,"Tran";"Riqfinpro",#N/A,FALSE,"Tran"}</definedName>
    <definedName name="mmm_1_1" hidden="1">{"Riqfin97",#N/A,FALSE,"Tran";"Riqfinpro",#N/A,FALSE,"Tran"}</definedName>
    <definedName name="mmm_1_2" hidden="1">{"Riqfin97",#N/A,FALSE,"Tran";"Riqfinpro",#N/A,FALSE,"Tran"}</definedName>
    <definedName name="mmm_1_3" hidden="1">{"Riqfin97",#N/A,FALSE,"Tran";"Riqfinpro",#N/A,FALSE,"Tran"}</definedName>
    <definedName name="mmm_1_4" hidden="1">{"Riqfin97",#N/A,FALSE,"Tran";"Riqfinpro",#N/A,FALSE,"Tran"}</definedName>
    <definedName name="mmm_2" hidden="1">{"Riqfin97",#N/A,FALSE,"Tran";"Riqfinpro",#N/A,FALSE,"Tran"}</definedName>
    <definedName name="mmm_3" hidden="1">{"Riqfin97",#N/A,FALSE,"Tran";"Riqfinpro",#N/A,FALSE,"Tran"}</definedName>
    <definedName name="mmm_4" hidden="1">{"Riqfin97",#N/A,FALSE,"Tran";"Riqfinpro",#N/A,FALSE,"Tran"}</definedName>
    <definedName name="mmmm" hidden="1">{"Tab1",#N/A,FALSE,"P";"Tab2",#N/A,FALSE,"P"}</definedName>
    <definedName name="mmmm_1" hidden="1">{"Tab1",#N/A,FALSE,"P";"Tab2",#N/A,FALSE,"P"}</definedName>
    <definedName name="mmmm_1_1" hidden="1">{"Tab1",#N/A,FALSE,"P";"Tab2",#N/A,FALSE,"P"}</definedName>
    <definedName name="mmmm_1_2" hidden="1">{"Tab1",#N/A,FALSE,"P";"Tab2",#N/A,FALSE,"P"}</definedName>
    <definedName name="mmmm_1_3" hidden="1">{"Tab1",#N/A,FALSE,"P";"Tab2",#N/A,FALSE,"P"}</definedName>
    <definedName name="mmmm_1_4" hidden="1">{"Tab1",#N/A,FALSE,"P";"Tab2",#N/A,FALSE,"P"}</definedName>
    <definedName name="mmmm_2" hidden="1">{"Tab1",#N/A,FALSE,"P";"Tab2",#N/A,FALSE,"P"}</definedName>
    <definedName name="mmmm_3" hidden="1">{"Tab1",#N/A,FALSE,"P";"Tab2",#N/A,FALSE,"P"}</definedName>
    <definedName name="mmmm_4" hidden="1">{"Tab1",#N/A,FALSE,"P";"Tab2",#N/A,FALSE,"P"}</definedName>
    <definedName name="mmmmm" hidden="1">{"Riqfin97",#N/A,FALSE,"Tran";"Riqfinpro",#N/A,FALSE,"Tran"}</definedName>
    <definedName name="mmmmm_1" hidden="1">{"Riqfin97",#N/A,FALSE,"Tran";"Riqfinpro",#N/A,FALSE,"Tran"}</definedName>
    <definedName name="mmmmm_1_1" hidden="1">{"Riqfin97",#N/A,FALSE,"Tran";"Riqfinpro",#N/A,FALSE,"Tran"}</definedName>
    <definedName name="mmmmm_1_2" hidden="1">{"Riqfin97",#N/A,FALSE,"Tran";"Riqfinpro",#N/A,FALSE,"Tran"}</definedName>
    <definedName name="mmmmm_1_3" hidden="1">{"Riqfin97",#N/A,FALSE,"Tran";"Riqfinpro",#N/A,FALSE,"Tran"}</definedName>
    <definedName name="mmmmm_1_4" hidden="1">{"Riqfin97",#N/A,FALSE,"Tran";"Riqfinpro",#N/A,FALSE,"Tran"}</definedName>
    <definedName name="mmmmm_2" hidden="1">{"Riqfin97",#N/A,FALSE,"Tran";"Riqfinpro",#N/A,FALSE,"Tran"}</definedName>
    <definedName name="mmmmm_3" hidden="1">{"Riqfin97",#N/A,FALSE,"Tran";"Riqfinpro",#N/A,FALSE,"Tran"}</definedName>
    <definedName name="mmmmm_4" hidden="1">{"Riqfin97",#N/A,FALSE,"Tran";"Riqfinpro",#N/A,FALSE,"Tran"}</definedName>
    <definedName name="mmmmmmmmm" hidden="1">{"Riqfin97",#N/A,FALSE,"Tran";"Riqfinpro",#N/A,FALSE,"Tran"}</definedName>
    <definedName name="mmmmmmmmm_1" hidden="1">{"Riqfin97",#N/A,FALSE,"Tran";"Riqfinpro",#N/A,FALSE,"Tran"}</definedName>
    <definedName name="mmmmmmmmm_1_1" hidden="1">{"Riqfin97",#N/A,FALSE,"Tran";"Riqfinpro",#N/A,FALSE,"Tran"}</definedName>
    <definedName name="mmmmmmmmm_1_2" hidden="1">{"Riqfin97",#N/A,FALSE,"Tran";"Riqfinpro",#N/A,FALSE,"Tran"}</definedName>
    <definedName name="mmmmmmmmm_1_3" hidden="1">{"Riqfin97",#N/A,FALSE,"Tran";"Riqfinpro",#N/A,FALSE,"Tran"}</definedName>
    <definedName name="mmmmmmmmm_1_4" hidden="1">{"Riqfin97",#N/A,FALSE,"Tran";"Riqfinpro",#N/A,FALSE,"Tran"}</definedName>
    <definedName name="mmmmmmmmm_2" hidden="1">{"Riqfin97",#N/A,FALSE,"Tran";"Riqfinpro",#N/A,FALSE,"Tran"}</definedName>
    <definedName name="mmmmmmmmm_3" hidden="1">{"Riqfin97",#N/A,FALSE,"Tran";"Riqfinpro",#N/A,FALSE,"Tran"}</definedName>
    <definedName name="mmmmmmmmm_4" hidden="1">{"Riqfin97",#N/A,FALSE,"Tran";"Riqfinpro",#N/A,FALSE,"Tran"}</definedName>
    <definedName name="MN">[35]Base!#REF!</definedName>
    <definedName name="mn_1">[35]Base!#REF!</definedName>
    <definedName name="mncncn" hidden="1">{"Tab1",#N/A,FALSE,"P";"Tab2",#N/A,FALSE,"P"}</definedName>
    <definedName name="mncncn_1" hidden="1">{"Tab1",#N/A,FALSE,"P";"Tab2",#N/A,FALSE,"P"}</definedName>
    <definedName name="mncncn_1_1" hidden="1">{"Tab1",#N/A,FALSE,"P";"Tab2",#N/A,FALSE,"P"}</definedName>
    <definedName name="mncncn_1_2" hidden="1">{"Tab1",#N/A,FALSE,"P";"Tab2",#N/A,FALSE,"P"}</definedName>
    <definedName name="mncncn_1_3" hidden="1">{"Tab1",#N/A,FALSE,"P";"Tab2",#N/A,FALSE,"P"}</definedName>
    <definedName name="mncncn_1_4" hidden="1">{"Tab1",#N/A,FALSE,"P";"Tab2",#N/A,FALSE,"P"}</definedName>
    <definedName name="mncncn_2" hidden="1">{"Tab1",#N/A,FALSE,"P";"Tab2",#N/A,FALSE,"P"}</definedName>
    <definedName name="mncncn_3" hidden="1">{"Tab1",#N/A,FALSE,"P";"Tab2",#N/A,FALSE,"P"}</definedName>
    <definedName name="mncncn_4" hidden="1">{"Tab1",#N/A,FALSE,"P";"Tab2",#N/A,FALSE,"P"}</definedName>
    <definedName name="MNDATES">#REF!</definedName>
    <definedName name="MON_SM">#REF!</definedName>
    <definedName name="mone" hidden="1">{"'RIN-INTRANET'!$A$1:$K$71"}</definedName>
    <definedName name="mone_1" hidden="1">{"'RIN-INTRANET'!$A$1:$K$71"}</definedName>
    <definedName name="mone_1_1" hidden="1">{"'RIN-INTRANET'!$A$1:$K$71"}</definedName>
    <definedName name="mone_1_1_1" hidden="1">{"'RIN-INTRANET'!$A$1:$K$71"}</definedName>
    <definedName name="mone_1_1_2" hidden="1">{"'RIN-INTRANET'!$A$1:$K$71"}</definedName>
    <definedName name="mone_1_1_3" hidden="1">{"'RIN-INTRANET'!$A$1:$K$71"}</definedName>
    <definedName name="mone_1_1_4" hidden="1">{"'RIN-INTRANET'!$A$1:$K$71"}</definedName>
    <definedName name="mone_1_2" hidden="1">{"'RIN-INTRANET'!$A$1:$K$71"}</definedName>
    <definedName name="mone_1_2_1" hidden="1">{"'RIN-INTRANET'!$A$1:$K$71"}</definedName>
    <definedName name="mone_1_2_2" hidden="1">{"'RIN-INTRANET'!$A$1:$K$71"}</definedName>
    <definedName name="mone_1_2_3" hidden="1">{"'RIN-INTRANET'!$A$1:$K$71"}</definedName>
    <definedName name="mone_1_3" hidden="1">{"'RIN-INTRANET'!$A$1:$K$71"}</definedName>
    <definedName name="mone_1_4" hidden="1">{"'RIN-INTRANET'!$A$1:$K$71"}</definedName>
    <definedName name="mone_1_5" hidden="1">{"'RIN-INTRANET'!$A$1:$K$71"}</definedName>
    <definedName name="mone_2" hidden="1">{"'RIN-INTRANET'!$A$1:$K$71"}</definedName>
    <definedName name="mone_2_1" hidden="1">{"'RIN-INTRANET'!$A$1:$K$71"}</definedName>
    <definedName name="mone_2_2" hidden="1">{"'RIN-INTRANET'!$A$1:$K$71"}</definedName>
    <definedName name="mone_2_3" hidden="1">{"'RIN-INTRANET'!$A$1:$K$71"}</definedName>
    <definedName name="mone_2_4" hidden="1">{"'RIN-INTRANET'!$A$1:$K$71"}</definedName>
    <definedName name="mone_3" hidden="1">{"'RIN-INTRANET'!$A$1:$K$71"}</definedName>
    <definedName name="mone_4" hidden="1">{"'RIN-INTRANET'!$A$1:$K$71"}</definedName>
    <definedName name="mone_5" hidden="1">{"'RIN-INTRANET'!$A$1:$K$71"}</definedName>
    <definedName name="Monetary_Program">#REF!</definedName>
    <definedName name="Monetary_Survey">#REF!</definedName>
    <definedName name="Monetary_Survey_Analytical_Tables">#REF!</definedName>
    <definedName name="Monetary_Survey_growth_rates">#REF!</definedName>
    <definedName name="MONF_SM">#REF!</definedName>
    <definedName name="Monthly_CG_projection">#REF!</definedName>
    <definedName name="MonthlyInf">#REF!</definedName>
    <definedName name="MONY">#REF!</definedName>
    <definedName name="MPETROLEO">#REF!</definedName>
    <definedName name="MR">[35]Base!#REF!</definedName>
    <definedName name="MS_BCA_GDP">[28]Micro!$E$27:$AH$27</definedName>
    <definedName name="MS_BMG">[28]Micro!$E$29:$AH$29</definedName>
    <definedName name="MS_BXG">[28]Micro!$E$28:$AH$28</definedName>
    <definedName name="MS_GCB_NGDP">[28]Micro!$E$19:$AH$19</definedName>
    <definedName name="MS_GGB_NGDP">[28]Micro!$E$20:$AH$20</definedName>
    <definedName name="MS_LUR">[28]Micro!$E$15:$AH$15</definedName>
    <definedName name="MS_NGDP">[28]Micro!$E$12:$AH$12</definedName>
    <definedName name="MS_NGDP_RG">[28]Micro!$E$9:$AH$9</definedName>
    <definedName name="MS_PCPIG">[28]Micro!$E$16:$AH$16</definedName>
    <definedName name="MS_TMG_RPCH">[28]Micro!$E$24:$AH$24</definedName>
    <definedName name="MS_TXG_RPCH">[28]Micro!$E$23:$AH$23</definedName>
    <definedName name="MS_TXGM_DPCH">[28]Micro!#REF!</definedName>
    <definedName name="mstocksa" localSheetId="11">[43]!mstocksa</definedName>
    <definedName name="mstocksa" localSheetId="14">[43]!mstocksa</definedName>
    <definedName name="mstocksa" localSheetId="15">[43]!mstocksa</definedName>
    <definedName name="mstocksa" localSheetId="17">[43]!mstocksa</definedName>
    <definedName name="mstocksa" localSheetId="3">[43]!mstocksa</definedName>
    <definedName name="mstocksa" localSheetId="4">[43]!mstocksa</definedName>
    <definedName name="mstocksa" localSheetId="5">[43]!mstocksa</definedName>
    <definedName name="mstocksa" localSheetId="6">[43]!mstocksa</definedName>
    <definedName name="mstocksa" localSheetId="7">[43]!mstocksa</definedName>
    <definedName name="mstocksa" localSheetId="8">[43]!mstocksa</definedName>
    <definedName name="mstocksa" localSheetId="9">[43]!mstocksa</definedName>
    <definedName name="mstocksa">[43]!mstocksa</definedName>
    <definedName name="mstocksq" localSheetId="11">[43]!mstocksq</definedName>
    <definedName name="mstocksq" localSheetId="14">[43]!mstocksq</definedName>
    <definedName name="mstocksq" localSheetId="15">[43]!mstocksq</definedName>
    <definedName name="mstocksq" localSheetId="17">[43]!mstocksq</definedName>
    <definedName name="mstocksq" localSheetId="3">[43]!mstocksq</definedName>
    <definedName name="mstocksq" localSheetId="4">[43]!mstocksq</definedName>
    <definedName name="mstocksq" localSheetId="5">[43]!mstocksq</definedName>
    <definedName name="mstocksq" localSheetId="6">[43]!mstocksq</definedName>
    <definedName name="mstocksq" localSheetId="7">[43]!mstocksq</definedName>
    <definedName name="mstocksq" localSheetId="8">[43]!mstocksq</definedName>
    <definedName name="mstocksq" localSheetId="9">[43]!mstocksq</definedName>
    <definedName name="mstocksq">[43]!mstocksq</definedName>
    <definedName name="mte" hidden="1">{"Riqfin97",#N/A,FALSE,"Tran";"Riqfinpro",#N/A,FALSE,"Tran"}</definedName>
    <definedName name="mte_1" hidden="1">{"Riqfin97",#N/A,FALSE,"Tran";"Riqfinpro",#N/A,FALSE,"Tran"}</definedName>
    <definedName name="mte_1_1" hidden="1">{"Riqfin97",#N/A,FALSE,"Tran";"Riqfinpro",#N/A,FALSE,"Tran"}</definedName>
    <definedName name="mte_1_2" hidden="1">{"Riqfin97",#N/A,FALSE,"Tran";"Riqfinpro",#N/A,FALSE,"Tran"}</definedName>
    <definedName name="mte_1_3" hidden="1">{"Riqfin97",#N/A,FALSE,"Tran";"Riqfinpro",#N/A,FALSE,"Tran"}</definedName>
    <definedName name="mte_1_4" hidden="1">{"Riqfin97",#N/A,FALSE,"Tran";"Riqfinpro",#N/A,FALSE,"Tran"}</definedName>
    <definedName name="mte_2" hidden="1">{"Riqfin97",#N/A,FALSE,"Tran";"Riqfinpro",#N/A,FALSE,"Tran"}</definedName>
    <definedName name="mte_3" hidden="1">{"Riqfin97",#N/A,FALSE,"Tran";"Riqfinpro",#N/A,FALSE,"Tran"}</definedName>
    <definedName name="mte_4" hidden="1">{"Riqfin97",#N/A,FALSE,"Tran";"Riqfinpro",#N/A,FALSE,"Tran"}</definedName>
    <definedName name="MUNI96">#REF!</definedName>
    <definedName name="Municipios">#REF!</definedName>
    <definedName name="n">[35]Base!$CI1</definedName>
    <definedName name="NAMES">#REF!</definedName>
    <definedName name="NAMES_A">#REF!</definedName>
    <definedName name="Names_Annual">#REF!</definedName>
    <definedName name="Names_Monthly">#REF!</definedName>
    <definedName name="NAMES_NOW">#REF!</definedName>
    <definedName name="NAMES_Q">#REF!</definedName>
    <definedName name="names_w">#REF!</definedName>
    <definedName name="narciso">#REF!</definedName>
    <definedName name="nbabvsd" hidden="1">{"'RIN-INTRANET'!$A$1:$K$71"}</definedName>
    <definedName name="nbabvsd_1" hidden="1">{"'RIN-INTRANET'!$A$1:$K$71"}</definedName>
    <definedName name="nbabvsd_1_1" hidden="1">{"'RIN-INTRANET'!$A$1:$K$71"}</definedName>
    <definedName name="nbabvsd_1_1_1" hidden="1">{"'RIN-INTRANET'!$A$1:$K$71"}</definedName>
    <definedName name="nbabvsd_1_1_2" hidden="1">{"'RIN-INTRANET'!$A$1:$K$71"}</definedName>
    <definedName name="nbabvsd_1_1_3" hidden="1">{"'RIN-INTRANET'!$A$1:$K$71"}</definedName>
    <definedName name="nbabvsd_1_1_4" hidden="1">{"'RIN-INTRANET'!$A$1:$K$71"}</definedName>
    <definedName name="nbabvsd_1_2" hidden="1">{"'RIN-INTRANET'!$A$1:$K$71"}</definedName>
    <definedName name="nbabvsd_1_2_1" hidden="1">{"'RIN-INTRANET'!$A$1:$K$71"}</definedName>
    <definedName name="nbabvsd_1_2_2" hidden="1">{"'RIN-INTRANET'!$A$1:$K$71"}</definedName>
    <definedName name="nbabvsd_1_2_3" hidden="1">{"'RIN-INTRANET'!$A$1:$K$71"}</definedName>
    <definedName name="nbabvsd_1_3" hidden="1">{"'RIN-INTRANET'!$A$1:$K$71"}</definedName>
    <definedName name="nbabvsd_1_4" hidden="1">{"'RIN-INTRANET'!$A$1:$K$71"}</definedName>
    <definedName name="nbabvsd_1_5" hidden="1">{"'RIN-INTRANET'!$A$1:$K$71"}</definedName>
    <definedName name="nbabvsd_2" hidden="1">{"'RIN-INTRANET'!$A$1:$K$71"}</definedName>
    <definedName name="nbabvsd_2_1" hidden="1">{"'RIN-INTRANET'!$A$1:$K$71"}</definedName>
    <definedName name="nbabvsd_2_2" hidden="1">{"'RIN-INTRANET'!$A$1:$K$71"}</definedName>
    <definedName name="nbabvsd_2_3" hidden="1">{"'RIN-INTRANET'!$A$1:$K$71"}</definedName>
    <definedName name="nbabvsd_2_4" hidden="1">{"'RIN-INTRANET'!$A$1:$K$71"}</definedName>
    <definedName name="nbabvsd_3" hidden="1">{"'RIN-INTRANET'!$A$1:$K$71"}</definedName>
    <definedName name="nbabvsd_4" hidden="1">{"'RIN-INTRANET'!$A$1:$K$71"}</definedName>
    <definedName name="nbabvsd_5" hidden="1">{"'RIN-INTRANET'!$A$1:$K$71"}</definedName>
    <definedName name="NC_R">[55]Q1!$E$8:$AH$8</definedName>
    <definedName name="NCG">[28]Q2!$E$8:$AH$8</definedName>
    <definedName name="NCG_R">[55]Q1!$E$11:$AH$11</definedName>
    <definedName name="NCP">[28]Q2!$E$11:$AH$11</definedName>
    <definedName name="NCP_R">[55]Q1!$E$14:$AH$14</definedName>
    <definedName name="Ndf" localSheetId="1">'[40]Debt 2009'!#REF!</definedName>
    <definedName name="Ndf">'[40]Debt 2009'!#REF!</definedName>
    <definedName name="ndmdkfdvjmk" hidden="1">{"'RIN-INTRANET'!$A$1:$K$71"}</definedName>
    <definedName name="ndmdkfdvjmk_1" hidden="1">{"'RIN-INTRANET'!$A$1:$K$71"}</definedName>
    <definedName name="ndmdkfdvjmk_1_1" hidden="1">{"'RIN-INTRANET'!$A$1:$K$71"}</definedName>
    <definedName name="ndmdkfdvjmk_1_1_1" hidden="1">{"'RIN-INTRANET'!$A$1:$K$71"}</definedName>
    <definedName name="ndmdkfdvjmk_1_1_2" hidden="1">{"'RIN-INTRANET'!$A$1:$K$71"}</definedName>
    <definedName name="ndmdkfdvjmk_1_1_3" hidden="1">{"'RIN-INTRANET'!$A$1:$K$71"}</definedName>
    <definedName name="ndmdkfdvjmk_1_1_4" hidden="1">{"'RIN-INTRANET'!$A$1:$K$71"}</definedName>
    <definedName name="ndmdkfdvjmk_1_2" hidden="1">{"'RIN-INTRANET'!$A$1:$K$71"}</definedName>
    <definedName name="ndmdkfdvjmk_1_2_1" hidden="1">{"'RIN-INTRANET'!$A$1:$K$71"}</definedName>
    <definedName name="ndmdkfdvjmk_1_2_2" hidden="1">{"'RIN-INTRANET'!$A$1:$K$71"}</definedName>
    <definedName name="ndmdkfdvjmk_1_2_3" hidden="1">{"'RIN-INTRANET'!$A$1:$K$71"}</definedName>
    <definedName name="ndmdkfdvjmk_1_3" hidden="1">{"'RIN-INTRANET'!$A$1:$K$71"}</definedName>
    <definedName name="ndmdkfdvjmk_1_4" hidden="1">{"'RIN-INTRANET'!$A$1:$K$71"}</definedName>
    <definedName name="ndmdkfdvjmk_1_5" hidden="1">{"'RIN-INTRANET'!$A$1:$K$71"}</definedName>
    <definedName name="ndmdkfdvjmk_2" hidden="1">{"'RIN-INTRANET'!$A$1:$K$71"}</definedName>
    <definedName name="ndmdkfdvjmk_2_1" hidden="1">{"'RIN-INTRANET'!$A$1:$K$71"}</definedName>
    <definedName name="ndmdkfdvjmk_2_2" hidden="1">{"'RIN-INTRANET'!$A$1:$K$71"}</definedName>
    <definedName name="ndmdkfdvjmk_2_3" hidden="1">{"'RIN-INTRANET'!$A$1:$K$71"}</definedName>
    <definedName name="ndmdkfdvjmk_2_4" hidden="1">{"'RIN-INTRANET'!$A$1:$K$71"}</definedName>
    <definedName name="ndmdkfdvjmk_3" hidden="1">{"'RIN-INTRANET'!$A$1:$K$71"}</definedName>
    <definedName name="ndmdkfdvjmk_4" hidden="1">{"'RIN-INTRANET'!$A$1:$K$71"}</definedName>
    <definedName name="ndmdkfdvjmk_5" hidden="1">{"'RIN-INTRANET'!$A$1:$K$71"}</definedName>
    <definedName name="NEWSHEET">#REF!</definedName>
    <definedName name="NFB_R">[55]Q1!$E$29:$AH$29</definedName>
    <definedName name="NFB_R_GDP">[55]Q1!$E$30:$AH$30</definedName>
    <definedName name="NFI">[28]Q2!$E$20:$AH$20</definedName>
    <definedName name="NFI_R">[55]Q1!$E$23:$AH$23</definedName>
    <definedName name="NFIG">[28]Q2!$E$23:$AH$23</definedName>
    <definedName name="NFIP">[28]Q2!$E$26:$AH$26</definedName>
    <definedName name="NFPS_">[30]OPS!#REF!</definedName>
    <definedName name="NGDP">[50]Q2!$E$47:$AH$47</definedName>
    <definedName name="NGDP_D">[28]Q3!$E$22:$AH$22</definedName>
    <definedName name="NGDP_D.ARQ">#REF!</definedName>
    <definedName name="NGDP_D.Q">#REF!</definedName>
    <definedName name="NGDP_D.YOY">#REF!</definedName>
    <definedName name="NGDP_DG">[28]Q3!$E$23:$AH$23</definedName>
    <definedName name="NGDP_R">[55]Q1!$E$50:$AH$50</definedName>
    <definedName name="NGDP_R.ARQ">#REF!</definedName>
    <definedName name="NGDP_R.Q">#REF!</definedName>
    <definedName name="NGDP_R.YOY">#REF!</definedName>
    <definedName name="NGDP_RG">[55]Q1!$E$51:$AH$51</definedName>
    <definedName name="NGDPA">#REF!</definedName>
    <definedName name="NGS">[28]Q2!$E$50:$AH$50</definedName>
    <definedName name="NGS_NGDP">[28]Q2!$E$51:$AH$51</definedName>
    <definedName name="NGSG">[28]Q2!$E$53:$AH$53</definedName>
    <definedName name="NGSP">[28]Q2!$E$56:$AH$56</definedName>
    <definedName name="NI">[28]Q2!$E$14:$AH$14</definedName>
    <definedName name="NI_GDP">[28]Q2!$E$16:$AH$16</definedName>
    <definedName name="NI_NGDP">[28]Q2!$E$16:$AH$16</definedName>
    <definedName name="NI_R">[55]Q1!$E$17:$AH$17</definedName>
    <definedName name="NIC17A">#REF!</definedName>
    <definedName name="NIC17B">#REF!</definedName>
    <definedName name="NINV">[28]Q2!$E$18:$AH$18</definedName>
    <definedName name="NINV_R">[55]Q1!$E$20:$AH$20</definedName>
    <definedName name="NINV_R_GDP">[55]Q1!$E$21:$AH$21</definedName>
    <definedName name="nknlkjn" hidden="1">{"Tab1",#N/A,FALSE,"P";"Tab2",#N/A,FALSE,"P"}</definedName>
    <definedName name="nknlkjn_1" hidden="1">{"Tab1",#N/A,FALSE,"P";"Tab2",#N/A,FALSE,"P"}</definedName>
    <definedName name="nknlkjn_1_1" hidden="1">{"Tab1",#N/A,FALSE,"P";"Tab2",#N/A,FALSE,"P"}</definedName>
    <definedName name="nknlkjn_1_2" hidden="1">{"Tab1",#N/A,FALSE,"P";"Tab2",#N/A,FALSE,"P"}</definedName>
    <definedName name="nknlkjn_1_3" hidden="1">{"Tab1",#N/A,FALSE,"P";"Tab2",#N/A,FALSE,"P"}</definedName>
    <definedName name="nknlkjn_1_4" hidden="1">{"Tab1",#N/A,FALSE,"P";"Tab2",#N/A,FALSE,"P"}</definedName>
    <definedName name="nknlkjn_2" hidden="1">{"Tab1",#N/A,FALSE,"P";"Tab2",#N/A,FALSE,"P"}</definedName>
    <definedName name="nknlkjn_3" hidden="1">{"Tab1",#N/A,FALSE,"P";"Tab2",#N/A,FALSE,"P"}</definedName>
    <definedName name="nknlkjn_4" hidden="1">{"Tab1",#N/A,FALSE,"P";"Tab2",#N/A,FALSE,"P"}</definedName>
    <definedName name="NM">[35]Base!#REF!</definedName>
    <definedName name="NM_R">[55]Q1!$E$41:$AH$41</definedName>
    <definedName name="NMG">[28]Q2!$E$41:$AH$41</definedName>
    <definedName name="NMG_R">[55]Q1!$E$44:$AH$44</definedName>
    <definedName name="NMG_RG">[55]Q1!$E$45:$AH$45</definedName>
    <definedName name="NMS">[28]Q2!$E$44:$AH$44</definedName>
    <definedName name="NMS_R">[55]Q1!$E$47:$AH$47</definedName>
    <definedName name="nn">#REF!</definedName>
    <definedName name="NNN">#REF!</definedName>
    <definedName name="NNNN" localSheetId="11">Scheduled_Payment+Extra_Payment</definedName>
    <definedName name="NNNN" localSheetId="14">Scheduled_Payment+Extra_Payment</definedName>
    <definedName name="NNNN" localSheetId="15">Scheduled_Payment+Extra_Payment</definedName>
    <definedName name="NNNN" localSheetId="17">Scheduled_Payment+Extra_Payment</definedName>
    <definedName name="NNNN" localSheetId="3">Scheduled_Payment+Extra_Payment</definedName>
    <definedName name="NNNN" localSheetId="4">Scheduled_Payment+Extra_Payment</definedName>
    <definedName name="NNNN" localSheetId="5">Scheduled_Payment+Extra_Payment</definedName>
    <definedName name="NNNN" localSheetId="6">Scheduled_Payment+Extra_Payment</definedName>
    <definedName name="NNNN" localSheetId="7">Scheduled_Payment+Extra_Payment</definedName>
    <definedName name="NNNN" localSheetId="8">Scheduled_Payment+Extra_Payment</definedName>
    <definedName name="NNNN" localSheetId="9">Scheduled_Payment+Extra_Payment</definedName>
    <definedName name="NNNN">Scheduled_Payment+Extra_Payment</definedName>
    <definedName name="nnnnn">#REF!</definedName>
    <definedName name="nnnnnnnnnn" hidden="1">{"Minpmon",#N/A,FALSE,"Monthinput"}</definedName>
    <definedName name="nnnnnnnnnn_1" hidden="1">{"Minpmon",#N/A,FALSE,"Monthinput"}</definedName>
    <definedName name="nnnnnnnnnn_1_1" hidden="1">{"Minpmon",#N/A,FALSE,"Monthinput"}</definedName>
    <definedName name="nnnnnnnnnn_1_2" hidden="1">{"Minpmon",#N/A,FALSE,"Monthinput"}</definedName>
    <definedName name="nnnnnnnnnn_1_3" hidden="1">{"Minpmon",#N/A,FALSE,"Monthinput"}</definedName>
    <definedName name="nnnnnnnnnn_1_4" hidden="1">{"Minpmon",#N/A,FALSE,"Monthinput"}</definedName>
    <definedName name="nnnnnnnnnn_2" hidden="1">{"Minpmon",#N/A,FALSE,"Monthinput"}</definedName>
    <definedName name="nnnnnnnnnn_3" hidden="1">{"Minpmon",#N/A,FALSE,"Monthinput"}</definedName>
    <definedName name="nnnnnnnnnn_4" hidden="1">{"Minpmon",#N/A,FALSE,"Monthinput"}</definedName>
    <definedName name="nnnnnnnnnnnn" hidden="1">{"Riqfin97",#N/A,FALSE,"Tran";"Riqfinpro",#N/A,FALSE,"Tran"}</definedName>
    <definedName name="nnnnnnnnnnnn_1" hidden="1">{"Riqfin97",#N/A,FALSE,"Tran";"Riqfinpro",#N/A,FALSE,"Tran"}</definedName>
    <definedName name="nnnnnnnnnnnn_1_1" hidden="1">{"Riqfin97",#N/A,FALSE,"Tran";"Riqfinpro",#N/A,FALSE,"Tran"}</definedName>
    <definedName name="nnnnnnnnnnnn_1_2" hidden="1">{"Riqfin97",#N/A,FALSE,"Tran";"Riqfinpro",#N/A,FALSE,"Tran"}</definedName>
    <definedName name="nnnnnnnnnnnn_1_3" hidden="1">{"Riqfin97",#N/A,FALSE,"Tran";"Riqfinpro",#N/A,FALSE,"Tran"}</definedName>
    <definedName name="nnnnnnnnnnnn_1_4" hidden="1">{"Riqfin97",#N/A,FALSE,"Tran";"Riqfinpro",#N/A,FALSE,"Tran"}</definedName>
    <definedName name="nnnnnnnnnnnn_2" hidden="1">{"Riqfin97",#N/A,FALSE,"Tran";"Riqfinpro",#N/A,FALSE,"Tran"}</definedName>
    <definedName name="nnnnnnnnnnnn_3" hidden="1">{"Riqfin97",#N/A,FALSE,"Tran";"Riqfinpro",#N/A,FALSE,"Tran"}</definedName>
    <definedName name="nnnnnnnnnnnn_4" hidden="1">{"Riqfin97",#N/A,FALSE,"Tran";"Riqfinpro",#N/A,FALSE,"Tran"}</definedName>
    <definedName name="no">IF(Values_Entered,Header_Row+Number_of_Payments,Header_Row)</definedName>
    <definedName name="NORMAL">[96]normal!$A$1:$O$125,[96]normal!$A$125:$O$131</definedName>
    <definedName name="NOTA_EXPLICATIV">#REF!</definedName>
    <definedName name="NOTACUAD">#REF!</definedName>
    <definedName name="NOTITLES">#REF!</definedName>
    <definedName name="NOTRAD1">#REF!</definedName>
    <definedName name="NOV">#REF!</definedName>
    <definedName name="NOV8_1" hidden="1">{"'para SB'!$A$1420:$F$1479"}</definedName>
    <definedName name="NOV8_1_1" hidden="1">{"'para SB'!$A$1420:$F$1479"}</definedName>
    <definedName name="NOV8_1_1_1" hidden="1">{"'para SB'!$A$1420:$F$1479"}</definedName>
    <definedName name="NOV8_1_1_2" hidden="1">{"'para SB'!$A$1420:$F$1479"}</definedName>
    <definedName name="NOV8_1_1_3" hidden="1">{"'para SB'!$A$1420:$F$1479"}</definedName>
    <definedName name="NOV8_1_1_4" hidden="1">{"'para SB'!$A$1420:$F$1479"}</definedName>
    <definedName name="NOV8_1_2" hidden="1">{"'para SB'!$A$1420:$F$1479"}</definedName>
    <definedName name="NOV8_1_3" hidden="1">{"'para SB'!$A$1420:$F$1479"}</definedName>
    <definedName name="NOV8_1_4" hidden="1">{"'para SB'!$A$1420:$F$1479"}</definedName>
    <definedName name="NOV8_2" hidden="1">{"'para SB'!$A$1420:$F$1479"}</definedName>
    <definedName name="NOV8_2_1" hidden="1">{"'para SB'!$A$1420:$F$1479"}</definedName>
    <definedName name="NOV8_2_2" hidden="1">{"'para SB'!$A$1420:$F$1479"}</definedName>
    <definedName name="NOV8_2_3" hidden="1">{"'para SB'!$A$1420:$F$1479"}</definedName>
    <definedName name="NOV8_2_4" hidden="1">{"'para SB'!$A$1420:$F$1479"}</definedName>
    <definedName name="NOV8_3" hidden="1">{"'para SB'!$A$1420:$F$1479"}</definedName>
    <definedName name="NOV8_4" hidden="1">{"'para SB'!$A$1420:$F$1479"}</definedName>
    <definedName name="NOV8_5" hidden="1">{"'para SB'!$A$1420:$F$1479"}</definedName>
    <definedName name="NOVIEMBRE">[3]Info!#REF!</definedName>
    <definedName name="np">#N/A</definedName>
    <definedName name="NPD">#N/A</definedName>
    <definedName name="NTDD_R">[55]Q1!$E$26:$AH$26</definedName>
    <definedName name="NTDD_R.ARQ">#REF!</definedName>
    <definedName name="NTDD_R.Q">#REF!</definedName>
    <definedName name="NTDD_R.YOY">#REF!</definedName>
    <definedName name="NTDD_RG">[55]Q1!$E$27:$AH$27</definedName>
    <definedName name="Num_Pmt_Per_Year">#REF!</definedName>
    <definedName name="Number_of_Payments">MATCH(0.01,End_Bal,-1)+1</definedName>
    <definedName name="NX">[28]Q2!$E$29:$AH$29</definedName>
    <definedName name="NX_R">[55]Q1!$E$32:$AH$32</definedName>
    <definedName name="nxcv">#REF!</definedName>
    <definedName name="NXG">[28]Q2!$E$32:$AH$32</definedName>
    <definedName name="NXG_R">[55]Q1!$E$35:$AH$35</definedName>
    <definedName name="NXG_RG">[55]Q1!$E$36:$AH$36</definedName>
    <definedName name="NXS">[28]Q2!$E$35:$AH$35</definedName>
    <definedName name="NXS_R">[55]Q1!$E$38:$AH$38</definedName>
    <definedName name="ñfkjghkdghk" hidden="1">{"'RIN-INTRANET'!$A$1:$K$71"}</definedName>
    <definedName name="ñfkjghkdghk_1" hidden="1">{"'RIN-INTRANET'!$A$1:$K$71"}</definedName>
    <definedName name="ñfkjghkdghk_1_1" hidden="1">{"'RIN-INTRANET'!$A$1:$K$71"}</definedName>
    <definedName name="ñfkjghkdghk_1_1_1" hidden="1">{"'RIN-INTRANET'!$A$1:$K$71"}</definedName>
    <definedName name="ñfkjghkdghk_1_1_2" hidden="1">{"'RIN-INTRANET'!$A$1:$K$71"}</definedName>
    <definedName name="ñfkjghkdghk_1_1_3" hidden="1">{"'RIN-INTRANET'!$A$1:$K$71"}</definedName>
    <definedName name="ñfkjghkdghk_1_1_4" hidden="1">{"'RIN-INTRANET'!$A$1:$K$71"}</definedName>
    <definedName name="ñfkjghkdghk_1_2" hidden="1">{"'RIN-INTRANET'!$A$1:$K$71"}</definedName>
    <definedName name="ñfkjghkdghk_1_2_1" hidden="1">{"'RIN-INTRANET'!$A$1:$K$71"}</definedName>
    <definedName name="ñfkjghkdghk_1_2_2" hidden="1">{"'RIN-INTRANET'!$A$1:$K$71"}</definedName>
    <definedName name="ñfkjghkdghk_1_2_3" hidden="1">{"'RIN-INTRANET'!$A$1:$K$71"}</definedName>
    <definedName name="ñfkjghkdghk_1_3" hidden="1">{"'RIN-INTRANET'!$A$1:$K$71"}</definedName>
    <definedName name="ñfkjghkdghk_1_4" hidden="1">{"'RIN-INTRANET'!$A$1:$K$71"}</definedName>
    <definedName name="ñfkjghkdghk_1_5" hidden="1">{"'RIN-INTRANET'!$A$1:$K$71"}</definedName>
    <definedName name="ñfkjghkdghk_2" hidden="1">{"'RIN-INTRANET'!$A$1:$K$71"}</definedName>
    <definedName name="ñfkjghkdghk_2_1" hidden="1">{"'RIN-INTRANET'!$A$1:$K$71"}</definedName>
    <definedName name="ñfkjghkdghk_2_2" hidden="1">{"'RIN-INTRANET'!$A$1:$K$71"}</definedName>
    <definedName name="ñfkjghkdghk_2_3" hidden="1">{"'RIN-INTRANET'!$A$1:$K$71"}</definedName>
    <definedName name="ñfkjghkdghk_2_4" hidden="1">{"'RIN-INTRANET'!$A$1:$K$71"}</definedName>
    <definedName name="ñfkjghkdghk_3" hidden="1">{"'RIN-INTRANET'!$A$1:$K$71"}</definedName>
    <definedName name="ñfkjghkdghk_4" hidden="1">{"'RIN-INTRANET'!$A$1:$K$71"}</definedName>
    <definedName name="ñfkjghkdghk_5" hidden="1">{"'RIN-INTRANET'!$A$1:$K$71"}</definedName>
    <definedName name="OAE">[35]Base!$CK1</definedName>
    <definedName name="OAN">[35]Base!$CN1</definedName>
    <definedName name="OANBCH">[35]Base!#REF!</definedName>
    <definedName name="OBPRBCH">[35]Base!#REF!</definedName>
    <definedName name="OCT">#REF!</definedName>
    <definedName name="OD">[35]Base!#REF!</definedName>
    <definedName name="ODPBCH">[35]Base!$CO1</definedName>
    <definedName name="ofelia">#REF!</definedName>
    <definedName name="OnShow">#N/A</definedName>
    <definedName name="oo" hidden="1">{"Riqfin97",#N/A,FALSE,"Tran";"Riqfinpro",#N/A,FALSE,"Tran"}</definedName>
    <definedName name="oo_1" hidden="1">{"Riqfin97",#N/A,FALSE,"Tran";"Riqfinpro",#N/A,FALSE,"Tran"}</definedName>
    <definedName name="oo_1_1" hidden="1">{"Riqfin97",#N/A,FALSE,"Tran";"Riqfinpro",#N/A,FALSE,"Tran"}</definedName>
    <definedName name="oo_1_2" hidden="1">{"Riqfin97",#N/A,FALSE,"Tran";"Riqfinpro",#N/A,FALSE,"Tran"}</definedName>
    <definedName name="oo_1_3" hidden="1">{"Riqfin97",#N/A,FALSE,"Tran";"Riqfinpro",#N/A,FALSE,"Tran"}</definedName>
    <definedName name="oo_1_4" hidden="1">{"Riqfin97",#N/A,FALSE,"Tran";"Riqfinpro",#N/A,FALSE,"Tran"}</definedName>
    <definedName name="oo_2" hidden="1">{"Riqfin97",#N/A,FALSE,"Tran";"Riqfinpro",#N/A,FALSE,"Tran"}</definedName>
    <definedName name="oo_3" hidden="1">{"Riqfin97",#N/A,FALSE,"Tran";"Riqfinpro",#N/A,FALSE,"Tran"}</definedName>
    <definedName name="oo_4" hidden="1">{"Riqfin97",#N/A,FALSE,"Tran";"Riqfinpro",#N/A,FALSE,"Tran"}</definedName>
    <definedName name="ooo" hidden="1">{"Tab1",#N/A,FALSE,"P";"Tab2",#N/A,FALSE,"P"}</definedName>
    <definedName name="ooo_1" hidden="1">{"Tab1",#N/A,FALSE,"P";"Tab2",#N/A,FALSE,"P"}</definedName>
    <definedName name="ooo_1_1" hidden="1">{"Tab1",#N/A,FALSE,"P";"Tab2",#N/A,FALSE,"P"}</definedName>
    <definedName name="ooo_1_2" hidden="1">{"Tab1",#N/A,FALSE,"P";"Tab2",#N/A,FALSE,"P"}</definedName>
    <definedName name="ooo_1_3" hidden="1">{"Tab1",#N/A,FALSE,"P";"Tab2",#N/A,FALSE,"P"}</definedName>
    <definedName name="ooo_1_4" hidden="1">{"Tab1",#N/A,FALSE,"P";"Tab2",#N/A,FALSE,"P"}</definedName>
    <definedName name="ooo_2" hidden="1">{"Tab1",#N/A,FALSE,"P";"Tab2",#N/A,FALSE,"P"}</definedName>
    <definedName name="ooo_3" hidden="1">{"Tab1",#N/A,FALSE,"P";"Tab2",#N/A,FALSE,"P"}</definedName>
    <definedName name="ooo_4" hidden="1">{"Tab1",#N/A,FALSE,"P";"Tab2",#N/A,FALSE,"P"}</definedName>
    <definedName name="oooo" hidden="1">{"Tab1",#N/A,FALSE,"P";"Tab2",#N/A,FALSE,"P"}</definedName>
    <definedName name="oooo_1" hidden="1">{"Tab1",#N/A,FALSE,"P";"Tab2",#N/A,FALSE,"P"}</definedName>
    <definedName name="oooo_1_1" hidden="1">{"Tab1",#N/A,FALSE,"P";"Tab2",#N/A,FALSE,"P"}</definedName>
    <definedName name="oooo_1_2" hidden="1">{"Tab1",#N/A,FALSE,"P";"Tab2",#N/A,FALSE,"P"}</definedName>
    <definedName name="oooo_1_3" hidden="1">{"Tab1",#N/A,FALSE,"P";"Tab2",#N/A,FALSE,"P"}</definedName>
    <definedName name="oooo_1_4" hidden="1">{"Tab1",#N/A,FALSE,"P";"Tab2",#N/A,FALSE,"P"}</definedName>
    <definedName name="oooo_2" hidden="1">{"Tab1",#N/A,FALSE,"P";"Tab2",#N/A,FALSE,"P"}</definedName>
    <definedName name="oooo_3" hidden="1">{"Tab1",#N/A,FALSE,"P";"Tab2",#N/A,FALSE,"P"}</definedName>
    <definedName name="oooo_4" hidden="1">{"Tab1",#N/A,FALSE,"P";"Tab2",#N/A,FALSE,"P"}</definedName>
    <definedName name="Opec" localSheetId="1">'[40]Debt 2009'!#REF!</definedName>
    <definedName name="Opec">'[40]Debt 2009'!#REF!</definedName>
    <definedName name="opu" hidden="1">{"Riqfin97",#N/A,FALSE,"Tran";"Riqfinpro",#N/A,FALSE,"Tran"}</definedName>
    <definedName name="opu_1" hidden="1">{"Riqfin97",#N/A,FALSE,"Tran";"Riqfinpro",#N/A,FALSE,"Tran"}</definedName>
    <definedName name="opu_1_1" hidden="1">{"Riqfin97",#N/A,FALSE,"Tran";"Riqfinpro",#N/A,FALSE,"Tran"}</definedName>
    <definedName name="opu_1_2" hidden="1">{"Riqfin97",#N/A,FALSE,"Tran";"Riqfinpro",#N/A,FALSE,"Tran"}</definedName>
    <definedName name="opu_1_3" hidden="1">{"Riqfin97",#N/A,FALSE,"Tran";"Riqfinpro",#N/A,FALSE,"Tran"}</definedName>
    <definedName name="opu_1_4" hidden="1">{"Riqfin97",#N/A,FALSE,"Tran";"Riqfinpro",#N/A,FALSE,"Tran"}</definedName>
    <definedName name="opu_2" hidden="1">{"Riqfin97",#N/A,FALSE,"Tran";"Riqfinpro",#N/A,FALSE,"Tran"}</definedName>
    <definedName name="opu_3" hidden="1">{"Riqfin97",#N/A,FALSE,"Tran";"Riqfinpro",#N/A,FALSE,"Tran"}</definedName>
    <definedName name="opu_4" hidden="1">{"Riqfin97",#N/A,FALSE,"Tran";"Riqfinpro",#N/A,FALSE,"Tran"}</definedName>
    <definedName name="ORIG">[38]Sum1!#REF!</definedName>
    <definedName name="Original">OFFSET('[97]C.1'!$C$21,0,0,COUNT('[97]C.1'!$C$21:$C$441))</definedName>
    <definedName name="OriginalComponentes">OFFSET(#REF!,0,0,COUNT(#REF!))</definedName>
    <definedName name="osbgc">[35]Base!$CP1</definedName>
    <definedName name="osbgc_1">[35]Base!$CP1048576</definedName>
    <definedName name="Otr_Inst_Banc_40G">#REF!</definedName>
    <definedName name="Otras_Residuales">#REF!</definedName>
    <definedName name="OTRAS96">#REF!</definedName>
    <definedName name="OtrasSubvenciones">#REF!</definedName>
    <definedName name="OTRBOP">[35]Base!$CQ1</definedName>
    <definedName name="OTROS1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>#REF!</definedName>
    <definedName name="otros99">#REF!</definedName>
    <definedName name="otrossss" hidden="1">'[21]1990'!#REF!</definedName>
    <definedName name="OUTDS1">#REF!</definedName>
    <definedName name="OUTFISC">#REF!</definedName>
    <definedName name="OUTIMF">#REF!</definedName>
    <definedName name="OUTMN">#REF!</definedName>
    <definedName name="p" hidden="1">[35]Base!$CR1</definedName>
    <definedName name="P.51FBK">#REF!</definedName>
    <definedName name="P.Bruta">#REF!</definedName>
    <definedName name="p_1">[35]Base!$CR1048576</definedName>
    <definedName name="p_2">'[35]Programa A'!$B$48:$W$105</definedName>
    <definedName name="p_3">'[35]Programa A'!$B$107:$W$158</definedName>
    <definedName name="P1D">#REF!</definedName>
    <definedName name="P1G">#REF!</definedName>
    <definedName name="PAGOS">#REF!</definedName>
    <definedName name="Pan_Bancario_50G">#REF!</definedName>
    <definedName name="Pan_Monet_30G">#REF!</definedName>
    <definedName name="ParaBCH">#REF!</definedName>
    <definedName name="pared">#REF!</definedName>
    <definedName name="Parmeshwar">[93]E!$AJ$98:$AX$115</definedName>
    <definedName name="PARTIDA">[98]SPNF!#REF!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ay_Date">#REF!</definedName>
    <definedName name="Pay_Num">#REF!</definedName>
    <definedName name="Pay_Num.">#REF!</definedName>
    <definedName name="Payment_Date" localSheetId="11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5">DATE(YEAR([0]!Loan_Start),MONTH([0]!Loan_Start)+Payment_Number,DAY([0]!Loan_Start))</definedName>
    <definedName name="Payment_Date" localSheetId="17">DATE(YEAR([0]!Loan_Start),MONTH([0]!Loan_Start)+Payment_Number,DAY([0]!Loan_Start))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8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hBM">[28]Q6!#REF!</definedName>
    <definedName name="pchBMG">#REF!</definedName>
    <definedName name="pchBX">[28]Q6!#REF!</definedName>
    <definedName name="pchBXG">#REF!</definedName>
    <definedName name="pchNM_R">[55]Q1!$E$42:$AH$42</definedName>
    <definedName name="pchNMG_R">[55]Q1!$E$45:$AH$45</definedName>
    <definedName name="pchNX_R">[55]Q1!$E$33:$AH$33</definedName>
    <definedName name="pchNXG_R">[55]Q1!$E$36:$AH$36</definedName>
    <definedName name="PCPI">[28]Q3!$E$25:$AH$25</definedName>
    <definedName name="PCPI.ARQ">#REF!</definedName>
    <definedName name="PCPI.Q">#REF!</definedName>
    <definedName name="PCPI.YOY">#REF!</definedName>
    <definedName name="PCPIE">[28]Q3!$E$28:$AH$28</definedName>
    <definedName name="PCPIG">[28]Q3!$E$26:$AH$26</definedName>
    <definedName name="PCshare">#REF!</definedName>
    <definedName name="PCTOFGDP">#REF!</definedName>
    <definedName name="PEACEAGR">#REF!</definedName>
    <definedName name="PERDIDAS">#REF!</definedName>
    <definedName name="PERE96">#REF!</definedName>
    <definedName name="PERIODO">[9]CONSULTA!$AU$8:$AU$16</definedName>
    <definedName name="PESP">[35]Base!#REF!</definedName>
    <definedName name="pesp_1">[35]Base!#REF!</definedName>
    <definedName name="PESPF">[35]Base!#REF!</definedName>
    <definedName name="Petroecuador">#REF!</definedName>
    <definedName name="PEX">[59]SUPUESTOS!A$14</definedName>
    <definedName name="PF">#REF!</definedName>
    <definedName name="pib_int">#REF!</definedName>
    <definedName name="pib98j">[23]Programa!#REF!</definedName>
    <definedName name="pib98s">[23]Programa!#REF!</definedName>
    <definedName name="PIBCORD">'[12]PIB corr'!#REF!</definedName>
    <definedName name="PIBORO">'[12]PIB corr'!#REF!</definedName>
    <definedName name="PIBporSECT">#REF!</definedName>
    <definedName name="pit" hidden="1">{"Riqfin97",#N/A,FALSE,"Tran";"Riqfinpro",#N/A,FALSE,"Tran"}</definedName>
    <definedName name="pit_1" hidden="1">{"Riqfin97",#N/A,FALSE,"Tran";"Riqfinpro",#N/A,FALSE,"Tran"}</definedName>
    <definedName name="pit_1_1" hidden="1">{"Riqfin97",#N/A,FALSE,"Tran";"Riqfinpro",#N/A,FALSE,"Tran"}</definedName>
    <definedName name="pit_1_2" hidden="1">{"Riqfin97",#N/A,FALSE,"Tran";"Riqfinpro",#N/A,FALSE,"Tran"}</definedName>
    <definedName name="pit_1_3" hidden="1">{"Riqfin97",#N/A,FALSE,"Tran";"Riqfinpro",#N/A,FALSE,"Tran"}</definedName>
    <definedName name="pit_1_4" hidden="1">{"Riqfin97",#N/A,FALSE,"Tran";"Riqfinpro",#N/A,FALSE,"Tran"}</definedName>
    <definedName name="pit_2" hidden="1">{"Riqfin97",#N/A,FALSE,"Tran";"Riqfinpro",#N/A,FALSE,"Tran"}</definedName>
    <definedName name="pit_3" hidden="1">{"Riqfin97",#N/A,FALSE,"Tran";"Riqfinpro",#N/A,FALSE,"Tran"}</definedName>
    <definedName name="pit_4" hidden="1">{"Riqfin97",#N/A,FALSE,"Tran";"Riqfinpro",#N/A,FALSE,"Tran"}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>#REF!</definedName>
    <definedName name="plame99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>#REF!</definedName>
    <definedName name="plazo99">#REF!</definedName>
    <definedName name="PM">[35]Base!$CS1</definedName>
    <definedName name="PMC">[35]Base!$CU1</definedName>
    <definedName name="pmdoll">[35]Base!$CT1</definedName>
    <definedName name="POLLO">#REF!</definedName>
    <definedName name="Ports">#REF!</definedName>
    <definedName name="posnet2">#REF!</definedName>
    <definedName name="pp" hidden="1">{"Riqfin97",#N/A,FALSE,"Tran";"Riqfinpro",#N/A,FALSE,"Tran"}</definedName>
    <definedName name="pp_1" hidden="1">{"Riqfin97",#N/A,FALSE,"Tran";"Riqfinpro",#N/A,FALSE,"Tran"}</definedName>
    <definedName name="pp_1_1" hidden="1">{"Riqfin97",#N/A,FALSE,"Tran";"Riqfinpro",#N/A,FALSE,"Tran"}</definedName>
    <definedName name="pp_1_2" hidden="1">{"Riqfin97",#N/A,FALSE,"Tran";"Riqfinpro",#N/A,FALSE,"Tran"}</definedName>
    <definedName name="pp_1_3" hidden="1">{"Riqfin97",#N/A,FALSE,"Tran";"Riqfinpro",#N/A,FALSE,"Tran"}</definedName>
    <definedName name="pp_1_4" hidden="1">{"Riqfin97",#N/A,FALSE,"Tran";"Riqfinpro",#N/A,FALSE,"Tran"}</definedName>
    <definedName name="pp_2" hidden="1">{"Riqfin97",#N/A,FALSE,"Tran";"Riqfinpro",#N/A,FALSE,"Tran"}</definedName>
    <definedName name="pp_3" hidden="1">{"Riqfin97",#N/A,FALSE,"Tran";"Riqfinpro",#N/A,FALSE,"Tran"}</definedName>
    <definedName name="pp_4" hidden="1">{"Riqfin97",#N/A,FALSE,"Tran";"Riqfinpro",#N/A,FALSE,"Tran"}</definedName>
    <definedName name="PPET">[35]Base!#REF!</definedName>
    <definedName name="ppp" hidden="1">{"Riqfin97",#N/A,FALSE,"Tran";"Riqfinpro",#N/A,FALSE,"Tran"}</definedName>
    <definedName name="ppp_1" hidden="1">{"Riqfin97",#N/A,FALSE,"Tran";"Riqfinpro",#N/A,FALSE,"Tran"}</definedName>
    <definedName name="ppp_1_1" hidden="1">{"Riqfin97",#N/A,FALSE,"Tran";"Riqfinpro",#N/A,FALSE,"Tran"}</definedName>
    <definedName name="ppp_1_2" hidden="1">{"Riqfin97",#N/A,FALSE,"Tran";"Riqfinpro",#N/A,FALSE,"Tran"}</definedName>
    <definedName name="ppp_1_3" hidden="1">{"Riqfin97",#N/A,FALSE,"Tran";"Riqfinpro",#N/A,FALSE,"Tran"}</definedName>
    <definedName name="ppp_1_4" hidden="1">{"Riqfin97",#N/A,FALSE,"Tran";"Riqfinpro",#N/A,FALSE,"Tran"}</definedName>
    <definedName name="ppp_2" hidden="1">{"Riqfin97",#N/A,FALSE,"Tran";"Riqfinpro",#N/A,FALSE,"Tran"}</definedName>
    <definedName name="ppp_3" hidden="1">{"Riqfin97",#N/A,FALSE,"Tran";"Riqfinpro",#N/A,FALSE,"Tran"}</definedName>
    <definedName name="ppp_4" hidden="1">{"Riqfin97",#N/A,FALSE,"Tran";"Riqfinpro",#N/A,FALSE,"Tran"}</definedName>
    <definedName name="pppppp" hidden="1">{"Riqfin97",#N/A,FALSE,"Tran";"Riqfinpro",#N/A,FALSE,"Tran"}</definedName>
    <definedName name="pppppp_1" hidden="1">{"Riqfin97",#N/A,FALSE,"Tran";"Riqfinpro",#N/A,FALSE,"Tran"}</definedName>
    <definedName name="pppppp_1_1" hidden="1">{"Riqfin97",#N/A,FALSE,"Tran";"Riqfinpro",#N/A,FALSE,"Tran"}</definedName>
    <definedName name="pppppp_1_2" hidden="1">{"Riqfin97",#N/A,FALSE,"Tran";"Riqfinpro",#N/A,FALSE,"Tran"}</definedName>
    <definedName name="pppppp_1_3" hidden="1">{"Riqfin97",#N/A,FALSE,"Tran";"Riqfinpro",#N/A,FALSE,"Tran"}</definedName>
    <definedName name="pppppp_1_4" hidden="1">{"Riqfin97",#N/A,FALSE,"Tran";"Riqfinpro",#N/A,FALSE,"Tran"}</definedName>
    <definedName name="pppppp_2" hidden="1">{"Riqfin97",#N/A,FALSE,"Tran";"Riqfinpro",#N/A,FALSE,"Tran"}</definedName>
    <definedName name="pppppp_3" hidden="1">{"Riqfin97",#N/A,FALSE,"Tran";"Riqfinpro",#N/A,FALSE,"Tran"}</definedName>
    <definedName name="pppppp_4" hidden="1">{"Riqfin97",#N/A,FALSE,"Tran";"Riqfinpro",#N/A,FALSE,"Tran"}</definedName>
    <definedName name="PPPWGT">[28]Q2!$E$65:$AH$65</definedName>
    <definedName name="pps" hidden="1">{"Tab1",#N/A,FALSE,"P";"Tab2",#N/A,FALSE,"P"}</definedName>
    <definedName name="PRECIOCIFBANANO">#REF!</definedName>
    <definedName name="pri">#REF!</definedName>
    <definedName name="primero">#REF!</definedName>
    <definedName name="Princ">#REF!</definedName>
    <definedName name="Principal_Fuentes">#REF!</definedName>
    <definedName name="Principal_Usos">#REF!</definedName>
    <definedName name="print">#REF!</definedName>
    <definedName name="Print_Area_MI">[99]A!#REF!</definedName>
    <definedName name="Print_Area_Reset">OFFSET(Full_Print,0,0,Last_Row)</definedName>
    <definedName name="Print_Area_T4">'[100]Table 4'!$A$5:$L$85</definedName>
    <definedName name="Print_Area_T5">'[100]Table 5'!$A$2:$L$56</definedName>
    <definedName name="Print_Area_T6">'[100]Table 6'!$A$1:$AF$86</definedName>
    <definedName name="Print_Titles2">#REF!,#REF!</definedName>
    <definedName name="PRINTMACRO">#REF!</definedName>
    <definedName name="PrintThis_Links">[28]Links!$A$1:$F$33</definedName>
    <definedName name="PRIV0">[101]gas112601!#REF!</definedName>
    <definedName name="PRIV00">[101]gas112601!#REF!</definedName>
    <definedName name="PRIV1">[101]gas112601!#REF!</definedName>
    <definedName name="PRIV11">[101]gas112601!#REF!</definedName>
    <definedName name="PRIV2">[101]gas112601!#REF!</definedName>
    <definedName name="PRIV22">[101]gas112601!#REF!</definedName>
    <definedName name="PRIV3">[101]gas112601!#REF!</definedName>
    <definedName name="PRIV33">[101]gas112601!#REF!</definedName>
    <definedName name="PROG">'[34]Assumptions:Cash Flow'!$B$2:$J$72</definedName>
    <definedName name="progra">#REF!</definedName>
    <definedName name="PROJ">[34]Assumptions:Fund!$B$2:$N$57</definedName>
    <definedName name="promedio">[102]PROMEDIO!$A$97:$G$121,[102]PROMEDIO!$A$248:$G$272</definedName>
    <definedName name="prphalf">[103]Sheet4!$C$3:$G$57</definedName>
    <definedName name="PRPINTSEPT">[104]STOCK!$D$4:$W$102</definedName>
    <definedName name="PUBL00">[101]gas112601!#REF!</definedName>
    <definedName name="PUBL11">[101]gas112601!#REF!</definedName>
    <definedName name="PUBL2">[101]gas112601!#REF!</definedName>
    <definedName name="PUBL22">[101]gas112601!#REF!</definedName>
    <definedName name="PUBL33">[101]gas112601!#REF!</definedName>
    <definedName name="PUBL5">[101]gas112601!#REF!</definedName>
    <definedName name="PUBL55">[101]gas112601!#REF!</definedName>
    <definedName name="PUBL6">[101]gas112601!#REF!</definedName>
    <definedName name="PUBL66">[101]gas112601!#REF!</definedName>
    <definedName name="PX">[35]Base!$CV1</definedName>
    <definedName name="pxdoll">[35]Base!$CW1</definedName>
    <definedName name="PY">[35]Base!$CX1</definedName>
    <definedName name="Q6_">#REF!</definedName>
    <definedName name="qaz" hidden="1">{"Tab1",#N/A,FALSE,"P";"Tab2",#N/A,FALSE,"P"}</definedName>
    <definedName name="qaz_1" hidden="1">{"Tab1",#N/A,FALSE,"P";"Tab2",#N/A,FALSE,"P"}</definedName>
    <definedName name="qaz_1_1" hidden="1">{"Tab1",#N/A,FALSE,"P";"Tab2",#N/A,FALSE,"P"}</definedName>
    <definedName name="qaz_1_2" hidden="1">{"Tab1",#N/A,FALSE,"P";"Tab2",#N/A,FALSE,"P"}</definedName>
    <definedName name="qaz_1_3" hidden="1">{"Tab1",#N/A,FALSE,"P";"Tab2",#N/A,FALSE,"P"}</definedName>
    <definedName name="qaz_1_4" hidden="1">{"Tab1",#N/A,FALSE,"P";"Tab2",#N/A,FALSE,"P"}</definedName>
    <definedName name="qaz_2" hidden="1">{"Tab1",#N/A,FALSE,"P";"Tab2",#N/A,FALSE,"P"}</definedName>
    <definedName name="qaz_3" hidden="1">{"Tab1",#N/A,FALSE,"P";"Tab2",#N/A,FALSE,"P"}</definedName>
    <definedName name="qaz_4" hidden="1">{"Tab1",#N/A,FALSE,"P";"Tab2",#N/A,FALSE,"P"}</definedName>
    <definedName name="qer" hidden="1">{"Tab1",#N/A,FALSE,"P";"Tab2",#N/A,FALSE,"P"}</definedName>
    <definedName name="qer_1" hidden="1">{"Tab1",#N/A,FALSE,"P";"Tab2",#N/A,FALSE,"P"}</definedName>
    <definedName name="qer_1_1" hidden="1">{"Tab1",#N/A,FALSE,"P";"Tab2",#N/A,FALSE,"P"}</definedName>
    <definedName name="qer_1_2" hidden="1">{"Tab1",#N/A,FALSE,"P";"Tab2",#N/A,FALSE,"P"}</definedName>
    <definedName name="qer_1_3" hidden="1">{"Tab1",#N/A,FALSE,"P";"Tab2",#N/A,FALSE,"P"}</definedName>
    <definedName name="qer_1_4" hidden="1">{"Tab1",#N/A,FALSE,"P";"Tab2",#N/A,FALSE,"P"}</definedName>
    <definedName name="qer_2" hidden="1">{"Tab1",#N/A,FALSE,"P";"Tab2",#N/A,FALSE,"P"}</definedName>
    <definedName name="qer_3" hidden="1">{"Tab1",#N/A,FALSE,"P";"Tab2",#N/A,FALSE,"P"}</definedName>
    <definedName name="qer_4" hidden="1">{"Tab1",#N/A,FALSE,"P";"Tab2",#N/A,FALSE,"P"}</definedName>
    <definedName name="QFISCAL">'[31]Quarterly Raw Data'!#REF!</definedName>
    <definedName name="qq" hidden="1">'[91]J(Priv.Cap)'!#REF!</definedName>
    <definedName name="qqq" hidden="1">{"Minpmon",#N/A,FALSE,"Monthinput"}</definedName>
    <definedName name="qqqqq" hidden="1">{"Minpmon",#N/A,FALSE,"Monthinput"}</definedName>
    <definedName name="qqqqq_1" hidden="1">{"Minpmon",#N/A,FALSE,"Monthinput"}</definedName>
    <definedName name="qqqqq_1_1" hidden="1">{"Minpmon",#N/A,FALSE,"Monthinput"}</definedName>
    <definedName name="qqqqq_1_2" hidden="1">{"Minpmon",#N/A,FALSE,"Monthinput"}</definedName>
    <definedName name="qqqqq_1_3" hidden="1">{"Minpmon",#N/A,FALSE,"Monthinput"}</definedName>
    <definedName name="qqqqq_1_4" hidden="1">{"Minpmon",#N/A,FALSE,"Monthinput"}</definedName>
    <definedName name="qqqqq_2" hidden="1">{"Minpmon",#N/A,FALSE,"Monthinput"}</definedName>
    <definedName name="qqqqq_3" hidden="1">{"Minpmon",#N/A,FALSE,"Monthinput"}</definedName>
    <definedName name="qqqqq_4" hidden="1">{"Minpmon",#N/A,FALSE,"Monthinput"}</definedName>
    <definedName name="qqqqqq" hidden="1">{"Riqfin97",#N/A,FALSE,"Tran";"Riqfinpro",#N/A,FALSE,"Tran"}</definedName>
    <definedName name="qqqqqqqqqq" hidden="1">{"Riqfin97",#N/A,FALSE,"Tran";"Riqfinpro",#N/A,FALSE,"Tran"}</definedName>
    <definedName name="qqqqqqqqqqqqq" hidden="1">{"Tab1",#N/A,FALSE,"P";"Tab2",#N/A,FALSE,"P"}</definedName>
    <definedName name="qqqqqqqqqqqqq_1" hidden="1">{"Tab1",#N/A,FALSE,"P";"Tab2",#N/A,FALSE,"P"}</definedName>
    <definedName name="qqqqqqqqqqqqq_1_1" hidden="1">{"Tab1",#N/A,FALSE,"P";"Tab2",#N/A,FALSE,"P"}</definedName>
    <definedName name="qqqqqqqqqqqqq_1_2" hidden="1">{"Tab1",#N/A,FALSE,"P";"Tab2",#N/A,FALSE,"P"}</definedName>
    <definedName name="qqqqqqqqqqqqq_1_3" hidden="1">{"Tab1",#N/A,FALSE,"P";"Tab2",#N/A,FALSE,"P"}</definedName>
    <definedName name="qqqqqqqqqqqqq_1_4" hidden="1">{"Tab1",#N/A,FALSE,"P";"Tab2",#N/A,FALSE,"P"}</definedName>
    <definedName name="qqqqqqqqqqqqq_2" hidden="1">{"Tab1",#N/A,FALSE,"P";"Tab2",#N/A,FALSE,"P"}</definedName>
    <definedName name="qqqqqqqqqqqqq_3" hidden="1">{"Tab1",#N/A,FALSE,"P";"Tab2",#N/A,FALSE,"P"}</definedName>
    <definedName name="qqqqqqqqqqqqq_4" hidden="1">{"Tab1",#N/A,FALSE,"P";"Tab2",#N/A,FALSE,"P"}</definedName>
    <definedName name="qqw">#N/A</definedName>
    <definedName name="QTAB7">'[31]Quarterly MacroFlow'!#REF!</definedName>
    <definedName name="QTAB7A">'[31]Quarterly MacroFlow'!#REF!</definedName>
    <definedName name="qw" hidden="1">{"Riqfin97",#N/A,FALSE,"Tran";"Riqfinpro",#N/A,FALSE,"Tran"}</definedName>
    <definedName name="qw_1" hidden="1">{"Riqfin97",#N/A,FALSE,"Tran";"Riqfinpro",#N/A,FALSE,"Tran"}</definedName>
    <definedName name="qw_1_1" hidden="1">{"Riqfin97",#N/A,FALSE,"Tran";"Riqfinpro",#N/A,FALSE,"Tran"}</definedName>
    <definedName name="qw_1_2" hidden="1">{"Riqfin97",#N/A,FALSE,"Tran";"Riqfinpro",#N/A,FALSE,"Tran"}</definedName>
    <definedName name="qw_1_3" hidden="1">{"Riqfin97",#N/A,FALSE,"Tran";"Riqfinpro",#N/A,FALSE,"Tran"}</definedName>
    <definedName name="qw_1_4" hidden="1">{"Riqfin97",#N/A,FALSE,"Tran";"Riqfinpro",#N/A,FALSE,"Tran"}</definedName>
    <definedName name="qw_2" hidden="1">{"Riqfin97",#N/A,FALSE,"Tran";"Riqfinpro",#N/A,FALSE,"Tran"}</definedName>
    <definedName name="qw_3" hidden="1">{"Riqfin97",#N/A,FALSE,"Tran";"Riqfinpro",#N/A,FALSE,"Tran"}</definedName>
    <definedName name="qw_4" hidden="1">{"Riqfin97",#N/A,FALSE,"Tran";"Riqfinpro",#N/A,FALSE,"Tran"}</definedName>
    <definedName name="qwer" hidden="1">{"Tab1",#N/A,FALSE,"P";"Tab2",#N/A,FALSE,"P"}</definedName>
    <definedName name="qwereq" hidden="1">{"Tab1",#N/A,FALSE,"P";"Tab2",#N/A,FALSE,"P"}</definedName>
    <definedName name="qwereq_1" hidden="1">{"Tab1",#N/A,FALSE,"P";"Tab2",#N/A,FALSE,"P"}</definedName>
    <definedName name="qwereq_1_1" hidden="1">{"Tab1",#N/A,FALSE,"P";"Tab2",#N/A,FALSE,"P"}</definedName>
    <definedName name="qwereq_1_2" hidden="1">{"Tab1",#N/A,FALSE,"P";"Tab2",#N/A,FALSE,"P"}</definedName>
    <definedName name="qwereq_1_3" hidden="1">{"Tab1",#N/A,FALSE,"P";"Tab2",#N/A,FALSE,"P"}</definedName>
    <definedName name="qwereq_1_4" hidden="1">{"Tab1",#N/A,FALSE,"P";"Tab2",#N/A,FALSE,"P"}</definedName>
    <definedName name="qwereq_2" hidden="1">{"Tab1",#N/A,FALSE,"P";"Tab2",#N/A,FALSE,"P"}</definedName>
    <definedName name="qwereq_3" hidden="1">{"Tab1",#N/A,FALSE,"P";"Tab2",#N/A,FALSE,"P"}</definedName>
    <definedName name="qwereq_4" hidden="1">{"Tab1",#N/A,FALSE,"P";"Tab2",#N/A,FALSE,"P"}</definedName>
    <definedName name="r_1">[35]Base!$CY1048576</definedName>
    <definedName name="R_GaCo">#REF!</definedName>
    <definedName name="RANGLIST">#REF!</definedName>
    <definedName name="RBC">[35]Base!$CZ1</definedName>
    <definedName name="rbc_1">[35]Base!$CZ1048576</definedName>
    <definedName name="Realprint">#REF!</definedName>
    <definedName name="RECATA">#REF!</definedName>
    <definedName name="RECLI">#REF!</definedName>
    <definedName name="RECTO">#REF!</definedName>
    <definedName name="RECUSOS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GISTERALL">#REF!</definedName>
    <definedName name="Reimbursement">"Reembolso"</definedName>
    <definedName name="Remuneraciones">#REF!</definedName>
    <definedName name="renegocia">[23]Programa!#REF!</definedName>
    <definedName name="rep_tasas">#REF!</definedName>
    <definedName name="rerer2" hidden="1">{"Tab1",#N/A,FALSE,"P";"Tab2",#N/A,FALSE,"P"}</definedName>
    <definedName name="rerer2_1" hidden="1">{"Tab1",#N/A,FALSE,"P";"Tab2",#N/A,FALSE,"P"}</definedName>
    <definedName name="rerer2_1_1" hidden="1">{"Tab1",#N/A,FALSE,"P";"Tab2",#N/A,FALSE,"P"}</definedName>
    <definedName name="rerer2_1_2" hidden="1">{"Tab1",#N/A,FALSE,"P";"Tab2",#N/A,FALSE,"P"}</definedName>
    <definedName name="rerer2_1_3" hidden="1">{"Tab1",#N/A,FALSE,"P";"Tab2",#N/A,FALSE,"P"}</definedName>
    <definedName name="rerer2_1_4" hidden="1">{"Tab1",#N/A,FALSE,"P";"Tab2",#N/A,FALSE,"P"}</definedName>
    <definedName name="rerer2_2" hidden="1">{"Tab1",#N/A,FALSE,"P";"Tab2",#N/A,FALSE,"P"}</definedName>
    <definedName name="rerer2_3" hidden="1">{"Tab1",#N/A,FALSE,"P";"Tab2",#N/A,FALSE,"P"}</definedName>
    <definedName name="rerer2_4" hidden="1">{"Tab1",#N/A,FALSE,"P";"Tab2",#N/A,FALSE,"P"}</definedName>
    <definedName name="RES">#REF!</definedName>
    <definedName name="RESEMI_1">[35]Base!$BH1048576</definedName>
    <definedName name="RESERVAS">#REF!</definedName>
    <definedName name="RESF">#REF!</definedName>
    <definedName name="RESLT">[35]Base!$DA1</definedName>
    <definedName name="reslt_1">[35]Base!$DA1048576</definedName>
    <definedName name="RESPIB2">[35]Base!$DB1</definedName>
    <definedName name="respib2_1">[35]Base!$DB1048576</definedName>
    <definedName name="RESTNFPS">#REF!</definedName>
    <definedName name="RESTNFPS_">#REF!</definedName>
    <definedName name="RESUM">#REF!</definedName>
    <definedName name="RESUMEN" localSheetId="1">'[6]prog-2003'!#REF!</definedName>
    <definedName name="RESUMEN">'[7]prog-2003'!#REF!</definedName>
    <definedName name="resumenfff">#REF!</definedName>
    <definedName name="RESUMENPIB" localSheetId="1">'[6]prog-2003'!#REF!</definedName>
    <definedName name="RESUMENPIB">'[7]prog-2003'!#REF!</definedName>
    <definedName name="reumen">#REF!</definedName>
    <definedName name="REVENUE_">#REF!</definedName>
    <definedName name="Revisions">#REF!</definedName>
    <definedName name="rf">[23]Programa!#REF!</definedName>
    <definedName name="RFSP">#REF!</definedName>
    <definedName name="rft" hidden="1">{"Riqfin97",#N/A,FALSE,"Tran";"Riqfinpro",#N/A,FALSE,"Tran"}</definedName>
    <definedName name="rft_1" hidden="1">{"Riqfin97",#N/A,FALSE,"Tran";"Riqfinpro",#N/A,FALSE,"Tran"}</definedName>
    <definedName name="rft_1_1" hidden="1">{"Riqfin97",#N/A,FALSE,"Tran";"Riqfinpro",#N/A,FALSE,"Tran"}</definedName>
    <definedName name="rft_1_2" hidden="1">{"Riqfin97",#N/A,FALSE,"Tran";"Riqfinpro",#N/A,FALSE,"Tran"}</definedName>
    <definedName name="rft_1_3" hidden="1">{"Riqfin97",#N/A,FALSE,"Tran";"Riqfinpro",#N/A,FALSE,"Tran"}</definedName>
    <definedName name="rft_1_4" hidden="1">{"Riqfin97",#N/A,FALSE,"Tran";"Riqfinpro",#N/A,FALSE,"Tran"}</definedName>
    <definedName name="rft_2" hidden="1">{"Riqfin97",#N/A,FALSE,"Tran";"Riqfinpro",#N/A,FALSE,"Tran"}</definedName>
    <definedName name="rft_3" hidden="1">{"Riqfin97",#N/A,FALSE,"Tran";"Riqfinpro",#N/A,FALSE,"Tran"}</definedName>
    <definedName name="rft_4" hidden="1">{"Riqfin97",#N/A,FALSE,"Tran";"Riqfinpro",#N/A,FALSE,"Tran"}</definedName>
    <definedName name="rfv" hidden="1">{"Tab1",#N/A,FALSE,"P";"Tab2",#N/A,FALSE,"P"}</definedName>
    <definedName name="rfv_1" hidden="1">{"Tab1",#N/A,FALSE,"P";"Tab2",#N/A,FALSE,"P"}</definedName>
    <definedName name="rfv_1_1" hidden="1">{"Tab1",#N/A,FALSE,"P";"Tab2",#N/A,FALSE,"P"}</definedName>
    <definedName name="rfv_1_2" hidden="1">{"Tab1",#N/A,FALSE,"P";"Tab2",#N/A,FALSE,"P"}</definedName>
    <definedName name="rfv_1_3" hidden="1">{"Tab1",#N/A,FALSE,"P";"Tab2",#N/A,FALSE,"P"}</definedName>
    <definedName name="rfv_1_4" hidden="1">{"Tab1",#N/A,FALSE,"P";"Tab2",#N/A,FALSE,"P"}</definedName>
    <definedName name="rfv_2" hidden="1">{"Tab1",#N/A,FALSE,"P";"Tab2",#N/A,FALSE,"P"}</definedName>
    <definedName name="rfv_3" hidden="1">{"Tab1",#N/A,FALSE,"P";"Tab2",#N/A,FALSE,"P"}</definedName>
    <definedName name="rfv_4" hidden="1">{"Tab1",#N/A,FALSE,"P";"Tab2",#N/A,FALSE,"P"}</definedName>
    <definedName name="RgCcode">[105]EERProfile!$B$2</definedName>
    <definedName name="RgCName">[105]EERProfile!$A$2</definedName>
    <definedName name="RGDPA">#REF!</definedName>
    <definedName name="RgFdBaseYr">[105]EERProfile!$O$2</definedName>
    <definedName name="RgFdBper">[105]EERProfile!$M$2</definedName>
    <definedName name="RgFdDefBaseYr">[105]EERProfile!$P$2</definedName>
    <definedName name="RgFdEper">[105]EERProfile!$N$2</definedName>
    <definedName name="RgFdGrFoot">[105]EERProfile!$AC$2</definedName>
    <definedName name="RgFdGrSeries">[105]EERProfile!$AA$2:$AA$7</definedName>
    <definedName name="RgFdGrSeriesVal">[105]EERProfile!$AB$2:$AB$7</definedName>
    <definedName name="RgFdGrType">[105]EERProfile!$Z$2</definedName>
    <definedName name="RgFdPartCseries">[105]EERProfile!$K$2</definedName>
    <definedName name="RgFdPartCsource">#REF!</definedName>
    <definedName name="RgFdPartEseries">#REF!</definedName>
    <definedName name="RgFdPartEsource">#REF!</definedName>
    <definedName name="RgFdPartUserFile">[105]EERProfile!$L$2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[105]EERProfile!$G$2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werg" hidden="1">{"Minpmon",#N/A,FALSE,"Monthinput"}</definedName>
    <definedName name="rgwerg_1" hidden="1">{"Minpmon",#N/A,FALSE,"Monthinput"}</definedName>
    <definedName name="rgwerg_1_1" hidden="1">{"Minpmon",#N/A,FALSE,"Monthinput"}</definedName>
    <definedName name="rgwerg_1_2" hidden="1">{"Minpmon",#N/A,FALSE,"Monthinput"}</definedName>
    <definedName name="rgwerg_1_3" hidden="1">{"Minpmon",#N/A,FALSE,"Monthinput"}</definedName>
    <definedName name="rgwerg_1_4" hidden="1">{"Minpmon",#N/A,FALSE,"Monthinput"}</definedName>
    <definedName name="rgwerg_2" hidden="1">{"Minpmon",#N/A,FALSE,"Monthinput"}</definedName>
    <definedName name="rgwerg_3" hidden="1">{"Minpmon",#N/A,FALSE,"Monthinput"}</definedName>
    <definedName name="rgwerg_4" hidden="1">{"Minpmon",#N/A,FALSE,"Monthinput"}</definedName>
    <definedName name="RIN">#REF!</definedName>
    <definedName name="RINB" hidden="1">{"'RIN-INTRANET'!$A$1:$K$71"}</definedName>
    <definedName name="RINB_1" hidden="1">{"'RIN-INTRANET'!$A$1:$K$71"}</definedName>
    <definedName name="RINB_1_1" hidden="1">{"'RIN-INTRANET'!$A$1:$K$71"}</definedName>
    <definedName name="RINB_1_1_1" hidden="1">{"'RIN-INTRANET'!$A$1:$K$71"}</definedName>
    <definedName name="RINB_1_1_2" hidden="1">{"'RIN-INTRANET'!$A$1:$K$71"}</definedName>
    <definedName name="RINB_1_1_3" hidden="1">{"'RIN-INTRANET'!$A$1:$K$71"}</definedName>
    <definedName name="RINB_1_1_4" hidden="1">{"'RIN-INTRANET'!$A$1:$K$71"}</definedName>
    <definedName name="RINB_1_2" hidden="1">{"'RIN-INTRANET'!$A$1:$K$71"}</definedName>
    <definedName name="RINB_1_2_1" hidden="1">{"'RIN-INTRANET'!$A$1:$K$71"}</definedName>
    <definedName name="RINB_1_2_2" hidden="1">{"'RIN-INTRANET'!$A$1:$K$71"}</definedName>
    <definedName name="RINB_1_2_3" hidden="1">{"'RIN-INTRANET'!$A$1:$K$71"}</definedName>
    <definedName name="RINB_1_3" hidden="1">{"'RIN-INTRANET'!$A$1:$K$71"}</definedName>
    <definedName name="RINB_1_4" hidden="1">{"'RIN-INTRANET'!$A$1:$K$71"}</definedName>
    <definedName name="RINB_1_5" hidden="1">{"'RIN-INTRANET'!$A$1:$K$71"}</definedName>
    <definedName name="RINB_2" hidden="1">{"'RIN-INTRANET'!$A$1:$K$71"}</definedName>
    <definedName name="RINB_2_1" hidden="1">{"'RIN-INTRANET'!$A$1:$K$71"}</definedName>
    <definedName name="RINB_2_2" hidden="1">{"'RIN-INTRANET'!$A$1:$K$71"}</definedName>
    <definedName name="RINB_2_3" hidden="1">{"'RIN-INTRANET'!$A$1:$K$71"}</definedName>
    <definedName name="RINB_2_4" hidden="1">{"'RIN-INTRANET'!$A$1:$K$71"}</definedName>
    <definedName name="RINB_3" hidden="1">{"'RIN-INTRANET'!$A$1:$K$71"}</definedName>
    <definedName name="RINB_4" hidden="1">{"'RIN-INTRANET'!$A$1:$K$71"}</definedName>
    <definedName name="RINB_5" hidden="1">{"'RIN-INTRANET'!$A$1:$K$71"}</definedName>
    <definedName name="rinfinpriv">#REF!</definedName>
    <definedName name="rino">#N/A</definedName>
    <definedName name="RIQFIN">#REF!</definedName>
    <definedName name="riqueza1">[29]riqueza!$A$1:$AU$89</definedName>
    <definedName name="riqueza2">[29]riqueza!$A$93:$AU$123</definedName>
    <definedName name="rngDepartmentDrive">[106]Main!$AB$23</definedName>
    <definedName name="rngEMailAddress">[106]Main!$AB$20</definedName>
    <definedName name="rngErrorSort">[28]ErrCheck!$A$4</definedName>
    <definedName name="rngLastSave">[28]Main!$G$19</definedName>
    <definedName name="rngLastSent">[28]Main!$G$18</definedName>
    <definedName name="rngLastUpdate">[28]Links!$D$2</definedName>
    <definedName name="rngNeedsUpdate">[28]Links!$E$2</definedName>
    <definedName name="RNGNM">#REF!</definedName>
    <definedName name="rngQuestChecked">[28]ErrCheck!$A$3</definedName>
    <definedName name="RR">[38]Projections:PDVSA!$B$2:$BH$531</definedName>
    <definedName name="rrr" hidden="1">{"Riqfin97",#N/A,FALSE,"Tran";"Riqfinpro",#N/A,FALSE,"Tran"}</definedName>
    <definedName name="rrr_1" hidden="1">{"Riqfin97",#N/A,FALSE,"Tran";"Riqfinpro",#N/A,FALSE,"Tran"}</definedName>
    <definedName name="rrr_1_1" hidden="1">{"Riqfin97",#N/A,FALSE,"Tran";"Riqfinpro",#N/A,FALSE,"Tran"}</definedName>
    <definedName name="rrr_1_2" hidden="1">{"Riqfin97",#N/A,FALSE,"Tran";"Riqfinpro",#N/A,FALSE,"Tran"}</definedName>
    <definedName name="rrr_1_3" hidden="1">{"Riqfin97",#N/A,FALSE,"Tran";"Riqfinpro",#N/A,FALSE,"Tran"}</definedName>
    <definedName name="rrr_1_4" hidden="1">{"Riqfin97",#N/A,FALSE,"Tran";"Riqfinpro",#N/A,FALSE,"Tran"}</definedName>
    <definedName name="rrr_2" hidden="1">{"Riqfin97",#N/A,FALSE,"Tran";"Riqfinpro",#N/A,FALSE,"Tran"}</definedName>
    <definedName name="rrr_3" hidden="1">{"Riqfin97",#N/A,FALSE,"Tran";"Riqfinpro",#N/A,FALSE,"Tran"}</definedName>
    <definedName name="rrr_4" hidden="1">{"Riqfin97",#N/A,FALSE,"Tran";"Riqfinpro",#N/A,FALSE,"Tran"}</definedName>
    <definedName name="rrrgg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_1" hidden="1">{"Tab1",#N/A,FALSE,"P";"Tab2",#N/A,FALSE,"P"}</definedName>
    <definedName name="rrrrrr_1_1" hidden="1">{"Tab1",#N/A,FALSE,"P";"Tab2",#N/A,FALSE,"P"}</definedName>
    <definedName name="rrrrrr_1_2" hidden="1">{"Tab1",#N/A,FALSE,"P";"Tab2",#N/A,FALSE,"P"}</definedName>
    <definedName name="rrrrrr_1_3" hidden="1">{"Tab1",#N/A,FALSE,"P";"Tab2",#N/A,FALSE,"P"}</definedName>
    <definedName name="rrrrrr_1_4" hidden="1">{"Tab1",#N/A,FALSE,"P";"Tab2",#N/A,FALSE,"P"}</definedName>
    <definedName name="rrrrrr_2" hidden="1">{"Tab1",#N/A,FALSE,"P";"Tab2",#N/A,FALSE,"P"}</definedName>
    <definedName name="rrrrrr_3" hidden="1">{"Tab1",#N/A,FALSE,"P";"Tab2",#N/A,FALSE,"P"}</definedName>
    <definedName name="rrrrrr_4" hidden="1">{"Tab1",#N/A,FALSE,"P";"Tab2",#N/A,FALSE,"P"}</definedName>
    <definedName name="rrrrrrr" hidden="1">{"Tab1",#N/A,FALSE,"P";"Tab2",#N/A,FALSE,"P"}</definedName>
    <definedName name="rrrrrrr_1" hidden="1">{"Tab1",#N/A,FALSE,"P";"Tab2",#N/A,FALSE,"P"}</definedName>
    <definedName name="rrrrrrr_1_1" hidden="1">{"Tab1",#N/A,FALSE,"P";"Tab2",#N/A,FALSE,"P"}</definedName>
    <definedName name="rrrrrrr_1_2" hidden="1">{"Tab1",#N/A,FALSE,"P";"Tab2",#N/A,FALSE,"P"}</definedName>
    <definedName name="rrrrrrr_1_3" hidden="1">{"Tab1",#N/A,FALSE,"P";"Tab2",#N/A,FALSE,"P"}</definedName>
    <definedName name="rrrrrrr_1_4" hidden="1">{"Tab1",#N/A,FALSE,"P";"Tab2",#N/A,FALSE,"P"}</definedName>
    <definedName name="rrrrrrr_2" hidden="1">{"Tab1",#N/A,FALSE,"P";"Tab2",#N/A,FALSE,"P"}</definedName>
    <definedName name="rrrrrrr_3" hidden="1">{"Tab1",#N/A,FALSE,"P";"Tab2",#N/A,FALSE,"P"}</definedName>
    <definedName name="rrrrrrr_4" hidden="1">{"Tab1",#N/A,FALSE,"P";"Tab2",#N/A,FALSE,"P"}</definedName>
    <definedName name="rrrrrrrrrrrrr" hidden="1">{"Tab1",#N/A,FALSE,"P";"Tab2",#N/A,FALSE,"P"}</definedName>
    <definedName name="rrrrrrrrrrrrr_1" hidden="1">{"Tab1",#N/A,FALSE,"P";"Tab2",#N/A,FALSE,"P"}</definedName>
    <definedName name="rrrrrrrrrrrrr_1_1" hidden="1">{"Tab1",#N/A,FALSE,"P";"Tab2",#N/A,FALSE,"P"}</definedName>
    <definedName name="rrrrrrrrrrrrr_1_2" hidden="1">{"Tab1",#N/A,FALSE,"P";"Tab2",#N/A,FALSE,"P"}</definedName>
    <definedName name="rrrrrrrrrrrrr_1_3" hidden="1">{"Tab1",#N/A,FALSE,"P";"Tab2",#N/A,FALSE,"P"}</definedName>
    <definedName name="rrrrrrrrrrrrr_1_4" hidden="1">{"Tab1",#N/A,FALSE,"P";"Tab2",#N/A,FALSE,"P"}</definedName>
    <definedName name="rrrrrrrrrrrrr_2" hidden="1">{"Tab1",#N/A,FALSE,"P";"Tab2",#N/A,FALSE,"P"}</definedName>
    <definedName name="rrrrrrrrrrrrr_3" hidden="1">{"Tab1",#N/A,FALSE,"P";"Tab2",#N/A,FALSE,"P"}</definedName>
    <definedName name="rrrrrrrrrrrrr_4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B">#REF!</definedName>
    <definedName name="rsb_1">[35]Base!$DC1048576</definedName>
    <definedName name="RSB_1ERSEM">#REF!</definedName>
    <definedName name="RSB_2DOSEM">#REF!</definedName>
    <definedName name="RSB_AHAP_40R">#REF!</definedName>
    <definedName name="RSB_Bcos_Des_40R">#REF!</definedName>
    <definedName name="RSB_SOCFIN_40R">#REF!</definedName>
    <definedName name="rt" hidden="1">{"Minpmon",#N/A,FALSE,"Monthinput"}</definedName>
    <definedName name="rt_1" hidden="1">{"Minpmon",#N/A,FALSE,"Monthinput"}</definedName>
    <definedName name="rt_1_1" hidden="1">{"Minpmon",#N/A,FALSE,"Monthinput"}</definedName>
    <definedName name="rt_1_2" hidden="1">{"Minpmon",#N/A,FALSE,"Monthinput"}</definedName>
    <definedName name="rt_1_3" hidden="1">{"Minpmon",#N/A,FALSE,"Monthinput"}</definedName>
    <definedName name="rt_1_4" hidden="1">{"Minpmon",#N/A,FALSE,"Monthinput"}</definedName>
    <definedName name="rt_2" hidden="1">{"Minpmon",#N/A,FALSE,"Monthinput"}</definedName>
    <definedName name="rt_3" hidden="1">{"Minpmon",#N/A,FALSE,"Monthinput"}</definedName>
    <definedName name="rt_4" hidden="1">{"Minpmon",#N/A,FALSE,"Monthinput"}</definedName>
    <definedName name="rte" hidden="1">{"Riqfin97",#N/A,FALSE,"Tran";"Riqfinpro",#N/A,FALSE,"Tran"}</definedName>
    <definedName name="rte_1" hidden="1">{"Riqfin97",#N/A,FALSE,"Tran";"Riqfinpro",#N/A,FALSE,"Tran"}</definedName>
    <definedName name="rte_1_1" hidden="1">{"Riqfin97",#N/A,FALSE,"Tran";"Riqfinpro",#N/A,FALSE,"Tran"}</definedName>
    <definedName name="rte_1_2" hidden="1">{"Riqfin97",#N/A,FALSE,"Tran";"Riqfinpro",#N/A,FALSE,"Tran"}</definedName>
    <definedName name="rte_1_3" hidden="1">{"Riqfin97",#N/A,FALSE,"Tran";"Riqfinpro",#N/A,FALSE,"Tran"}</definedName>
    <definedName name="rte_1_4" hidden="1">{"Riqfin97",#N/A,FALSE,"Tran";"Riqfinpro",#N/A,FALSE,"Tran"}</definedName>
    <definedName name="rte_2" hidden="1">{"Riqfin97",#N/A,FALSE,"Tran";"Riqfinpro",#N/A,FALSE,"Tran"}</definedName>
    <definedName name="rte_3" hidden="1">{"Riqfin97",#N/A,FALSE,"Tran";"Riqfinpro",#N/A,FALSE,"Tran"}</definedName>
    <definedName name="rte_4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ty_1" hidden="1">{"Riqfin97",#N/A,FALSE,"Tran";"Riqfinpro",#N/A,FALSE,"Tran"}</definedName>
    <definedName name="rty_1_1" hidden="1">{"Riqfin97",#N/A,FALSE,"Tran";"Riqfinpro",#N/A,FALSE,"Tran"}</definedName>
    <definedName name="rty_1_2" hidden="1">{"Riqfin97",#N/A,FALSE,"Tran";"Riqfinpro",#N/A,FALSE,"Tran"}</definedName>
    <definedName name="rty_1_3" hidden="1">{"Riqfin97",#N/A,FALSE,"Tran";"Riqfinpro",#N/A,FALSE,"Tran"}</definedName>
    <definedName name="rty_1_4" hidden="1">{"Riqfin97",#N/A,FALSE,"Tran";"Riqfinpro",#N/A,FALSE,"Tran"}</definedName>
    <definedName name="rty_2" hidden="1">{"Riqfin97",#N/A,FALSE,"Tran";"Riqfinpro",#N/A,FALSE,"Tran"}</definedName>
    <definedName name="rty_3" hidden="1">{"Riqfin97",#N/A,FALSE,"Tran";"Riqfinpro",#N/A,FALSE,"Tran"}</definedName>
    <definedName name="rty_4" hidden="1">{"Riqfin97",#N/A,FALSE,"Tran";"Riqfinpro",#N/A,FALSE,"Tran"}</definedName>
    <definedName name="rubros">#REF!</definedName>
    <definedName name="rubros1">#REF!</definedName>
    <definedName name="RUTA" localSheetId="1">'[6]prog-2003'!#REF!</definedName>
    <definedName name="RUTA">'[7]prog-2003'!#REF!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s" hidden="1">[35]Base!$DD1</definedName>
    <definedName name="S.1">#REF!</definedName>
    <definedName name="S.11">#REF!</definedName>
    <definedName name="S.111">#REF!</definedName>
    <definedName name="S.112">#REF!</definedName>
    <definedName name="S.1121">#REF!</definedName>
    <definedName name="S.1122">#REF!</definedName>
    <definedName name="S.12">#REF!</definedName>
    <definedName name="S.121">#REF!</definedName>
    <definedName name="S.122">#REF!</definedName>
    <definedName name="S.1221">#REF!</definedName>
    <definedName name="S.12211">#REF!</definedName>
    <definedName name="S.12212">#REF!</definedName>
    <definedName name="S.12213">#REF!</definedName>
    <definedName name="S.1222">#REF!</definedName>
    <definedName name="S.12221">#REF!</definedName>
    <definedName name="S.12222">#REF!</definedName>
    <definedName name="S.12223">#REF!</definedName>
    <definedName name="S.123">#REF!</definedName>
    <definedName name="S.1231">#REF!</definedName>
    <definedName name="S.1232">#REF!</definedName>
    <definedName name="S.1233">#REF!</definedName>
    <definedName name="S.124">#REF!</definedName>
    <definedName name="S.125">#REF!</definedName>
    <definedName name="S.1251">#REF!</definedName>
    <definedName name="S.12511">#REF!</definedName>
    <definedName name="S.12512">#REF!</definedName>
    <definedName name="S.1252">#REF!</definedName>
    <definedName name="S.12521">#REF!</definedName>
    <definedName name="S.12522">#REF!</definedName>
    <definedName name="S.13">#REF!</definedName>
    <definedName name="S.131">#REF!</definedName>
    <definedName name="S.132">#REF!</definedName>
    <definedName name="S.133">#REF!</definedName>
    <definedName name="S.134">#REF!</definedName>
    <definedName name="S.14">#REF!</definedName>
    <definedName name="S.15">#REF!</definedName>
    <definedName name="S.2">#REF!</definedName>
    <definedName name="sad" hidden="1">{"Riqfin97",#N/A,FALSE,"Tran";"Riqfinpro",#N/A,FALSE,"Tran"}</definedName>
    <definedName name="sad_1" hidden="1">{"Riqfin97",#N/A,FALSE,"Tran";"Riqfinpro",#N/A,FALSE,"Tran"}</definedName>
    <definedName name="sad_1_1" hidden="1">{"Riqfin97",#N/A,FALSE,"Tran";"Riqfinpro",#N/A,FALSE,"Tran"}</definedName>
    <definedName name="sad_1_2" hidden="1">{"Riqfin97",#N/A,FALSE,"Tran";"Riqfinpro",#N/A,FALSE,"Tran"}</definedName>
    <definedName name="sad_1_3" hidden="1">{"Riqfin97",#N/A,FALSE,"Tran";"Riqfinpro",#N/A,FALSE,"Tran"}</definedName>
    <definedName name="sad_1_4" hidden="1">{"Riqfin97",#N/A,FALSE,"Tran";"Riqfinpro",#N/A,FALSE,"Tran"}</definedName>
    <definedName name="sad_2" hidden="1">{"Riqfin97",#N/A,FALSE,"Tran";"Riqfinpro",#N/A,FALSE,"Tran"}</definedName>
    <definedName name="sad_3" hidden="1">{"Riqfin97",#N/A,FALSE,"Tran";"Riqfinpro",#N/A,FALSE,"Tran"}</definedName>
    <definedName name="sad_4" hidden="1">{"Riqfin97",#N/A,FALSE,"Tran";"Riqfinpro",#N/A,FALSE,"Tran"}</definedName>
    <definedName name="SAKDJF">#N/A</definedName>
    <definedName name="Saldo_Mensual">#REF!</definedName>
    <definedName name="Saldo_Semanal">#REF!</definedName>
    <definedName name="SALDOS">[29]FMI!$A$5:$T$77</definedName>
    <definedName name="SALVAR">#REF!</definedName>
    <definedName name="SB">[35]Base!$DF1</definedName>
    <definedName name="sb_1">[35]Base!$DF1048576</definedName>
    <definedName name="sbdfgbvsdg" hidden="1">{"Riqfin97",#N/A,FALSE,"Tran";"Riqfinpro",#N/A,FALSE,"Tran"}</definedName>
    <definedName name="sbdfgbvsdg_1" hidden="1">{"Riqfin97",#N/A,FALSE,"Tran";"Riqfinpro",#N/A,FALSE,"Tran"}</definedName>
    <definedName name="sbdfgbvsdg_1_1" hidden="1">{"Riqfin97",#N/A,FALSE,"Tran";"Riqfinpro",#N/A,FALSE,"Tran"}</definedName>
    <definedName name="sbdfgbvsdg_1_2" hidden="1">{"Riqfin97",#N/A,FALSE,"Tran";"Riqfinpro",#N/A,FALSE,"Tran"}</definedName>
    <definedName name="sbdfgbvsdg_1_3" hidden="1">{"Riqfin97",#N/A,FALSE,"Tran";"Riqfinpro",#N/A,FALSE,"Tran"}</definedName>
    <definedName name="sbdfgbvsdg_1_4" hidden="1">{"Riqfin97",#N/A,FALSE,"Tran";"Riqfinpro",#N/A,FALSE,"Tran"}</definedName>
    <definedName name="sbdfgbvsdg_2" hidden="1">{"Riqfin97",#N/A,FALSE,"Tran";"Riqfinpro",#N/A,FALSE,"Tran"}</definedName>
    <definedName name="sbdfgbvsdg_3" hidden="1">{"Riqfin97",#N/A,FALSE,"Tran";"Riqfinpro",#N/A,FALSE,"Tran"}</definedName>
    <definedName name="sbdfgbvsdg_4" hidden="1">{"Riqfin97",#N/A,FALSE,"Tran";"Riqfinpro",#N/A,FALSE,"Tran"}</definedName>
    <definedName name="sbop">[35]Base!$DG1</definedName>
    <definedName name="ScaleFactor">[107]Summary!$G$250</definedName>
    <definedName name="SCEN2">'[108]BOP Summary'!$AU$1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fadgfd" hidden="1">{"'RIN-INTRANET'!$A$1:$K$71"}</definedName>
    <definedName name="sdfadgfd_1" hidden="1">{"'RIN-INTRANET'!$A$1:$K$71"}</definedName>
    <definedName name="sdfadgfd_1_1" hidden="1">{"'RIN-INTRANET'!$A$1:$K$71"}</definedName>
    <definedName name="sdfadgfd_1_2" hidden="1">{"'RIN-INTRANET'!$A$1:$K$71"}</definedName>
    <definedName name="sdfadgfd_1_3" hidden="1">{"'RIN-INTRANET'!$A$1:$K$71"}</definedName>
    <definedName name="sdfadgfd_1_4" hidden="1">{"'RIN-INTRANET'!$A$1:$K$71"}</definedName>
    <definedName name="sdfadgfd_2" hidden="1">{"'RIN-INTRANET'!$A$1:$K$71"}</definedName>
    <definedName name="sdfadgfd_3" hidden="1">{"'RIN-INTRANET'!$A$1:$K$71"}</definedName>
    <definedName name="sdfadgfd_4" hidden="1">{"'RIN-INTRANET'!$A$1:$K$71"}</definedName>
    <definedName name="sdfasdf" hidden="1">{"Tab1",#N/A,FALSE,"P";"Tab2",#N/A,FALSE,"P"}</definedName>
    <definedName name="sdfasdf_1" hidden="1">{"Tab1",#N/A,FALSE,"P";"Tab2",#N/A,FALSE,"P"}</definedName>
    <definedName name="sdfasdf_1_1" hidden="1">{"Tab1",#N/A,FALSE,"P";"Tab2",#N/A,FALSE,"P"}</definedName>
    <definedName name="sdfasdf_1_2" hidden="1">{"Tab1",#N/A,FALSE,"P";"Tab2",#N/A,FALSE,"P"}</definedName>
    <definedName name="sdfasdf_1_3" hidden="1">{"Tab1",#N/A,FALSE,"P";"Tab2",#N/A,FALSE,"P"}</definedName>
    <definedName name="sdfasdf_1_4" hidden="1">{"Tab1",#N/A,FALSE,"P";"Tab2",#N/A,FALSE,"P"}</definedName>
    <definedName name="sdfasdf_2" hidden="1">{"Tab1",#N/A,FALSE,"P";"Tab2",#N/A,FALSE,"P"}</definedName>
    <definedName name="sdfasdf_3" hidden="1">{"Tab1",#N/A,FALSE,"P";"Tab2",#N/A,FALSE,"P"}</definedName>
    <definedName name="sdfasdf_4" hidden="1">{"Tab1",#N/A,FALSE,"P";"Tab2",#N/A,FALSE,"P"}</definedName>
    <definedName name="sdfdffg">#REF!</definedName>
    <definedName name="sdfgdsgsdf" hidden="1">{"Riqfin97",#N/A,FALSE,"Tran";"Riqfinpro",#N/A,FALSE,"Tran"}</definedName>
    <definedName name="sdfgdsgsdf_1" hidden="1">{"Riqfin97",#N/A,FALSE,"Tran";"Riqfinpro",#N/A,FALSE,"Tran"}</definedName>
    <definedName name="sdfgdsgsdf_1_1" hidden="1">{"Riqfin97",#N/A,FALSE,"Tran";"Riqfinpro",#N/A,FALSE,"Tran"}</definedName>
    <definedName name="sdfgdsgsdf_1_2" hidden="1">{"Riqfin97",#N/A,FALSE,"Tran";"Riqfinpro",#N/A,FALSE,"Tran"}</definedName>
    <definedName name="sdfgdsgsdf_1_3" hidden="1">{"Riqfin97",#N/A,FALSE,"Tran";"Riqfinpro",#N/A,FALSE,"Tran"}</definedName>
    <definedName name="sdfgdsgsdf_1_4" hidden="1">{"Riqfin97",#N/A,FALSE,"Tran";"Riqfinpro",#N/A,FALSE,"Tran"}</definedName>
    <definedName name="sdfgdsgsdf_2" hidden="1">{"Riqfin97",#N/A,FALSE,"Tran";"Riqfinpro",#N/A,FALSE,"Tran"}</definedName>
    <definedName name="sdfgdsgsdf_3" hidden="1">{"Riqfin97",#N/A,FALSE,"Tran";"Riqfinpro",#N/A,FALSE,"Tran"}</definedName>
    <definedName name="sdfgdsgsdf_4" hidden="1">{"Riqfin97",#N/A,FALSE,"Tran";"Riqfinpro",#N/A,FALSE,"Tran"}</definedName>
    <definedName name="sdfgsdfgsfg">#REF!</definedName>
    <definedName name="sdfgsdg" hidden="1">{"Riqfin97",#N/A,FALSE,"Tran";"Riqfinpro",#N/A,FALSE,"Tran"}</definedName>
    <definedName name="sdfgsdg_1" hidden="1">{"Riqfin97",#N/A,FALSE,"Tran";"Riqfinpro",#N/A,FALSE,"Tran"}</definedName>
    <definedName name="sdfgsdg_1_1" hidden="1">{"Riqfin97",#N/A,FALSE,"Tran";"Riqfinpro",#N/A,FALSE,"Tran"}</definedName>
    <definedName name="sdfgsdg_1_2" hidden="1">{"Riqfin97",#N/A,FALSE,"Tran";"Riqfinpro",#N/A,FALSE,"Tran"}</definedName>
    <definedName name="sdfgsdg_1_3" hidden="1">{"Riqfin97",#N/A,FALSE,"Tran";"Riqfinpro",#N/A,FALSE,"Tran"}</definedName>
    <definedName name="sdfgsdg_1_4" hidden="1">{"Riqfin97",#N/A,FALSE,"Tran";"Riqfinpro",#N/A,FALSE,"Tran"}</definedName>
    <definedName name="sdfgsdg_2" hidden="1">{"Riqfin97",#N/A,FALSE,"Tran";"Riqfinpro",#N/A,FALSE,"Tran"}</definedName>
    <definedName name="sdfgsdg_3" hidden="1">{"Riqfin97",#N/A,FALSE,"Tran";"Riqfinpro",#N/A,FALSE,"Tran"}</definedName>
    <definedName name="sdfgsdg_4" hidden="1">{"Riqfin97",#N/A,FALSE,"Tran";"Riqfinpro",#N/A,FALSE,"Tran"}</definedName>
    <definedName name="sdfgtwetw" hidden="1">{"Tab1",#N/A,FALSE,"P";"Tab2",#N/A,FALSE,"P"}</definedName>
    <definedName name="sdfgtwetw_1" hidden="1">{"Tab1",#N/A,FALSE,"P";"Tab2",#N/A,FALSE,"P"}</definedName>
    <definedName name="sdfgtwetw_1_1" hidden="1">{"Tab1",#N/A,FALSE,"P";"Tab2",#N/A,FALSE,"P"}</definedName>
    <definedName name="sdfgtwetw_1_2" hidden="1">{"Tab1",#N/A,FALSE,"P";"Tab2",#N/A,FALSE,"P"}</definedName>
    <definedName name="sdfgtwetw_1_3" hidden="1">{"Tab1",#N/A,FALSE,"P";"Tab2",#N/A,FALSE,"P"}</definedName>
    <definedName name="sdfgtwetw_1_4" hidden="1">{"Tab1",#N/A,FALSE,"P";"Tab2",#N/A,FALSE,"P"}</definedName>
    <definedName name="sdfgtwetw_2" hidden="1">{"Tab1",#N/A,FALSE,"P";"Tab2",#N/A,FALSE,"P"}</definedName>
    <definedName name="sdfgtwetw_3" hidden="1">{"Tab1",#N/A,FALSE,"P";"Tab2",#N/A,FALSE,"P"}</definedName>
    <definedName name="sdfgtwetw_4" hidden="1">{"Tab1",#N/A,FALSE,"P";"Tab2",#N/A,FALSE,"P"}</definedName>
    <definedName name="sdfgwegtrwert" hidden="1">{"Tab1",#N/A,FALSE,"P";"Tab2",#N/A,FALSE,"P"}</definedName>
    <definedName name="sdfgwegtrwert_1" hidden="1">{"Tab1",#N/A,FALSE,"P";"Tab2",#N/A,FALSE,"P"}</definedName>
    <definedName name="sdfgwegtrwert_1_1" hidden="1">{"Tab1",#N/A,FALSE,"P";"Tab2",#N/A,FALSE,"P"}</definedName>
    <definedName name="sdfgwegtrwert_1_2" hidden="1">{"Tab1",#N/A,FALSE,"P";"Tab2",#N/A,FALSE,"P"}</definedName>
    <definedName name="sdfgwegtrwert_1_3" hidden="1">{"Tab1",#N/A,FALSE,"P";"Tab2",#N/A,FALSE,"P"}</definedName>
    <definedName name="sdfgwegtrwert_1_4" hidden="1">{"Tab1",#N/A,FALSE,"P";"Tab2",#N/A,FALSE,"P"}</definedName>
    <definedName name="sdfgwegtrwert_2" hidden="1">{"Tab1",#N/A,FALSE,"P";"Tab2",#N/A,FALSE,"P"}</definedName>
    <definedName name="sdfgwegtrwert_3" hidden="1">{"Tab1",#N/A,FALSE,"P";"Tab2",#N/A,FALSE,"P"}</definedName>
    <definedName name="sdfgwegtrwert_4" hidden="1">{"Tab1",#N/A,FALSE,"P";"Tab2",#N/A,FALSE,"P"}</definedName>
    <definedName name="sdfgwergtswdgfsdr" hidden="1">{"Tab1",#N/A,FALSE,"P";"Tab2",#N/A,FALSE,"P"}</definedName>
    <definedName name="sdfgwergtswdgfsdr_1" hidden="1">{"Tab1",#N/A,FALSE,"P";"Tab2",#N/A,FALSE,"P"}</definedName>
    <definedName name="sdfgwergtswdgfsdr_1_1" hidden="1">{"Tab1",#N/A,FALSE,"P";"Tab2",#N/A,FALSE,"P"}</definedName>
    <definedName name="sdfgwergtswdgfsdr_1_2" hidden="1">{"Tab1",#N/A,FALSE,"P";"Tab2",#N/A,FALSE,"P"}</definedName>
    <definedName name="sdfgwergtswdgfsdr_1_3" hidden="1">{"Tab1",#N/A,FALSE,"P";"Tab2",#N/A,FALSE,"P"}</definedName>
    <definedName name="sdfgwergtswdgfsdr_1_4" hidden="1">{"Tab1",#N/A,FALSE,"P";"Tab2",#N/A,FALSE,"P"}</definedName>
    <definedName name="sdfgwergtswdgfsdr_2" hidden="1">{"Tab1",#N/A,FALSE,"P";"Tab2",#N/A,FALSE,"P"}</definedName>
    <definedName name="sdfgwergtswdgfsdr_3" hidden="1">{"Tab1",#N/A,FALSE,"P";"Tab2",#N/A,FALSE,"P"}</definedName>
    <definedName name="sdfgwergtswdgfsdr_4" hidden="1">{"Tab1",#N/A,FALSE,"P";"Tab2",#N/A,FALSE,"P"}</definedName>
    <definedName name="sdfgwtrwe" hidden="1">{"Minpmon",#N/A,FALSE,"Monthinput"}</definedName>
    <definedName name="sdfgwtrwe_1" hidden="1">{"Minpmon",#N/A,FALSE,"Monthinput"}</definedName>
    <definedName name="sdfgwtrwe_1_1" hidden="1">{"Minpmon",#N/A,FALSE,"Monthinput"}</definedName>
    <definedName name="sdfgwtrwe_1_2" hidden="1">{"Minpmon",#N/A,FALSE,"Monthinput"}</definedName>
    <definedName name="sdfgwtrwe_1_3" hidden="1">{"Minpmon",#N/A,FALSE,"Monthinput"}</definedName>
    <definedName name="sdfgwtrwe_1_4" hidden="1">{"Minpmon",#N/A,FALSE,"Monthinput"}</definedName>
    <definedName name="sdfgwtrwe_2" hidden="1">{"Minpmon",#N/A,FALSE,"Monthinput"}</definedName>
    <definedName name="sdfgwtrwe_3" hidden="1">{"Minpmon",#N/A,FALSE,"Monthinput"}</definedName>
    <definedName name="sdfgwtrwe_4" hidden="1">{"Minpmon",#N/A,FALSE,"Monthinput"}</definedName>
    <definedName name="sdfvadf" hidden="1">{"Riqfin97",#N/A,FALSE,"Tran";"Riqfinpro",#N/A,FALSE,"Tran"}</definedName>
    <definedName name="sdfvadf_1" hidden="1">{"Riqfin97",#N/A,FALSE,"Tran";"Riqfinpro",#N/A,FALSE,"Tran"}</definedName>
    <definedName name="sdfvadf_1_1" hidden="1">{"Riqfin97",#N/A,FALSE,"Tran";"Riqfinpro",#N/A,FALSE,"Tran"}</definedName>
    <definedName name="sdfvadf_1_2" hidden="1">{"Riqfin97",#N/A,FALSE,"Tran";"Riqfinpro",#N/A,FALSE,"Tran"}</definedName>
    <definedName name="sdfvadf_1_3" hidden="1">{"Riqfin97",#N/A,FALSE,"Tran";"Riqfinpro",#N/A,FALSE,"Tran"}</definedName>
    <definedName name="sdfvadf_1_4" hidden="1">{"Riqfin97",#N/A,FALSE,"Tran";"Riqfinpro",#N/A,FALSE,"Tran"}</definedName>
    <definedName name="sdfvadf_2" hidden="1">{"Riqfin97",#N/A,FALSE,"Tran";"Riqfinpro",#N/A,FALSE,"Tran"}</definedName>
    <definedName name="sdfvadf_3" hidden="1">{"Riqfin97",#N/A,FALSE,"Tran";"Riqfinpro",#N/A,FALSE,"Tran"}</definedName>
    <definedName name="sdfvadf_4" hidden="1">{"Riqfin97",#N/A,FALSE,"Tran";"Riqfinpro",#N/A,FALSE,"Tran"}</definedName>
    <definedName name="sdgsg" hidden="1">#REF!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JFKLDSJF">#N/A</definedName>
    <definedName name="sdjkxdjh" hidden="1">{"'RIN-INTRANET'!$A$1:$K$71"}</definedName>
    <definedName name="sdjkxdjh_1" hidden="1">{"'RIN-INTRANET'!$A$1:$K$71"}</definedName>
    <definedName name="sdjkxdjh_1_1" hidden="1">{"'RIN-INTRANET'!$A$1:$K$71"}</definedName>
    <definedName name="sdjkxdjh_1_1_1" hidden="1">{"'RIN-INTRANET'!$A$1:$K$71"}</definedName>
    <definedName name="sdjkxdjh_1_1_2" hidden="1">{"'RIN-INTRANET'!$A$1:$K$71"}</definedName>
    <definedName name="sdjkxdjh_1_1_3" hidden="1">{"'RIN-INTRANET'!$A$1:$K$71"}</definedName>
    <definedName name="sdjkxdjh_1_1_4" hidden="1">{"'RIN-INTRANET'!$A$1:$K$71"}</definedName>
    <definedName name="sdjkxdjh_1_2" hidden="1">{"'RIN-INTRANET'!$A$1:$K$71"}</definedName>
    <definedName name="sdjkxdjh_1_2_1" hidden="1">{"'RIN-INTRANET'!$A$1:$K$71"}</definedName>
    <definedName name="sdjkxdjh_1_2_2" hidden="1">{"'RIN-INTRANET'!$A$1:$K$71"}</definedName>
    <definedName name="sdjkxdjh_1_2_3" hidden="1">{"'RIN-INTRANET'!$A$1:$K$71"}</definedName>
    <definedName name="sdjkxdjh_1_3" hidden="1">{"'RIN-INTRANET'!$A$1:$K$71"}</definedName>
    <definedName name="sdjkxdjh_1_4" hidden="1">{"'RIN-INTRANET'!$A$1:$K$71"}</definedName>
    <definedName name="sdjkxdjh_1_5" hidden="1">{"'RIN-INTRANET'!$A$1:$K$71"}</definedName>
    <definedName name="sdjkxdjh_2" hidden="1">{"'RIN-INTRANET'!$A$1:$K$71"}</definedName>
    <definedName name="sdjkxdjh_2_1" hidden="1">{"'RIN-INTRANET'!$A$1:$K$71"}</definedName>
    <definedName name="sdjkxdjh_2_2" hidden="1">{"'RIN-INTRANET'!$A$1:$K$71"}</definedName>
    <definedName name="sdjkxdjh_2_3" hidden="1">{"'RIN-INTRANET'!$A$1:$K$71"}</definedName>
    <definedName name="sdjkxdjh_2_4" hidden="1">{"'RIN-INTRANET'!$A$1:$K$71"}</definedName>
    <definedName name="sdjkxdjh_3" hidden="1">{"'RIN-INTRANET'!$A$1:$K$71"}</definedName>
    <definedName name="sdjkxdjh_4" hidden="1">{"'RIN-INTRANET'!$A$1:$K$71"}</definedName>
    <definedName name="sdjkxdjh_5" hidden="1">{"'RIN-INTRANET'!$A$1:$K$71"}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oll">[35]Base!$DE1</definedName>
    <definedName name="sdr" hidden="1">{"Riqfin97",#N/A,FALSE,"Tran";"Riqfinpro",#N/A,FALSE,"Tran"}</definedName>
    <definedName name="sdr_1" hidden="1">{"Riqfin97",#N/A,FALSE,"Tran";"Riqfinpro",#N/A,FALSE,"Tran"}</definedName>
    <definedName name="sdr_1_1" hidden="1">{"Riqfin97",#N/A,FALSE,"Tran";"Riqfinpro",#N/A,FALSE,"Tran"}</definedName>
    <definedName name="sdr_1_2" hidden="1">{"Riqfin97",#N/A,FALSE,"Tran";"Riqfinpro",#N/A,FALSE,"Tran"}</definedName>
    <definedName name="sdr_1_3" hidden="1">{"Riqfin97",#N/A,FALSE,"Tran";"Riqfinpro",#N/A,FALSE,"Tran"}</definedName>
    <definedName name="sdr_1_4" hidden="1">{"Riqfin97",#N/A,FALSE,"Tran";"Riqfinpro",#N/A,FALSE,"Tran"}</definedName>
    <definedName name="sdr_2" hidden="1">{"Riqfin97",#N/A,FALSE,"Tran";"Riqfinpro",#N/A,FALSE,"Tran"}</definedName>
    <definedName name="sdr_3" hidden="1">{"Riqfin97",#N/A,FALSE,"Tran";"Riqfinpro",#N/A,FALSE,"Tran"}</definedName>
    <definedName name="sdr_4" hidden="1">{"Riqfin97",#N/A,FALSE,"Tran";"Riqfinpro",#N/A,FALSE,"Tran"}</definedName>
    <definedName name="SDR_Q198">'[54]Fin Q'!#REF!</definedName>
    <definedName name="SDR_Q298">'[54]Fin Q'!#REF!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SR">#REF!</definedName>
    <definedName name="sdsd" hidden="1">{"Riqfin97",#N/A,FALSE,"Tran";"Riqfinpro",#N/A,FALSE,"Tran"}</definedName>
    <definedName name="sdsd_1" hidden="1">{"Riqfin97",#N/A,FALSE,"Tran";"Riqfinpro",#N/A,FALSE,"Tran"}</definedName>
    <definedName name="sdsd_1_1" hidden="1">{"Riqfin97",#N/A,FALSE,"Tran";"Riqfinpro",#N/A,FALSE,"Tran"}</definedName>
    <definedName name="sdsd_1_2" hidden="1">{"Riqfin97",#N/A,FALSE,"Tran";"Riqfinpro",#N/A,FALSE,"Tran"}</definedName>
    <definedName name="sdsd_1_3" hidden="1">{"Riqfin97",#N/A,FALSE,"Tran";"Riqfinpro",#N/A,FALSE,"Tran"}</definedName>
    <definedName name="sdsd_1_4" hidden="1">{"Riqfin97",#N/A,FALSE,"Tran";"Riqfinpro",#N/A,FALSE,"Tran"}</definedName>
    <definedName name="sdsd_2" hidden="1">{"Riqfin97",#N/A,FALSE,"Tran";"Riqfinpro",#N/A,FALSE,"Tran"}</definedName>
    <definedName name="sdsd_3" hidden="1">{"Riqfin97",#N/A,FALSE,"Tran";"Riqfinpro",#N/A,FALSE,"Tran"}</definedName>
    <definedName name="sdsd_4" hidden="1">{"Riqfin97",#N/A,FALSE,"Tran";"Riqfinpro",#N/A,FALSE,"Tran"}</definedName>
    <definedName name="sdsds" localSheetId="11">Scheduled_Payment+Extra_Payment</definedName>
    <definedName name="sdsds" localSheetId="14">Scheduled_Payment+Extra_Payment</definedName>
    <definedName name="sdsds" localSheetId="15">Scheduled_Payment+Extra_Payment</definedName>
    <definedName name="sdsds" localSheetId="17">Scheduled_Payment+Extra_Payment</definedName>
    <definedName name="sdsds" localSheetId="3">Scheduled_Payment+Extra_Payment</definedName>
    <definedName name="sdsds" localSheetId="4">Scheduled_Payment+Extra_Payment</definedName>
    <definedName name="sdsds" localSheetId="5">Scheduled_Payment+Extra_Payment</definedName>
    <definedName name="sdsds" localSheetId="6">Scheduled_Payment+Extra_Payment</definedName>
    <definedName name="sdsds" localSheetId="7">Scheduled_Payment+Extra_Payment</definedName>
    <definedName name="sdsds" localSheetId="8">Scheduled_Payment+Extra_Payment</definedName>
    <definedName name="sdsds" localSheetId="9">Scheduled_Payment+Extra_Payment</definedName>
    <definedName name="sdsds">Scheduled_Payment+Extra_Payment</definedName>
    <definedName name="sdvaefgearg">#REF!</definedName>
    <definedName name="SECIND" localSheetId="1">#REF!</definedName>
    <definedName name="SECIND">#REF!</definedName>
    <definedName name="SECTEX">'[12]PIB corr'!#REF!</definedName>
    <definedName name="SECTORES">[98]SPNF!#REF!</definedName>
    <definedName name="SECTORS">#REF!</definedName>
    <definedName name="sei">[45]sei!$A$61:$I$139</definedName>
    <definedName name="Selected_Economic_and_Financial_Indicators">#REF!</definedName>
    <definedName name="semanales">#REF!</definedName>
    <definedName name="SEMESTRE">#REF!</definedName>
    <definedName name="sencount" hidden="1">2</definedName>
    <definedName name="SEPTIEMBRE" hidden="1">{"'boletin'!$A$1:$R$73"}</definedName>
    <definedName name="ser" hidden="1">{"Riqfin97",#N/A,FALSE,"Tran";"Riqfinpro",#N/A,FALSE,"Tran"}</definedName>
    <definedName name="ser_1" hidden="1">{"Riqfin97",#N/A,FALSE,"Tran";"Riqfinpro",#N/A,FALSE,"Tran"}</definedName>
    <definedName name="ser_1_1" hidden="1">{"Riqfin97",#N/A,FALSE,"Tran";"Riqfinpro",#N/A,FALSE,"Tran"}</definedName>
    <definedName name="ser_1_2" hidden="1">{"Riqfin97",#N/A,FALSE,"Tran";"Riqfinpro",#N/A,FALSE,"Tran"}</definedName>
    <definedName name="ser_1_3" hidden="1">{"Riqfin97",#N/A,FALSE,"Tran";"Riqfinpro",#N/A,FALSE,"Tran"}</definedName>
    <definedName name="ser_1_4" hidden="1">{"Riqfin97",#N/A,FALSE,"Tran";"Riqfinpro",#N/A,FALSE,"Tran"}</definedName>
    <definedName name="ser_2" hidden="1">{"Riqfin97",#N/A,FALSE,"Tran";"Riqfinpro",#N/A,FALSE,"Tran"}</definedName>
    <definedName name="ser_3" hidden="1">{"Riqfin97",#N/A,FALSE,"Tran";"Riqfinpro",#N/A,FALSE,"Tran"}</definedName>
    <definedName name="ser_4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VI">#REF!</definedName>
    <definedName name="SERVIC">#REF!</definedName>
    <definedName name="SET">#REF!</definedName>
    <definedName name="sfgsf">#REF!</definedName>
    <definedName name="sfgwe" hidden="1">{"Riqfin97",#N/A,FALSE,"Tran";"Riqfinpro",#N/A,FALSE,"Tran"}</definedName>
    <definedName name="sfgwe_1" hidden="1">{"Riqfin97",#N/A,FALSE,"Tran";"Riqfinpro",#N/A,FALSE,"Tran"}</definedName>
    <definedName name="sfgwe_1_1" hidden="1">{"Riqfin97",#N/A,FALSE,"Tran";"Riqfinpro",#N/A,FALSE,"Tran"}</definedName>
    <definedName name="sfgwe_1_2" hidden="1">{"Riqfin97",#N/A,FALSE,"Tran";"Riqfinpro",#N/A,FALSE,"Tran"}</definedName>
    <definedName name="sfgwe_1_3" hidden="1">{"Riqfin97",#N/A,FALSE,"Tran";"Riqfinpro",#N/A,FALSE,"Tran"}</definedName>
    <definedName name="sfgwe_1_4" hidden="1">{"Riqfin97",#N/A,FALSE,"Tran";"Riqfinpro",#N/A,FALSE,"Tran"}</definedName>
    <definedName name="sfgwe_2" hidden="1">{"Riqfin97",#N/A,FALSE,"Tran";"Riqfinpro",#N/A,FALSE,"Tran"}</definedName>
    <definedName name="sfgwe_3" hidden="1">{"Riqfin97",#N/A,FALSE,"Tran";"Riqfinpro",#N/A,FALSE,"Tran"}</definedName>
    <definedName name="sfgwe_4" hidden="1">{"Riqfin97",#N/A,FALSE,"Tran";"Riqfinpro",#N/A,FALSE,"Tran"}</definedName>
    <definedName name="sfsf">#N/A</definedName>
    <definedName name="sg">[35]Base!$DH1</definedName>
    <definedName name="sges">[35]Base!#REF!</definedName>
    <definedName name="sgewrgwer" hidden="1">{"Minpmon",#N/A,FALSE,"Monthinput"}</definedName>
    <definedName name="sgewrgwer_1" hidden="1">{"Minpmon",#N/A,FALSE,"Monthinput"}</definedName>
    <definedName name="sgewrgwer_1_1" hidden="1">{"Minpmon",#N/A,FALSE,"Monthinput"}</definedName>
    <definedName name="sgewrgwer_1_2" hidden="1">{"Minpmon",#N/A,FALSE,"Monthinput"}</definedName>
    <definedName name="sgewrgwer_1_3" hidden="1">{"Minpmon",#N/A,FALSE,"Monthinput"}</definedName>
    <definedName name="sgewrgwer_1_4" hidden="1">{"Minpmon",#N/A,FALSE,"Monthinput"}</definedName>
    <definedName name="sgewrgwer_2" hidden="1">{"Minpmon",#N/A,FALSE,"Monthinput"}</definedName>
    <definedName name="sgewrgwer_3" hidden="1">{"Minpmon",#N/A,FALSE,"Monthinput"}</definedName>
    <definedName name="sgewrgwer_4" hidden="1">{"Minpmon",#N/A,FALSE,"Monthinput"}</definedName>
    <definedName name="sgFon">[35]Base!$DJ1</definedName>
    <definedName name="SGI">[35]Base!$DL1</definedName>
    <definedName name="SGO">[35]Base!$DM1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IDXGOB">'[59]SFISCAL-MOD'!$146:$146</definedName>
    <definedName name="sisfin2">#REF!</definedName>
    <definedName name="SISTEMA_BANCARIO_NACIONAL">#REF!</definedName>
    <definedName name="SISTEMACONSOL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URCES">#REF!</definedName>
    <definedName name="SOYA1">#REF!</definedName>
    <definedName name="SPANUAL" localSheetId="1">'[6]prog-2003'!#REF!</definedName>
    <definedName name="SPANUAL">'[7]prog-2003'!#REF!</definedName>
    <definedName name="SPANUALPIB" localSheetId="1">'[6]prog-2003'!#REF!</definedName>
    <definedName name="SPANUALPIB">'[7]prog-2003'!#REF!</definedName>
    <definedName name="SR_2">#REF!</definedName>
    <definedName name="SR_3">#REF!</definedName>
    <definedName name="sr_7">#REF!</definedName>
    <definedName name="SRT11_1" hidden="1">{"Minpmon",#N/A,FALSE,"Monthinput"}</definedName>
    <definedName name="SRT11_1_1" hidden="1">{"Minpmon",#N/A,FALSE,"Monthinput"}</definedName>
    <definedName name="SRT11_1_2" hidden="1">{"Minpmon",#N/A,FALSE,"Monthinput"}</definedName>
    <definedName name="SRT11_1_3" hidden="1">{"Minpmon",#N/A,FALSE,"Monthinput"}</definedName>
    <definedName name="SRT11_1_4" hidden="1">{"Minpmon",#N/A,FALSE,"Monthinput"}</definedName>
    <definedName name="SRT11_2" hidden="1">{"Minpmon",#N/A,FALSE,"Monthinput"}</definedName>
    <definedName name="SRT11_3" hidden="1">{"Minpmon",#N/A,FALSE,"Monthinput"}</definedName>
    <definedName name="SRT11_4" hidden="1">{"Minpmon",#N/A,FALSE,"Monthinput"}</definedName>
    <definedName name="srwertwerg" hidden="1">{"Riqfin97",#N/A,FALSE,"Tran";"Riqfinpro",#N/A,FALSE,"Tran"}</definedName>
    <definedName name="srwertwerg_1" hidden="1">{"Riqfin97",#N/A,FALSE,"Tran";"Riqfinpro",#N/A,FALSE,"Tran"}</definedName>
    <definedName name="srwertwerg_1_1" hidden="1">{"Riqfin97",#N/A,FALSE,"Tran";"Riqfinpro",#N/A,FALSE,"Tran"}</definedName>
    <definedName name="srwertwerg_1_2" hidden="1">{"Riqfin97",#N/A,FALSE,"Tran";"Riqfinpro",#N/A,FALSE,"Tran"}</definedName>
    <definedName name="srwertwerg_1_3" hidden="1">{"Riqfin97",#N/A,FALSE,"Tran";"Riqfinpro",#N/A,FALSE,"Tran"}</definedName>
    <definedName name="srwertwerg_1_4" hidden="1">{"Riqfin97",#N/A,FALSE,"Tran";"Riqfinpro",#N/A,FALSE,"Tran"}</definedName>
    <definedName name="srwertwerg_2" hidden="1">{"Riqfin97",#N/A,FALSE,"Tran";"Riqfinpro",#N/A,FALSE,"Tran"}</definedName>
    <definedName name="srwertwerg_3" hidden="1">{"Riqfin97",#N/A,FALSE,"Tran";"Riqfinpro",#N/A,FALSE,"Tran"}</definedName>
    <definedName name="srwertwerg_4" hidden="1">{"Riqfin97",#N/A,FALSE,"Tran";"Riqfinpro",#N/A,FALSE,"Tran"}</definedName>
    <definedName name="SS">[109]IMATA!$B$45:$B$108</definedName>
    <definedName name="ssbvb" hidden="1">{"Minpmon",#N/A,FALSE,"Monthinput"}</definedName>
    <definedName name="ssbvb_1" hidden="1">{"Minpmon",#N/A,FALSE,"Monthinput"}</definedName>
    <definedName name="ssbvb_1_1" hidden="1">{"Minpmon",#N/A,FALSE,"Monthinput"}</definedName>
    <definedName name="ssbvb_1_2" hidden="1">{"Minpmon",#N/A,FALSE,"Monthinput"}</definedName>
    <definedName name="ssbvb_1_3" hidden="1">{"Minpmon",#N/A,FALSE,"Monthinput"}</definedName>
    <definedName name="ssbvb_1_4" hidden="1">{"Minpmon",#N/A,FALSE,"Monthinput"}</definedName>
    <definedName name="ssbvb_2" hidden="1">{"Minpmon",#N/A,FALSE,"Monthinput"}</definedName>
    <definedName name="ssbvb_3" hidden="1">{"Minpmon",#N/A,FALSE,"Monthinput"}</definedName>
    <definedName name="ssbvb_4" hidden="1">{"Minpmon",#N/A,FALSE,"Monthinput"}</definedName>
    <definedName name="ssss" hidden="1">{"Riqfin97",#N/A,FALSE,"Tran";"Riqfinpro",#N/A,FALSE,"Tran"}</definedName>
    <definedName name="ssss_1" hidden="1">{"Riqfin97",#N/A,FALSE,"Tran";"Riqfinpro",#N/A,FALSE,"Tran"}</definedName>
    <definedName name="ssss_1_1" hidden="1">{"Riqfin97",#N/A,FALSE,"Tran";"Riqfinpro",#N/A,FALSE,"Tran"}</definedName>
    <definedName name="ssss_1_2" hidden="1">{"Riqfin97",#N/A,FALSE,"Tran";"Riqfinpro",#N/A,FALSE,"Tran"}</definedName>
    <definedName name="ssss_1_3" hidden="1">{"Riqfin97",#N/A,FALSE,"Tran";"Riqfinpro",#N/A,FALSE,"Tran"}</definedName>
    <definedName name="ssss_1_4" hidden="1">{"Riqfin97",#N/A,FALSE,"Tran";"Riqfinpro",#N/A,FALSE,"Tran"}</definedName>
    <definedName name="ssss_2" hidden="1">{"Riqfin97",#N/A,FALSE,"Tran";"Riqfinpro",#N/A,FALSE,"Tran"}</definedName>
    <definedName name="ssss_3" hidden="1">{"Riqfin97",#N/A,FALSE,"Tran";"Riqfinpro",#N/A,FALSE,"Tran"}</definedName>
    <definedName name="ssss_4" hidden="1">{"Riqfin97",#N/A,FALSE,"Tran";"Riqfinpro",#N/A,FALSE,"Tran"}</definedName>
    <definedName name="ssssss">#N/A</definedName>
    <definedName name="Staff_Report_table">#REF!</definedName>
    <definedName name="START">#REF!</definedName>
    <definedName name="stock" localSheetId="1">#REF!</definedName>
    <definedName name="stock">#REF!</definedName>
    <definedName name="Stocks" localSheetId="1">#REF!</definedName>
    <definedName name="Stocks">#REF!</definedName>
    <definedName name="STOP" localSheetId="1">#REF!</definedName>
    <definedName name="STOP">#REF!</definedName>
    <definedName name="SUITE">#N/A</definedName>
    <definedName name="SUMGDP">[81]NA!#REF!</definedName>
    <definedName name="Summary_Accounts_SR_table">#REF!</definedName>
    <definedName name="SUMTAB">[110]CPI:NA!$A$272:$R$990</definedName>
    <definedName name="SUPUESTO">#REF!</definedName>
    <definedName name="supuestos">#REF!</definedName>
    <definedName name="SW" localSheetId="1">'[6]prog-2003'!#REF!</definedName>
    <definedName name="SW">'[7]prog-2003'!#REF!</definedName>
    <definedName name="swe" hidden="1">{"Tab1",#N/A,FALSE,"P";"Tab2",#N/A,FALSE,"P"}</definedName>
    <definedName name="swe_1" hidden="1">{"Tab1",#N/A,FALSE,"P";"Tab2",#N/A,FALSE,"P"}</definedName>
    <definedName name="swe_1_1" hidden="1">{"Tab1",#N/A,FALSE,"P";"Tab2",#N/A,FALSE,"P"}</definedName>
    <definedName name="swe_1_2" hidden="1">{"Tab1",#N/A,FALSE,"P";"Tab2",#N/A,FALSE,"P"}</definedName>
    <definedName name="swe_1_3" hidden="1">{"Tab1",#N/A,FALSE,"P";"Tab2",#N/A,FALSE,"P"}</definedName>
    <definedName name="swe_1_4" hidden="1">{"Tab1",#N/A,FALSE,"P";"Tab2",#N/A,FALSE,"P"}</definedName>
    <definedName name="swe_2" hidden="1">{"Tab1",#N/A,FALSE,"P";"Tab2",#N/A,FALSE,"P"}</definedName>
    <definedName name="swe_3" hidden="1">{"Tab1",#N/A,FALSE,"P";"Tab2",#N/A,FALSE,"P"}</definedName>
    <definedName name="swe_4" hidden="1">{"Tab1",#N/A,FALSE,"P";"Tab2",#N/A,FALSE,"P"}</definedName>
    <definedName name="sxc" hidden="1">{"Riqfin97",#N/A,FALSE,"Tran";"Riqfinpro",#N/A,FALSE,"Tran"}</definedName>
    <definedName name="sxc_1" hidden="1">{"Riqfin97",#N/A,FALSE,"Tran";"Riqfinpro",#N/A,FALSE,"Tran"}</definedName>
    <definedName name="sxc_1_1" hidden="1">{"Riqfin97",#N/A,FALSE,"Tran";"Riqfinpro",#N/A,FALSE,"Tran"}</definedName>
    <definedName name="sxc_1_2" hidden="1">{"Riqfin97",#N/A,FALSE,"Tran";"Riqfinpro",#N/A,FALSE,"Tran"}</definedName>
    <definedName name="sxc_1_3" hidden="1">{"Riqfin97",#N/A,FALSE,"Tran";"Riqfinpro",#N/A,FALSE,"Tran"}</definedName>
    <definedName name="sxc_1_4" hidden="1">{"Riqfin97",#N/A,FALSE,"Tran";"Riqfinpro",#N/A,FALSE,"Tran"}</definedName>
    <definedName name="sxc_2" hidden="1">{"Riqfin97",#N/A,FALSE,"Tran";"Riqfinpro",#N/A,FALSE,"Tran"}</definedName>
    <definedName name="sxc_3" hidden="1">{"Riqfin97",#N/A,FALSE,"Tran";"Riqfinpro",#N/A,FALSE,"Tran"}</definedName>
    <definedName name="sxc_4" hidden="1">{"Riqfin97",#N/A,FALSE,"Tran";"Riqfinpro",#N/A,FALSE,"Tran"}</definedName>
    <definedName name="sxe" hidden="1">{"Riqfin97",#N/A,FALSE,"Tran";"Riqfinpro",#N/A,FALSE,"Tran"}</definedName>
    <definedName name="sxe_1" hidden="1">{"Riqfin97",#N/A,FALSE,"Tran";"Riqfinpro",#N/A,FALSE,"Tran"}</definedName>
    <definedName name="sxe_1_1" hidden="1">{"Riqfin97",#N/A,FALSE,"Tran";"Riqfinpro",#N/A,FALSE,"Tran"}</definedName>
    <definedName name="sxe_1_2" hidden="1">{"Riqfin97",#N/A,FALSE,"Tran";"Riqfinpro",#N/A,FALSE,"Tran"}</definedName>
    <definedName name="sxe_1_3" hidden="1">{"Riqfin97",#N/A,FALSE,"Tran";"Riqfinpro",#N/A,FALSE,"Tran"}</definedName>
    <definedName name="sxe_1_4" hidden="1">{"Riqfin97",#N/A,FALSE,"Tran";"Riqfinpro",#N/A,FALSE,"Tran"}</definedName>
    <definedName name="sxe_2" hidden="1">{"Riqfin97",#N/A,FALSE,"Tran";"Riqfinpro",#N/A,FALSE,"Tran"}</definedName>
    <definedName name="sxe_3" hidden="1">{"Riqfin97",#N/A,FALSE,"Tran";"Riqfinpro",#N/A,FALSE,"Tran"}</definedName>
    <definedName name="sxe_4" hidden="1">{"Riqfin97",#N/A,FALSE,"Tran";"Riqfinpro",#N/A,FALSE,"Tran"}</definedName>
    <definedName name="SySalarios">#REF!</definedName>
    <definedName name="SySespecie">#REF!</definedName>
    <definedName name="T" hidden="1">[35]Base!$DN1</definedName>
    <definedName name="t_1">[35]Base!$DN1048576</definedName>
    <definedName name="t4wh" hidden="1">{#N/A,#N/A,FALSE,"EMP_POP";#N/A,#N/A,FALSE,"UNEMPL"}</definedName>
    <definedName name="Tab_1">#REF!</definedName>
    <definedName name="Tab_1M">#REF!</definedName>
    <definedName name="Tab_1MCo">#REF!</definedName>
    <definedName name="Tab_2">#REF!</definedName>
    <definedName name="Tab_24">#REF!</definedName>
    <definedName name="Tab_3">#REF!</definedName>
    <definedName name="Tab_4">#REF!</definedName>
    <definedName name="Tab_5">#REF!</definedName>
    <definedName name="TAB1A">#REF!</definedName>
    <definedName name="TAB1CK">#REF!</definedName>
    <definedName name="Tab21new">'[111]Gov-20'!$A$1</definedName>
    <definedName name="Tab25a">#REF!</definedName>
    <definedName name="Tab25b">#REF!</definedName>
    <definedName name="TAB2A">#REF!</definedName>
    <definedName name="TAB5A">#REF!</definedName>
    <definedName name="TAB6A">'[31]Annual Tables'!#REF!</definedName>
    <definedName name="TAB6B">'[31]Annual Tables'!#REF!</definedName>
    <definedName name="TAB6C">#REF!</definedName>
    <definedName name="TAB7A">#REF!</definedName>
    <definedName name="TABCUM">#REF!</definedName>
    <definedName name="table">#REF!</definedName>
    <definedName name="Table___.__Nicaragua__Quantitative_Benchmarks_and_Performance_Criteria">#REF!</definedName>
    <definedName name="Table__47">[112]RED47!$A$1:$I$53</definedName>
    <definedName name="Table_1">#REF!</definedName>
    <definedName name="Table_1._Bolivia__Financial_Benchmarks_and_Performance_Criteria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0">#REF!</definedName>
    <definedName name="TABLE01_BOG">#REF!</definedName>
    <definedName name="TABLE02_ComBanks">#REF!</definedName>
    <definedName name="TABLE03">'[63]C:G'!$B$2:$X$215</definedName>
    <definedName name="TABLE03_Banking_System">#REF!</definedName>
    <definedName name="TABLE04_FinancialAssets">#REF!</definedName>
    <definedName name="TABLE05">#REF!</definedName>
    <definedName name="TABLE05_BondedDebt_byHolder">#REF!</definedName>
    <definedName name="TABLE06">#REF!</definedName>
    <definedName name="TABLE06_Reserve_Requirements">#REF!</definedName>
    <definedName name="TABLE07">#REF!</definedName>
    <definedName name="TABLE07_BondedDebt_byInstrument">#REF!</definedName>
    <definedName name="TABLE08">#REF!</definedName>
    <definedName name="TABLE08_GovFinancing">#REF!</definedName>
    <definedName name="TABLE09">#REF!</definedName>
    <definedName name="TABLE09_NIR">#REF!</definedName>
    <definedName name="Table1" localSheetId="1">#REF!</definedName>
    <definedName name="Table1">#REF!</definedName>
    <definedName name="table10">#REF!</definedName>
    <definedName name="TABLE10_Data_for_projection">#REF!</definedName>
    <definedName name="Table10A">#REF!</definedName>
    <definedName name="table11">#REF!</definedName>
    <definedName name="TABLE11_Gross_Reserves">#REF!</definedName>
    <definedName name="table15">#REF!</definedName>
    <definedName name="TABLE17">'[63]C:D'!$B$183:$U$249</definedName>
    <definedName name="TABLE1A">#REF!</definedName>
    <definedName name="Table2" localSheetId="1">#REF!</definedName>
    <definedName name="Table2">#REF!</definedName>
    <definedName name="TABLE21">'[63]C:D'!$B$370:$U$531</definedName>
    <definedName name="TABLE24">#REF!</definedName>
    <definedName name="TABLE2A">#REF!</definedName>
    <definedName name="table3">#REF!</definedName>
    <definedName name="TABLE34">'[68]loans&amp;grants(F)'!$B$7:$AI$56</definedName>
    <definedName name="TABLE35">'[95]loans&amp;grants(F)'!$B$58:$M$155</definedName>
    <definedName name="TABLE36">'[95]loans&amp;grants(F)'!$B$156:$N$204</definedName>
    <definedName name="TABLE37">'[95]loans&amp;grants(F)'!$B$247:$O$294</definedName>
    <definedName name="TABLE38">'[95]loans&amp;grants(F)'!$B$297:$AJ$368</definedName>
    <definedName name="TABLE39">'[95]loans&amp;grants(F)'!$B$297:$AJ$368</definedName>
    <definedName name="TABLE3A">#REF!</definedName>
    <definedName name="table4">#REF!</definedName>
    <definedName name="TABLE40">'[68]loans&amp;grants(F)'!$B$418:$AJ$446</definedName>
    <definedName name="TABLE42">'[68]loans&amp;grants(F)'!$B$467:$AK$521</definedName>
    <definedName name="TABLE43">'[95]loans&amp;grants(F)'!$B$37:$AK$376</definedName>
    <definedName name="TABLE44">#REF!</definedName>
    <definedName name="TABLE45">'[68]loans&amp;grants(F)'!$B$98:$AK$378</definedName>
    <definedName name="TABLE46">[63]F!#REF!</definedName>
    <definedName name="TABLE47">[63]F!#REF!</definedName>
    <definedName name="TABLE48">#REF!</definedName>
    <definedName name="TABLE49">#REF!</definedName>
    <definedName name="table5">#REF!</definedName>
    <definedName name="TABLE50">#REF!</definedName>
    <definedName name="TABLE51">#REF!</definedName>
    <definedName name="TABLE52">#REF!</definedName>
    <definedName name="TABLE53">#REF!</definedName>
    <definedName name="TABLE54">#REF!</definedName>
    <definedName name="TABLE55">#REF!</definedName>
    <definedName name="TABLE56">#REF!</definedName>
    <definedName name="TABLE57">#REF!</definedName>
    <definedName name="TABLE58">#REF!</definedName>
    <definedName name="TABLE59">#REF!</definedName>
    <definedName name="table6">#REF!</definedName>
    <definedName name="TABLE60">#REF!</definedName>
    <definedName name="TABLE61">#REF!</definedName>
    <definedName name="TABLE62">#REF!</definedName>
    <definedName name="TABLE63">#REF!</definedName>
    <definedName name="TABLE64">#REF!</definedName>
    <definedName name="TABLE65">#REF!</definedName>
    <definedName name="TABLE66">#REF!</definedName>
    <definedName name="TABLE67">#REF!</definedName>
    <definedName name="TABLE68">#REF!</definedName>
    <definedName name="TABLE69">#REF!</definedName>
    <definedName name="table7">#REF!</definedName>
    <definedName name="TABLE70">#REF!</definedName>
    <definedName name="TABLE71">#REF!</definedName>
    <definedName name="TABLE72">#REF!</definedName>
    <definedName name="TABLE73">#REF!</definedName>
    <definedName name="TABLE74">#REF!</definedName>
    <definedName name="TABLE75">#REF!</definedName>
    <definedName name="TABLE76">#REF!</definedName>
    <definedName name="TABLE77">#REF!</definedName>
    <definedName name="TABLE78">#REF!</definedName>
    <definedName name="TABLE79">#REF!</definedName>
    <definedName name="TABLE7A">#REF!</definedName>
    <definedName name="table8">#REF!</definedName>
    <definedName name="TABLE80">#REF!</definedName>
    <definedName name="TABLE8A">#REF!</definedName>
    <definedName name="TABLE8B">#REF!</definedName>
    <definedName name="TABLE8C">#REF!</definedName>
    <definedName name="TABLE8D">#REF!</definedName>
    <definedName name="table9">#REF!</definedName>
    <definedName name="TableA">#REF!</definedName>
    <definedName name="TABLEA1">'[113]Basic Data'!#REF!</definedName>
    <definedName name="TABLEA2">'[113]Basic Data'!#REF!</definedName>
    <definedName name="TableAAA">'[63]C:G'!$B$2:$X$215</definedName>
    <definedName name="Tableau_1._CAMEROUN__Principaux_indicateurs_économiques__financiers_et_sociaux_2001___2005">#REF!</definedName>
    <definedName name="Tableau_2___Equilibre_Epargne_investissement_et_financement_du_déficit_de_ressources">#REF!</definedName>
    <definedName name="Tableau_3___Données_relatives_à_l_environnement_extérieur_2003___2005">#REF!</definedName>
    <definedName name="Tableau_4___Contribution_de_la_demande_à_la_croissance_réeelle">#REF!</definedName>
    <definedName name="Tableau_5___Contribution_de_l_offre_à_la_croissance_réeelle">#REF!</definedName>
    <definedName name="Tableau_6___Tableau_budgétaire_résumé_2003___2005">#REF!</definedName>
    <definedName name="Tableau_9._CAMEROUN__Situation_monétaire_résumée_2001___2005">#REF!</definedName>
    <definedName name="TABLEb">[63]B:I!$B$54:$J$184</definedName>
    <definedName name="TableB1">#REF!</definedName>
    <definedName name="TableB2">#REF!</definedName>
    <definedName name="TableB3">#REF!</definedName>
    <definedName name="Tablec">'[63]C:F'!$A$147:$H$1016</definedName>
    <definedName name="TableC1">#REF!</definedName>
    <definedName name="TableC2">#REF!</definedName>
    <definedName name="TableC3">#REF!</definedName>
    <definedName name="tabled">'[63]C:D'!$B$183:$U$249</definedName>
    <definedName name="tablee">'[64]C:D'!$B$370:$U$531</definedName>
    <definedName name="tablef">[63]F!#REF!</definedName>
    <definedName name="tableg">[63]F!#REF!</definedName>
    <definedName name="TABMON">#REF!</definedName>
    <definedName name="TAME">#REF!</definedName>
    <definedName name="tarea1">#REF!</definedName>
    <definedName name="tarea2">#REF!</definedName>
    <definedName name="tasa" hidden="1">#REF!</definedName>
    <definedName name="TASAS_DE_INTERES_PROMEDIO">[102]PROMEDIO!$A$97:$G$121,[102]PROMEDIO!$A$248:$G$272</definedName>
    <definedName name="Tasas_Interes_06R">[114]A!$A$1:$T$54</definedName>
    <definedName name="tavo" hidden="1">{"Tab1",#N/A,FALSE,"P";"Tab2",#N/A,FALSE,"P"}</definedName>
    <definedName name="tavo_1" hidden="1">{"Tab1",#N/A,FALSE,"P";"Tab2",#N/A,FALSE,"P"}</definedName>
    <definedName name="tavo_1_1" hidden="1">{"Tab1",#N/A,FALSE,"P";"Tab2",#N/A,FALSE,"P"}</definedName>
    <definedName name="tavo_1_2" hidden="1">{"Tab1",#N/A,FALSE,"P";"Tab2",#N/A,FALSE,"P"}</definedName>
    <definedName name="tavo_1_3" hidden="1">{"Tab1",#N/A,FALSE,"P";"Tab2",#N/A,FALSE,"P"}</definedName>
    <definedName name="tavo_1_4" hidden="1">{"Tab1",#N/A,FALSE,"P";"Tab2",#N/A,FALSE,"P"}</definedName>
    <definedName name="tavo_2" hidden="1">{"Tab1",#N/A,FALSE,"P";"Tab2",#N/A,FALSE,"P"}</definedName>
    <definedName name="tavo_3" hidden="1">{"Tab1",#N/A,FALSE,"P";"Tab2",#N/A,FALSE,"P"}</definedName>
    <definedName name="tavo_4" hidden="1">{"Tab1",#N/A,FALSE,"P";"Tab2",#N/A,FALSE,"P"}</definedName>
    <definedName name="tblChecks">[28]ErrCheck!$A$3:$E$5</definedName>
    <definedName name="tblLinks">[28]Links!$A$4:$F$33</definedName>
    <definedName name="tbn">#REF!</definedName>
    <definedName name="TC">#REF!</definedName>
    <definedName name="TC00">'[37]PROYECCIONES-PM 2000mod (2)'!$F$66</definedName>
    <definedName name="TCcomponentes">OFFSET(#REF!,0,0,COUNT(#REF!))</definedName>
    <definedName name="TCFEN">#REF!</definedName>
    <definedName name="tchoy">#REF!</definedName>
    <definedName name="TCN">[59]SREAL!A$158</definedName>
    <definedName name="TDIC">#REF!</definedName>
    <definedName name="tdic96">#REF!</definedName>
    <definedName name="TELAS">#REF!</definedName>
    <definedName name="Tendencia">OFFSET('[97]C.1'!$E$21,0,0,COUNT('[97]C.1'!$E$21:$E$441))</definedName>
    <definedName name="TENEDOR">#REF!</definedName>
    <definedName name="TENEDORES">#REF!</definedName>
    <definedName name="TERAN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IEMPO">[35]Base!$DP1</definedName>
    <definedName name="TIME">[38]Sum1!#REF!</definedName>
    <definedName name="TIPOCAMBIO">#REF!</definedName>
    <definedName name="TIT_FLW_CUM">#REF!</definedName>
    <definedName name="TIT_FLW_QTY">#REF!</definedName>
    <definedName name="TIT_STOCKS">#REF!</definedName>
    <definedName name="TITLES">#REF!</definedName>
    <definedName name="títulos">#REF!</definedName>
    <definedName name="titulos_">#REF!</definedName>
    <definedName name="_xlnm.Print_Titles" localSheetId="16">'15.Deuda Interna- Plan de pago'!$A:$A,'15.Deuda Interna- Plan de pago'!$8:$8</definedName>
    <definedName name="_xlnm.Print_Titles" localSheetId="17">'16. Resumen Plan de Pago'!$A:$A,'16. Resumen Plan de Pago'!$8:$8</definedName>
    <definedName name="_xlnm.Print_Titles" localSheetId="8">'8.Deuda Externa- Plan de pago'!$A:$A,'8.Deuda Externa- Plan de pago'!$8:$8</definedName>
    <definedName name="_xlnm.Print_Titles" localSheetId="9">'9 Alivios DE- Plan de pago'!$A:$A,'9 Alivios DE- Plan de pago'!$8:$8</definedName>
    <definedName name="_xlnm.Print_Titles">[115]Q5!$A:$C,[115]Q5!$1:$7</definedName>
    <definedName name="tj" hidden="1">{"Riqfin97",#N/A,FALSE,"Tran";"Riqfinpro",#N/A,FALSE,"Tran"}</definedName>
    <definedName name="tj_1" hidden="1">{"Riqfin97",#N/A,FALSE,"Tran";"Riqfinpro",#N/A,FALSE,"Tran"}</definedName>
    <definedName name="tj_1_1" hidden="1">{"Riqfin97",#N/A,FALSE,"Tran";"Riqfinpro",#N/A,FALSE,"Tran"}</definedName>
    <definedName name="tj_1_2" hidden="1">{"Riqfin97",#N/A,FALSE,"Tran";"Riqfinpro",#N/A,FALSE,"Tran"}</definedName>
    <definedName name="tj_1_3" hidden="1">{"Riqfin97",#N/A,FALSE,"Tran";"Riqfinpro",#N/A,FALSE,"Tran"}</definedName>
    <definedName name="tj_1_4" hidden="1">{"Riqfin97",#N/A,FALSE,"Tran";"Riqfinpro",#N/A,FALSE,"Tran"}</definedName>
    <definedName name="tj_2" hidden="1">{"Riqfin97",#N/A,FALSE,"Tran";"Riqfinpro",#N/A,FALSE,"Tran"}</definedName>
    <definedName name="tj_3" hidden="1">{"Riqfin97",#N/A,FALSE,"Tran";"Riqfinpro",#N/A,FALSE,"Tran"}</definedName>
    <definedName name="tj_4" hidden="1">{"Riqfin97",#N/A,FALSE,"Tran";"Riqfinpro",#N/A,FALSE,"Tran"}</definedName>
    <definedName name="tjun">#REF!</definedName>
    <definedName name="TM">[35]Base!$DQ1</definedName>
    <definedName name="TM_D">#REF!</definedName>
    <definedName name="TM_DPCH">[95]Q5!$E$24:$AH$24</definedName>
    <definedName name="TM_R">[95]Q5!$E$22:$AH$22</definedName>
    <definedName name="TM_RPCH">[95]Q5!$E$21:$AH$21</definedName>
    <definedName name="TMAR">#REF!</definedName>
    <definedName name="TMG">#REF!</definedName>
    <definedName name="TMG_D">#REF!</definedName>
    <definedName name="TMG_DPCH">#REF!</definedName>
    <definedName name="TMG_R">[95]Q5!$E$41:$AH$41</definedName>
    <definedName name="TMG_RPCH">[95]Q5!$E$40:$AH$40</definedName>
    <definedName name="TMGO">#N/A</definedName>
    <definedName name="TMGO_D">[95]Q5!$E$63:$AH$63</definedName>
    <definedName name="TMGO_DPCH">[95]Q5!$E$64:$AH$64</definedName>
    <definedName name="TMGO_R">[95]Q5!$E$62:$AH$62</definedName>
    <definedName name="TMGO_RPCH">[95]Q5!$E$60:$AH$60</definedName>
    <definedName name="TMGXO">[95]Q5!$E$82:$AH$82</definedName>
    <definedName name="TMGXO_D">[95]Q5!$E$88:$AH$88</definedName>
    <definedName name="TMGXO_DPCH">[95]Q5!$E$89:$AH$89</definedName>
    <definedName name="TMGXO_R">[95]Q5!$E$87:$AH$87</definedName>
    <definedName name="TMGXO_RPCH">[95]Q5!$E$84:$AH$84</definedName>
    <definedName name="TMS">[95]Q5!$E$97:$AH$97</definedName>
    <definedName name="tnov">#REF!</definedName>
    <definedName name="TOC">#REF!</definedName>
    <definedName name="toct">#REF!</definedName>
    <definedName name="TOT">#REF!</definedName>
    <definedName name="Total_Interest">#REF!</definedName>
    <definedName name="Total_Pay">#REF!</definedName>
    <definedName name="Total_Payment" localSheetId="11">Scheduled_Payment+Extra_Payment</definedName>
    <definedName name="Total_Payment" localSheetId="14">Scheduled_Payment+Extra_Payment</definedName>
    <definedName name="Total_Payment" localSheetId="15">Scheduled_Payment+Extra_Payment</definedName>
    <definedName name="Total_Payment" localSheetId="17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8">Scheduled_Payment+Extra_Payment</definedName>
    <definedName name="Total_Payment" localSheetId="9">Scheduled_Payment+Extra_Payment</definedName>
    <definedName name="Total_Payment">Scheduled_Payment+Extra_Payment</definedName>
    <definedName name="TOTALCI">#REF!</definedName>
    <definedName name="TOTALD.21">#REF!</definedName>
    <definedName name="TOTALOFERTA">#REF!</definedName>
    <definedName name="TOTALP.1">#REF!</definedName>
    <definedName name="TOTALP.2">#REF!</definedName>
    <definedName name="TOTALP.3">#REF!</definedName>
    <definedName name="TOTALP.31HOG">#REF!</definedName>
    <definedName name="TOTALP.5">#REF!</definedName>
    <definedName name="TOTALP.51">#REF!</definedName>
    <definedName name="TOTALP.52">#REF!</definedName>
    <definedName name="TOTALP.53">[116]COUD!$FV$277</definedName>
    <definedName name="TOTALP.6">#REF!</definedName>
    <definedName name="TOTALP.7">#REF!</definedName>
    <definedName name="TOTALP2EQ">#REF!</definedName>
    <definedName name="TOTALP2EQOU">[116]COUD!$FJ$277</definedName>
    <definedName name="TOTALP31GG">[116]COUD!$FP$277</definedName>
    <definedName name="TOTALP31ISFLSH">#REF!</definedName>
    <definedName name="TOTALP32GG">[116]COUD!$FQ$277</definedName>
    <definedName name="TOTALP3GOB">#REF!</definedName>
    <definedName name="TOTALUTILIZ.1">#REF!</definedName>
    <definedName name="TOWEO">#REF!</definedName>
    <definedName name="TRADE3">[36]Trade!#REF!</definedName>
    <definedName name="trans">#REF!</definedName>
    <definedName name="Transfer_check">#REF!</definedName>
    <definedName name="TRANSNAVE">#REF!</definedName>
    <definedName name="TRAS">#N/A</definedName>
    <definedName name="TRIGO">#REF!</definedName>
    <definedName name="TRT">#N/A</definedName>
    <definedName name="TS">#REF!</definedName>
    <definedName name="TSET">#REF!</definedName>
    <definedName name="tt" hidden="1">{"Tab1",#N/A,FALSE,"P";"Tab2",#N/A,FALSE,"P"}</definedName>
    <definedName name="tt_1" hidden="1">{"Tab1",#N/A,FALSE,"P";"Tab2",#N/A,FALSE,"P"}</definedName>
    <definedName name="tt_1_1" hidden="1">{"Tab1",#N/A,FALSE,"P";"Tab2",#N/A,FALSE,"P"}</definedName>
    <definedName name="tt_1_2" hidden="1">{"Tab1",#N/A,FALSE,"P";"Tab2",#N/A,FALSE,"P"}</definedName>
    <definedName name="tt_1_3" hidden="1">{"Tab1",#N/A,FALSE,"P";"Tab2",#N/A,FALSE,"P"}</definedName>
    <definedName name="tt_1_4" hidden="1">{"Tab1",#N/A,FALSE,"P";"Tab2",#N/A,FALSE,"P"}</definedName>
    <definedName name="tt_2" hidden="1">{"Tab1",#N/A,FALSE,"P";"Tab2",#N/A,FALSE,"P"}</definedName>
    <definedName name="tt_3" hidden="1">{"Tab1",#N/A,FALSE,"P";"Tab2",#N/A,FALSE,"P"}</definedName>
    <definedName name="tt_4" hidden="1">{"Tab1",#N/A,FALSE,"P";"Tab2",#N/A,FALSE,"P"}</definedName>
    <definedName name="ttt" hidden="1">{"Minpmon",#N/A,FALSE,"Monthinput"}</definedName>
    <definedName name="ttt_1" hidden="1">{"Minpmon",#N/A,FALSE,"Monthinput"}</definedName>
    <definedName name="ttt_1_1" hidden="1">{"Minpmon",#N/A,FALSE,"Monthinput"}</definedName>
    <definedName name="ttt_1_2" hidden="1">{"Minpmon",#N/A,FALSE,"Monthinput"}</definedName>
    <definedName name="ttt_1_3" hidden="1">{"Minpmon",#N/A,FALSE,"Monthinput"}</definedName>
    <definedName name="ttt_1_4" hidden="1">{"Minpmon",#N/A,FALSE,"Monthinput"}</definedName>
    <definedName name="ttt_2" hidden="1">{"Minpmon",#N/A,FALSE,"Monthinput"}</definedName>
    <definedName name="ttt_3" hidden="1">{"Minpmon",#N/A,FALSE,"Monthinput"}</definedName>
    <definedName name="ttt_4" hidden="1">{"Minpmon",#N/A,FALSE,"Monthinput"}</definedName>
    <definedName name="tttt" hidden="1">{"Tab1",#N/A,FALSE,"P";"Tab2",#N/A,FALSE,"P"}</definedName>
    <definedName name="tttt_1" hidden="1">{"Tab1",#N/A,FALSE,"P";"Tab2",#N/A,FALSE,"P"}</definedName>
    <definedName name="tttt_1_1" hidden="1">{"Tab1",#N/A,FALSE,"P";"Tab2",#N/A,FALSE,"P"}</definedName>
    <definedName name="tttt_1_2" hidden="1">{"Tab1",#N/A,FALSE,"P";"Tab2",#N/A,FALSE,"P"}</definedName>
    <definedName name="tttt_1_3" hidden="1">{"Tab1",#N/A,FALSE,"P";"Tab2",#N/A,FALSE,"P"}</definedName>
    <definedName name="tttt_1_4" hidden="1">{"Tab1",#N/A,FALSE,"P";"Tab2",#N/A,FALSE,"P"}</definedName>
    <definedName name="tttt_2" hidden="1">{"Tab1",#N/A,FALSE,"P";"Tab2",#N/A,FALSE,"P"}</definedName>
    <definedName name="tttt_3" hidden="1">{"Tab1",#N/A,FALSE,"P";"Tab2",#N/A,FALSE,"P"}</definedName>
    <definedName name="tttt_4" hidden="1">{"Tab1",#N/A,FALSE,"P";"Tab2",#N/A,FALSE,"P"}</definedName>
    <definedName name="ttttt" hidden="1">[117]M!#REF!</definedName>
    <definedName name="TTTTTT">#N/A</definedName>
    <definedName name="ttttttttt" hidden="1">{"Minpmon",#N/A,FALSE,"Monthinput"}</definedName>
    <definedName name="ttyy" hidden="1">{"Riqfin97",#N/A,FALSE,"Tran";"Riqfinpro",#N/A,FALSE,"Tran"}</definedName>
    <definedName name="tuno" hidden="1">{"Riqfin97",#N/A,FALSE,"Tran";"Riqfinpro",#N/A,FALSE,"Tran"}</definedName>
    <definedName name="TX">#REF!</definedName>
    <definedName name="TX_D">[95]Q5!$E$15:$AH$15</definedName>
    <definedName name="TX_DPCH">[95]Q5!$E$16:$AH$16</definedName>
    <definedName name="TX_R">[95]Q5!$E$14:$AH$14</definedName>
    <definedName name="TX_RPCH">[95]Q5!$E$13:$AH$13</definedName>
    <definedName name="TXG">[95]Q5!$E$30:$AH$30</definedName>
    <definedName name="TXG_D">#N/A</definedName>
    <definedName name="TXG_DPCH">[95]Q5!$E$35:$AH$35</definedName>
    <definedName name="TXG_R">[95]Q5!$E$33:$AH$33</definedName>
    <definedName name="TXG_RPCH">[95]Q5!$E$32:$AH$32</definedName>
    <definedName name="TXGM_DPCH">[95]Q5!$E$83:$AH$83</definedName>
    <definedName name="TXGO">#N/A</definedName>
    <definedName name="TXGO_D">[95]Q5!$E$54:$AH$54</definedName>
    <definedName name="TXGO_DPCH">[95]Q5!$E$55:$AH$55</definedName>
    <definedName name="TXGO_R">[95]Q5!$E$53:$AH$53</definedName>
    <definedName name="TXGO_RPCH">[95]Q5!$E$51:$AH$51</definedName>
    <definedName name="TXGXO">[95]Q5!$E$72:$AH$72</definedName>
    <definedName name="TXGXO_D">[95]Q5!$E$78:$AH$78</definedName>
    <definedName name="TXGXO_DPCH">[95]Q5!$E$79:$AH$79</definedName>
    <definedName name="TXGXO_R">[95]Q5!$E$77:$AH$77</definedName>
    <definedName name="TXGXO_RPCH">[95]Q5!$E$74:$AH$74</definedName>
    <definedName name="TXS">[95]Q5!$E$95:$AH$95</definedName>
    <definedName name="ty" hidden="1">{"Riqfin97",#N/A,FALSE,"Tran";"Riqfinpro",#N/A,FALSE,"Tran"}</definedName>
    <definedName name="ty_1" hidden="1">{"Riqfin97",#N/A,FALSE,"Tran";"Riqfinpro",#N/A,FALSE,"Tran"}</definedName>
    <definedName name="ty_1_1" hidden="1">{"Riqfin97",#N/A,FALSE,"Tran";"Riqfinpro",#N/A,FALSE,"Tran"}</definedName>
    <definedName name="ty_1_2" hidden="1">{"Riqfin97",#N/A,FALSE,"Tran";"Riqfinpro",#N/A,FALSE,"Tran"}</definedName>
    <definedName name="ty_1_3" hidden="1">{"Riqfin97",#N/A,FALSE,"Tran";"Riqfinpro",#N/A,FALSE,"Tran"}</definedName>
    <definedName name="ty_1_4" hidden="1">{"Riqfin97",#N/A,FALSE,"Tran";"Riqfinpro",#N/A,FALSE,"Tran"}</definedName>
    <definedName name="ty_2" hidden="1">{"Riqfin97",#N/A,FALSE,"Tran";"Riqfinpro",#N/A,FALSE,"Tran"}</definedName>
    <definedName name="ty_3" hidden="1">{"Riqfin97",#N/A,FALSE,"Tran";"Riqfinpro",#N/A,FALSE,"Tran"}</definedName>
    <definedName name="ty_4" hidden="1">{"Riqfin97",#N/A,FALSE,"Tran";"Riqfinpro",#N/A,FALSE,"Tran"}</definedName>
    <definedName name="tyui" hidden="1">{"Riqfin97",#N/A,FALSE,"Tran";"Riqfinpro",#N/A,FALSE,"Tran"}</definedName>
    <definedName name="udy">'[41]Prog-Ejec'!$A$107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niversities">#REF!</definedName>
    <definedName name="UPD_Dates">#REF!</definedName>
    <definedName name="UPD_Names">#REF!</definedName>
    <definedName name="Uruguay">#REF!</definedName>
    <definedName name="USDSR">#REF!</definedName>
    <definedName name="USERNAME">#REF!</definedName>
    <definedName name="uu" hidden="1">{"Riqfin97",#N/A,FALSE,"Tran";"Riqfinpro",#N/A,FALSE,"Tran"}</definedName>
    <definedName name="uu_1" hidden="1">{"Riqfin97",#N/A,FALSE,"Tran";"Riqfinpro",#N/A,FALSE,"Tran"}</definedName>
    <definedName name="uu_1_1" hidden="1">{"Riqfin97",#N/A,FALSE,"Tran";"Riqfinpro",#N/A,FALSE,"Tran"}</definedName>
    <definedName name="uu_1_2" hidden="1">{"Riqfin97",#N/A,FALSE,"Tran";"Riqfinpro",#N/A,FALSE,"Tran"}</definedName>
    <definedName name="uu_1_3" hidden="1">{"Riqfin97",#N/A,FALSE,"Tran";"Riqfinpro",#N/A,FALSE,"Tran"}</definedName>
    <definedName name="uu_1_4" hidden="1">{"Riqfin97",#N/A,FALSE,"Tran";"Riqfinpro",#N/A,FALSE,"Tran"}</definedName>
    <definedName name="uu_2" hidden="1">{"Riqfin97",#N/A,FALSE,"Tran";"Riqfinpro",#N/A,FALSE,"Tran"}</definedName>
    <definedName name="uu_3" hidden="1">{"Riqfin97",#N/A,FALSE,"Tran";"Riqfinpro",#N/A,FALSE,"Tran"}</definedName>
    <definedName name="uu_4" hidden="1">{"Riqfin97",#N/A,FALSE,"Tran";"Riqfinpro",#N/A,FALSE,"Tran"}</definedName>
    <definedName name="uuu" hidden="1">{"Riqfin97",#N/A,FALSE,"Tran";"Riqfinpro",#N/A,FALSE,"Tran"}</definedName>
    <definedName name="uuu_1" hidden="1">{"Riqfin97",#N/A,FALSE,"Tran";"Riqfinpro",#N/A,FALSE,"Tran"}</definedName>
    <definedName name="uuu_1_1" hidden="1">{"Riqfin97",#N/A,FALSE,"Tran";"Riqfinpro",#N/A,FALSE,"Tran"}</definedName>
    <definedName name="uuu_1_2" hidden="1">{"Riqfin97",#N/A,FALSE,"Tran";"Riqfinpro",#N/A,FALSE,"Tran"}</definedName>
    <definedName name="uuu_1_3" hidden="1">{"Riqfin97",#N/A,FALSE,"Tran";"Riqfinpro",#N/A,FALSE,"Tran"}</definedName>
    <definedName name="uuu_1_4" hidden="1">{"Riqfin97",#N/A,FALSE,"Tran";"Riqfinpro",#N/A,FALSE,"Tran"}</definedName>
    <definedName name="uuu_2" hidden="1">{"Riqfin97",#N/A,FALSE,"Tran";"Riqfinpro",#N/A,FALSE,"Tran"}</definedName>
    <definedName name="uuu_3" hidden="1">{"Riqfin97",#N/A,FALSE,"Tran";"Riqfinpro",#N/A,FALSE,"Tran"}</definedName>
    <definedName name="uuu_4" hidden="1">{"Riqfin97",#N/A,FALSE,"Tran";"Riqfinpro",#N/A,FALSE,"Tran"}</definedName>
    <definedName name="uuuuuu" hidden="1">{"Riqfin97",#N/A,FALSE,"Tran";"Riqfinpro",#N/A,FALSE,"Tran"}</definedName>
    <definedName name="uuuuuu_1" hidden="1">{"Riqfin97",#N/A,FALSE,"Tran";"Riqfinpro",#N/A,FALSE,"Tran"}</definedName>
    <definedName name="uuuuuu_1_1" hidden="1">{"Riqfin97",#N/A,FALSE,"Tran";"Riqfinpro",#N/A,FALSE,"Tran"}</definedName>
    <definedName name="uuuuuu_1_2" hidden="1">{"Riqfin97",#N/A,FALSE,"Tran";"Riqfinpro",#N/A,FALSE,"Tran"}</definedName>
    <definedName name="uuuuuu_1_3" hidden="1">{"Riqfin97",#N/A,FALSE,"Tran";"Riqfinpro",#N/A,FALSE,"Tran"}</definedName>
    <definedName name="uuuuuu_1_4" hidden="1">{"Riqfin97",#N/A,FALSE,"Tran";"Riqfinpro",#N/A,FALSE,"Tran"}</definedName>
    <definedName name="uuuuuu_2" hidden="1">{"Riqfin97",#N/A,FALSE,"Tran";"Riqfinpro",#N/A,FALSE,"Tran"}</definedName>
    <definedName name="uuuuuu_3" hidden="1">{"Riqfin97",#N/A,FALSE,"Tran";"Riqfinpro",#N/A,FALSE,"Tran"}</definedName>
    <definedName name="uuuuuu_4" hidden="1">{"Riqfin97",#N/A,FALSE,"Tran";"Riqfinpro",#N/A,FALSE,"Tran"}</definedName>
    <definedName name="v">'[70]8'!$A$1</definedName>
    <definedName name="V.Agregado">#REF!</definedName>
    <definedName name="Values_Entered">IF(Loan_Amount*Interest_Rate*Loan_Years*Loan_Start&gt;0,1,0)</definedName>
    <definedName name="Var.Balance">#REF!</definedName>
    <definedName name="Varoriginalcompon">OFFSET(#REF!,0,0,COUNT(#REF!))</definedName>
    <definedName name="VarTCcompon">OFFSET(#REF!,0,0,COUNT(#REF!))</definedName>
    <definedName name="vcsbvvvcxbv" hidden="1">{"Riqfin97",#N/A,FALSE,"Tran";"Riqfinpro",#N/A,FALSE,"Tran"}</definedName>
    <definedName name="vcsbvvvcxbv_1" hidden="1">{"Riqfin97",#N/A,FALSE,"Tran";"Riqfinpro",#N/A,FALSE,"Tran"}</definedName>
    <definedName name="vcsbvvvcxbv_1_1" hidden="1">{"Riqfin97",#N/A,FALSE,"Tran";"Riqfinpro",#N/A,FALSE,"Tran"}</definedName>
    <definedName name="vcsbvvvcxbv_1_2" hidden="1">{"Riqfin97",#N/A,FALSE,"Tran";"Riqfinpro",#N/A,FALSE,"Tran"}</definedName>
    <definedName name="vcsbvvvcxbv_1_3" hidden="1">{"Riqfin97",#N/A,FALSE,"Tran";"Riqfinpro",#N/A,FALSE,"Tran"}</definedName>
    <definedName name="vcsbvvvcxbv_1_4" hidden="1">{"Riqfin97",#N/A,FALSE,"Tran";"Riqfinpro",#N/A,FALSE,"Tran"}</definedName>
    <definedName name="vcsbvvvcxbv_2" hidden="1">{"Riqfin97",#N/A,FALSE,"Tran";"Riqfinpro",#N/A,FALSE,"Tran"}</definedName>
    <definedName name="vcsbvvvcxbv_3" hidden="1">{"Riqfin97",#N/A,FALSE,"Tran";"Riqfinpro",#N/A,FALSE,"Tran"}</definedName>
    <definedName name="vcsbvvvcxbv_4" hidden="1">{"Riqfin97",#N/A,FALSE,"Tran";"Riqfinpro",#N/A,FALSE,"Tran"}</definedName>
    <definedName name="vcvz" hidden="1">{"Tab1",#N/A,FALSE,"P";"Tab2",#N/A,FALSE,"P"}</definedName>
    <definedName name="vcvz_1" hidden="1">{"Tab1",#N/A,FALSE,"P";"Tab2",#N/A,FALSE,"P"}</definedName>
    <definedName name="vcvz_1_1" hidden="1">{"Tab1",#N/A,FALSE,"P";"Tab2",#N/A,FALSE,"P"}</definedName>
    <definedName name="vcvz_1_2" hidden="1">{"Tab1",#N/A,FALSE,"P";"Tab2",#N/A,FALSE,"P"}</definedName>
    <definedName name="vcvz_1_3" hidden="1">{"Tab1",#N/A,FALSE,"P";"Tab2",#N/A,FALSE,"P"}</definedName>
    <definedName name="vcvz_1_4" hidden="1">{"Tab1",#N/A,FALSE,"P";"Tab2",#N/A,FALSE,"P"}</definedName>
    <definedName name="vcvz_2" hidden="1">{"Tab1",#N/A,FALSE,"P";"Tab2",#N/A,FALSE,"P"}</definedName>
    <definedName name="vcvz_3" hidden="1">{"Tab1",#N/A,FALSE,"P";"Tab2",#N/A,FALSE,"P"}</definedName>
    <definedName name="vcvz_4" hidden="1">{"Tab1",#N/A,FALSE,"P";"Tab2",#N/A,FALSE,"P"}</definedName>
    <definedName name="ve">#N/A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>#REF!</definedName>
    <definedName name="venci99">#REF!</definedName>
    <definedName name="Venezuela">#REF!</definedName>
    <definedName name="version_">#REF!</definedName>
    <definedName name="vgfgh" hidden="1">{"'RIN-INTRANET'!$A$1:$K$71"}</definedName>
    <definedName name="vgfgh_1" hidden="1">{"'RIN-INTRANET'!$A$1:$K$71"}</definedName>
    <definedName name="vgfgh_1_1" hidden="1">{"'RIN-INTRANET'!$A$1:$K$71"}</definedName>
    <definedName name="vgfgh_1_1_1" hidden="1">{"'RIN-INTRANET'!$A$1:$K$71"}</definedName>
    <definedName name="vgfgh_1_1_2" hidden="1">{"'RIN-INTRANET'!$A$1:$K$71"}</definedName>
    <definedName name="vgfgh_1_1_3" hidden="1">{"'RIN-INTRANET'!$A$1:$K$71"}</definedName>
    <definedName name="vgfgh_1_1_4" hidden="1">{"'RIN-INTRANET'!$A$1:$K$71"}</definedName>
    <definedName name="vgfgh_1_2" hidden="1">{"'RIN-INTRANET'!$A$1:$K$71"}</definedName>
    <definedName name="vgfgh_1_2_1" hidden="1">{"'RIN-INTRANET'!$A$1:$K$71"}</definedName>
    <definedName name="vgfgh_1_2_2" hidden="1">{"'RIN-INTRANET'!$A$1:$K$71"}</definedName>
    <definedName name="vgfgh_1_2_3" hidden="1">{"'RIN-INTRANET'!$A$1:$K$71"}</definedName>
    <definedName name="vgfgh_1_3" hidden="1">{"'RIN-INTRANET'!$A$1:$K$71"}</definedName>
    <definedName name="vgfgh_1_4" hidden="1">{"'RIN-INTRANET'!$A$1:$K$71"}</definedName>
    <definedName name="vgfgh_1_5" hidden="1">{"'RIN-INTRANET'!$A$1:$K$71"}</definedName>
    <definedName name="vgfgh_2" hidden="1">{"'RIN-INTRANET'!$A$1:$K$71"}</definedName>
    <definedName name="vgfgh_2_1" hidden="1">{"'RIN-INTRANET'!$A$1:$K$71"}</definedName>
    <definedName name="vgfgh_2_2" hidden="1">{"'RIN-INTRANET'!$A$1:$K$71"}</definedName>
    <definedName name="vgfgh_2_3" hidden="1">{"'RIN-INTRANET'!$A$1:$K$71"}</definedName>
    <definedName name="vgfgh_2_4" hidden="1">{"'RIN-INTRANET'!$A$1:$K$71"}</definedName>
    <definedName name="vgfgh_3" hidden="1">{"'RIN-INTRANET'!$A$1:$K$71"}</definedName>
    <definedName name="vgfgh_4" hidden="1">{"'RIN-INTRANET'!$A$1:$K$71"}</definedName>
    <definedName name="vgfgh_5" hidden="1">{"'RIN-INTRANET'!$A$1:$K$71"}</definedName>
    <definedName name="VIAAEREA">#REF!</definedName>
    <definedName name="Vigencia">#REF!</definedName>
    <definedName name="vigencia1">#REF!</definedName>
    <definedName name="Vinculo">#REF!</definedName>
    <definedName name="VLPBCH">[35]Base!#REF!</definedName>
    <definedName name="vn">#REF!</definedName>
    <definedName name="vsretret" hidden="1">{"'RIN-INTRANET'!$A$1:$K$71"}</definedName>
    <definedName name="vsretret_1" hidden="1">{"'RIN-INTRANET'!$A$1:$K$71"}</definedName>
    <definedName name="vsretret_1_1" hidden="1">{"'RIN-INTRANET'!$A$1:$K$71"}</definedName>
    <definedName name="vsretret_1_1_1" hidden="1">{"'RIN-INTRANET'!$A$1:$K$71"}</definedName>
    <definedName name="vsretret_1_1_2" hidden="1">{"'RIN-INTRANET'!$A$1:$K$71"}</definedName>
    <definedName name="vsretret_1_1_3" hidden="1">{"'RIN-INTRANET'!$A$1:$K$71"}</definedName>
    <definedName name="vsretret_1_1_4" hidden="1">{"'RIN-INTRANET'!$A$1:$K$71"}</definedName>
    <definedName name="vsretret_1_2" hidden="1">{"'RIN-INTRANET'!$A$1:$K$71"}</definedName>
    <definedName name="vsretret_1_2_1" hidden="1">{"'RIN-INTRANET'!$A$1:$K$71"}</definedName>
    <definedName name="vsretret_1_2_2" hidden="1">{"'RIN-INTRANET'!$A$1:$K$71"}</definedName>
    <definedName name="vsretret_1_2_3" hidden="1">{"'RIN-INTRANET'!$A$1:$K$71"}</definedName>
    <definedName name="vsretret_1_3" hidden="1">{"'RIN-INTRANET'!$A$1:$K$71"}</definedName>
    <definedName name="vsretret_1_4" hidden="1">{"'RIN-INTRANET'!$A$1:$K$71"}</definedName>
    <definedName name="vsretret_1_5" hidden="1">{"'RIN-INTRANET'!$A$1:$K$71"}</definedName>
    <definedName name="vsretret_2" hidden="1">{"'RIN-INTRANET'!$A$1:$K$71"}</definedName>
    <definedName name="vsretret_2_1" hidden="1">{"'RIN-INTRANET'!$A$1:$K$71"}</definedName>
    <definedName name="vsretret_2_2" hidden="1">{"'RIN-INTRANET'!$A$1:$K$71"}</definedName>
    <definedName name="vsretret_2_3" hidden="1">{"'RIN-INTRANET'!$A$1:$K$71"}</definedName>
    <definedName name="vsretret_2_4" hidden="1">{"'RIN-INTRANET'!$A$1:$K$71"}</definedName>
    <definedName name="vsretret_3" hidden="1">{"'RIN-INTRANET'!$A$1:$K$71"}</definedName>
    <definedName name="vsretret_4" hidden="1">{"'RIN-INTRANET'!$A$1:$K$71"}</definedName>
    <definedName name="vsretret_5" hidden="1">{"'RIN-INTRANET'!$A$1:$K$71"}</definedName>
    <definedName name="vsvbvbsb" hidden="1">{"Tab1",#N/A,FALSE,"P";"Tab2",#N/A,FALSE,"P"}</definedName>
    <definedName name="vsvbvbsb_1" hidden="1">{"Tab1",#N/A,FALSE,"P";"Tab2",#N/A,FALSE,"P"}</definedName>
    <definedName name="vsvbvbsb_1_1" hidden="1">{"Tab1",#N/A,FALSE,"P";"Tab2",#N/A,FALSE,"P"}</definedName>
    <definedName name="vsvbvbsb_1_2" hidden="1">{"Tab1",#N/A,FALSE,"P";"Tab2",#N/A,FALSE,"P"}</definedName>
    <definedName name="vsvbvbsb_1_3" hidden="1">{"Tab1",#N/A,FALSE,"P";"Tab2",#N/A,FALSE,"P"}</definedName>
    <definedName name="vsvbvbsb_1_4" hidden="1">{"Tab1",#N/A,FALSE,"P";"Tab2",#N/A,FALSE,"P"}</definedName>
    <definedName name="vsvbvbsb_2" hidden="1">{"Tab1",#N/A,FALSE,"P";"Tab2",#N/A,FALSE,"P"}</definedName>
    <definedName name="vsvbvbsb_3" hidden="1">{"Tab1",#N/A,FALSE,"P";"Tab2",#N/A,FALSE,"P"}</definedName>
    <definedName name="vsvbvbsb_4" hidden="1">{"Tab1",#N/A,FALSE,"P";"Tab2",#N/A,FALSE,"P"}</definedName>
    <definedName name="VTITLES">#REF!</definedName>
    <definedName name="vv" hidden="1">{"Tab1",#N/A,FALSE,"P";"Tab2",#N/A,FALSE,"P"}</definedName>
    <definedName name="vv_1" hidden="1">{"Tab1",#N/A,FALSE,"P";"Tab2",#N/A,FALSE,"P"}</definedName>
    <definedName name="vv_1_1" hidden="1">{"Tab1",#N/A,FALSE,"P";"Tab2",#N/A,FALSE,"P"}</definedName>
    <definedName name="vv_1_2" hidden="1">{"Tab1",#N/A,FALSE,"P";"Tab2",#N/A,FALSE,"P"}</definedName>
    <definedName name="vv_1_3" hidden="1">{"Tab1",#N/A,FALSE,"P";"Tab2",#N/A,FALSE,"P"}</definedName>
    <definedName name="vv_1_4" hidden="1">{"Tab1",#N/A,FALSE,"P";"Tab2",#N/A,FALSE,"P"}</definedName>
    <definedName name="vv_2" hidden="1">{"Tab1",#N/A,FALSE,"P";"Tab2",#N/A,FALSE,"P"}</definedName>
    <definedName name="vv_3" hidden="1">{"Tab1",#N/A,FALSE,"P";"Tab2",#N/A,FALSE,"P"}</definedName>
    <definedName name="vv_4" hidden="1">{"Tab1",#N/A,FALSE,"P";"Tab2",#N/A,FALSE,"P"}</definedName>
    <definedName name="vvasd" hidden="1">{"Tab1",#N/A,FALSE,"P";"Tab2",#N/A,FALSE,"P"}</definedName>
    <definedName name="vvasd_1" hidden="1">{"Tab1",#N/A,FALSE,"P";"Tab2",#N/A,FALSE,"P"}</definedName>
    <definedName name="vvasd_1_1" hidden="1">{"Tab1",#N/A,FALSE,"P";"Tab2",#N/A,FALSE,"P"}</definedName>
    <definedName name="vvasd_1_2" hidden="1">{"Tab1",#N/A,FALSE,"P";"Tab2",#N/A,FALSE,"P"}</definedName>
    <definedName name="vvasd_1_3" hidden="1">{"Tab1",#N/A,FALSE,"P";"Tab2",#N/A,FALSE,"P"}</definedName>
    <definedName name="vvasd_1_4" hidden="1">{"Tab1",#N/A,FALSE,"P";"Tab2",#N/A,FALSE,"P"}</definedName>
    <definedName name="vvasd_2" hidden="1">{"Tab1",#N/A,FALSE,"P";"Tab2",#N/A,FALSE,"P"}</definedName>
    <definedName name="vvasd_3" hidden="1">{"Tab1",#N/A,FALSE,"P";"Tab2",#N/A,FALSE,"P"}</definedName>
    <definedName name="vvasd_4" hidden="1">{"Tab1",#N/A,FALSE,"P";"Tab2",#N/A,FALSE,"P"}</definedName>
    <definedName name="vvbvfvc" hidden="1">{"Minpmon",#N/A,FALSE,"Monthinput"}</definedName>
    <definedName name="vvbvfvc_1" hidden="1">{"Minpmon",#N/A,FALSE,"Monthinput"}</definedName>
    <definedName name="vvbvfvc_1_1" hidden="1">{"Minpmon",#N/A,FALSE,"Monthinput"}</definedName>
    <definedName name="vvbvfvc_1_2" hidden="1">{"Minpmon",#N/A,FALSE,"Monthinput"}</definedName>
    <definedName name="vvbvfvc_1_3" hidden="1">{"Minpmon",#N/A,FALSE,"Monthinput"}</definedName>
    <definedName name="vvbvfvc_1_4" hidden="1">{"Minpmon",#N/A,FALSE,"Monthinput"}</definedName>
    <definedName name="vvbvfvc_2" hidden="1">{"Minpmon",#N/A,FALSE,"Monthinput"}</definedName>
    <definedName name="vvbvfvc_3" hidden="1">{"Minpmon",#N/A,FALSE,"Monthinput"}</definedName>
    <definedName name="vvbvfvc_4" hidden="1">{"Minpmon",#N/A,FALSE,"Monthinput"}</definedName>
    <definedName name="vvfsbbs" hidden="1">{"Riqfin97",#N/A,FALSE,"Tran";"Riqfinpro",#N/A,FALSE,"Tran"}</definedName>
    <definedName name="vvfsbbs_1" hidden="1">{"Riqfin97",#N/A,FALSE,"Tran";"Riqfinpro",#N/A,FALSE,"Tran"}</definedName>
    <definedName name="vvfsbbs_1_1" hidden="1">{"Riqfin97",#N/A,FALSE,"Tran";"Riqfinpro",#N/A,FALSE,"Tran"}</definedName>
    <definedName name="vvfsbbs_1_2" hidden="1">{"Riqfin97",#N/A,FALSE,"Tran";"Riqfinpro",#N/A,FALSE,"Tran"}</definedName>
    <definedName name="vvfsbbs_1_3" hidden="1">{"Riqfin97",#N/A,FALSE,"Tran";"Riqfinpro",#N/A,FALSE,"Tran"}</definedName>
    <definedName name="vvfsbbs_1_4" hidden="1">{"Riqfin97",#N/A,FALSE,"Tran";"Riqfinpro",#N/A,FALSE,"Tran"}</definedName>
    <definedName name="vvfsbbs_2" hidden="1">{"Riqfin97",#N/A,FALSE,"Tran";"Riqfinpro",#N/A,FALSE,"Tran"}</definedName>
    <definedName name="vvfsbbs_3" hidden="1">{"Riqfin97",#N/A,FALSE,"Tran";"Riqfinpro",#N/A,FALSE,"Tran"}</definedName>
    <definedName name="vvfsbbs_4" hidden="1">{"Riqfin97",#N/A,FALSE,"Tran";"Riqfinpro",#N/A,FALSE,"Tran"}</definedName>
    <definedName name="vvv" hidden="1">{"Tab1",#N/A,FALSE,"P";"Tab2",#N/A,FALSE,"P"}</definedName>
    <definedName name="vvv_1" hidden="1">{"Tab1",#N/A,FALSE,"P";"Tab2",#N/A,FALSE,"P"}</definedName>
    <definedName name="vvv_1_1" hidden="1">{"Tab1",#N/A,FALSE,"P";"Tab2",#N/A,FALSE,"P"}</definedName>
    <definedName name="vvv_1_2" hidden="1">{"Tab1",#N/A,FALSE,"P";"Tab2",#N/A,FALSE,"P"}</definedName>
    <definedName name="vvv_1_3" hidden="1">{"Tab1",#N/A,FALSE,"P";"Tab2",#N/A,FALSE,"P"}</definedName>
    <definedName name="vvv_1_4" hidden="1">{"Tab1",#N/A,FALSE,"P";"Tab2",#N/A,FALSE,"P"}</definedName>
    <definedName name="vvv_2" hidden="1">{"Tab1",#N/A,FALSE,"P";"Tab2",#N/A,FALSE,"P"}</definedName>
    <definedName name="vvv_3" hidden="1">{"Tab1",#N/A,FALSE,"P";"Tab2",#N/A,FALSE,"P"}</definedName>
    <definedName name="vvv_4" hidden="1">{"Tab1",#N/A,FALSE,"P";"Tab2",#N/A,FALSE,"P"}</definedName>
    <definedName name="vvvv" hidden="1">{"Minpmon",#N/A,FALSE,"Monthinput"}</definedName>
    <definedName name="vvvv_1" hidden="1">{"Minpmon",#N/A,FALSE,"Monthinput"}</definedName>
    <definedName name="vvvv_1_1" hidden="1">{"Minpmon",#N/A,FALSE,"Monthinput"}</definedName>
    <definedName name="vvvv_1_2" hidden="1">{"Minpmon",#N/A,FALSE,"Monthinput"}</definedName>
    <definedName name="vvvv_1_3" hidden="1">{"Minpmon",#N/A,FALSE,"Monthinput"}</definedName>
    <definedName name="vvvv_1_4" hidden="1">{"Minpmon",#N/A,FALSE,"Monthinput"}</definedName>
    <definedName name="vvvv_2" hidden="1">{"Minpmon",#N/A,FALSE,"Monthinput"}</definedName>
    <definedName name="vvvv_3" hidden="1">{"Minpmon",#N/A,FALSE,"Monthinput"}</definedName>
    <definedName name="vvvv_4" hidden="1">{"Minpmon",#N/A,FALSE,"Monthinput"}</definedName>
    <definedName name="vvvvvvvvvvvv" hidden="1">{"Riqfin97",#N/A,FALSE,"Tran";"Riqfinpro",#N/A,FALSE,"Tran"}</definedName>
    <definedName name="vvvvvvvvvvvv_1" hidden="1">{"Riqfin97",#N/A,FALSE,"Tran";"Riqfinpro",#N/A,FALSE,"Tran"}</definedName>
    <definedName name="vvvvvvvvvvvv_1_1" hidden="1">{"Riqfin97",#N/A,FALSE,"Tran";"Riqfinpro",#N/A,FALSE,"Tran"}</definedName>
    <definedName name="vvvvvvvvvvvv_1_2" hidden="1">{"Riqfin97",#N/A,FALSE,"Tran";"Riqfinpro",#N/A,FALSE,"Tran"}</definedName>
    <definedName name="vvvvvvvvvvvv_1_3" hidden="1">{"Riqfin97",#N/A,FALSE,"Tran";"Riqfinpro",#N/A,FALSE,"Tran"}</definedName>
    <definedName name="vvvvvvvvvvvv_1_4" hidden="1">{"Riqfin97",#N/A,FALSE,"Tran";"Riqfinpro",#N/A,FALSE,"Tran"}</definedName>
    <definedName name="vvvvvvvvvvvv_2" hidden="1">{"Riqfin97",#N/A,FALSE,"Tran";"Riqfinpro",#N/A,FALSE,"Tran"}</definedName>
    <definedName name="vvvvvvvvvvvv_3" hidden="1">{"Riqfin97",#N/A,FALSE,"Tran";"Riqfinpro",#N/A,FALSE,"Tran"}</definedName>
    <definedName name="vvvvvvvvvvvv_4" hidden="1">{"Riqfin97",#N/A,FALSE,"Tran";"Riqfinpro",#N/A,FALSE,"Tran"}</definedName>
    <definedName name="vvvvvvvvvvvvv" hidden="1">{"Tab1",#N/A,FALSE,"P";"Tab2",#N/A,FALSE,"P"}</definedName>
    <definedName name="vvvvvvvvvvvvv_1" hidden="1">{"Tab1",#N/A,FALSE,"P";"Tab2",#N/A,FALSE,"P"}</definedName>
    <definedName name="vvvvvvvvvvvvv_1_1" hidden="1">{"Tab1",#N/A,FALSE,"P";"Tab2",#N/A,FALSE,"P"}</definedName>
    <definedName name="vvvvvvvvvvvvv_1_2" hidden="1">{"Tab1",#N/A,FALSE,"P";"Tab2",#N/A,FALSE,"P"}</definedName>
    <definedName name="vvvvvvvvvvvvv_1_3" hidden="1">{"Tab1",#N/A,FALSE,"P";"Tab2",#N/A,FALSE,"P"}</definedName>
    <definedName name="vvvvvvvvvvvvv_1_4" hidden="1">{"Tab1",#N/A,FALSE,"P";"Tab2",#N/A,FALSE,"P"}</definedName>
    <definedName name="vvvvvvvvvvvvv_2" hidden="1">{"Tab1",#N/A,FALSE,"P";"Tab2",#N/A,FALSE,"P"}</definedName>
    <definedName name="vvvvvvvvvvvvv_3" hidden="1">{"Tab1",#N/A,FALSE,"P";"Tab2",#N/A,FALSE,"P"}</definedName>
    <definedName name="vvvvvvvvvvvvv_4" hidden="1">{"Tab1",#N/A,FALSE,"P";"Tab2",#N/A,FALSE,"P"}</definedName>
    <definedName name="w" hidden="1">[56]Hoja1!$F$67</definedName>
    <definedName name="WBshare">#REF!</definedName>
    <definedName name="WE">#N/A</definedName>
    <definedName name="weer4rwer" hidden="1">{"Minpmon",#N/A,FALSE,"Monthinput"}</definedName>
    <definedName name="weer4rwer_1" hidden="1">{"Minpmon",#N/A,FALSE,"Monthinput"}</definedName>
    <definedName name="weer4rwer_1_1" hidden="1">{"Minpmon",#N/A,FALSE,"Monthinput"}</definedName>
    <definedName name="weer4rwer_1_2" hidden="1">{"Minpmon",#N/A,FALSE,"Monthinput"}</definedName>
    <definedName name="weer4rwer_1_3" hidden="1">{"Minpmon",#N/A,FALSE,"Monthinput"}</definedName>
    <definedName name="weer4rwer_1_4" hidden="1">{"Minpmon",#N/A,FALSE,"Monthinput"}</definedName>
    <definedName name="weer4rwer_2" hidden="1">{"Minpmon",#N/A,FALSE,"Monthinput"}</definedName>
    <definedName name="weer4rwer_3" hidden="1">{"Minpmon",#N/A,FALSE,"Monthinput"}</definedName>
    <definedName name="weer4rwer_4" hidden="1">{"Minpmon",#N/A,FALSE,"Monthinput"}</definedName>
    <definedName name="WEO" localSheetId="1">#REF!</definedName>
    <definedName name="WEO">#REF!</definedName>
    <definedName name="WEOD" localSheetId="1">#REF!</definedName>
    <definedName name="WEOD">#REF!</definedName>
    <definedName name="wer" hidden="1">{"Riqfin97",#N/A,FALSE,"Tran";"Riqfinpro",#N/A,FALSE,"Tran"}</definedName>
    <definedName name="wer_1" hidden="1">{"Riqfin97",#N/A,FALSE,"Tran";"Riqfinpro",#N/A,FALSE,"Tran"}</definedName>
    <definedName name="wer_1_1" hidden="1">{"Riqfin97",#N/A,FALSE,"Tran";"Riqfinpro",#N/A,FALSE,"Tran"}</definedName>
    <definedName name="wer_1_2" hidden="1">{"Riqfin97",#N/A,FALSE,"Tran";"Riqfinpro",#N/A,FALSE,"Tran"}</definedName>
    <definedName name="wer_1_3" hidden="1">{"Riqfin97",#N/A,FALSE,"Tran";"Riqfinpro",#N/A,FALSE,"Tran"}</definedName>
    <definedName name="wer_1_4" hidden="1">{"Riqfin97",#N/A,FALSE,"Tran";"Riqfinpro",#N/A,FALSE,"Tran"}</definedName>
    <definedName name="wer_2" hidden="1">{"Riqfin97",#N/A,FALSE,"Tran";"Riqfinpro",#N/A,FALSE,"Tran"}</definedName>
    <definedName name="wer_3" hidden="1">{"Riqfin97",#N/A,FALSE,"Tran";"Riqfinpro",#N/A,FALSE,"Tran"}</definedName>
    <definedName name="wer_4" hidden="1">{"Riqfin97",#N/A,FALSE,"Tran";"Riqfinpro",#N/A,FALSE,"Tran"}</definedName>
    <definedName name="wergtfwerg" hidden="1">{"Riqfin97",#N/A,FALSE,"Tran";"Riqfinpro",#N/A,FALSE,"Tran"}</definedName>
    <definedName name="wergtfwerg_1" hidden="1">{"Riqfin97",#N/A,FALSE,"Tran";"Riqfinpro",#N/A,FALSE,"Tran"}</definedName>
    <definedName name="wergtfwerg_1_1" hidden="1">{"Riqfin97",#N/A,FALSE,"Tran";"Riqfinpro",#N/A,FALSE,"Tran"}</definedName>
    <definedName name="wergtfwerg_1_2" hidden="1">{"Riqfin97",#N/A,FALSE,"Tran";"Riqfinpro",#N/A,FALSE,"Tran"}</definedName>
    <definedName name="wergtfwerg_1_3" hidden="1">{"Riqfin97",#N/A,FALSE,"Tran";"Riqfinpro",#N/A,FALSE,"Tran"}</definedName>
    <definedName name="wergtfwerg_1_4" hidden="1">{"Riqfin97",#N/A,FALSE,"Tran";"Riqfinpro",#N/A,FALSE,"Tran"}</definedName>
    <definedName name="wergtfwerg_2" hidden="1">{"Riqfin97",#N/A,FALSE,"Tran";"Riqfinpro",#N/A,FALSE,"Tran"}</definedName>
    <definedName name="wergtfwerg_3" hidden="1">{"Riqfin97",#N/A,FALSE,"Tran";"Riqfinpro",#N/A,FALSE,"Tran"}</definedName>
    <definedName name="wergtfwerg_4" hidden="1">{"Riqfin97",#N/A,FALSE,"Tran";"Riqfinpro",#N/A,FALSE,"Tran"}</definedName>
    <definedName name="wert" hidden="1">{"Minpmon",#N/A,FALSE,"Monthinput"}</definedName>
    <definedName name="wert_1" hidden="1">{"Minpmon",#N/A,FALSE,"Monthinput"}</definedName>
    <definedName name="wert_1_1" hidden="1">{"Minpmon",#N/A,FALSE,"Monthinput"}</definedName>
    <definedName name="wert_1_2" hidden="1">{"Minpmon",#N/A,FALSE,"Monthinput"}</definedName>
    <definedName name="wert_1_3" hidden="1">{"Minpmon",#N/A,FALSE,"Monthinput"}</definedName>
    <definedName name="wert_1_4" hidden="1">{"Minpmon",#N/A,FALSE,"Monthinput"}</definedName>
    <definedName name="wert_2" hidden="1">{"Minpmon",#N/A,FALSE,"Monthinput"}</definedName>
    <definedName name="wert_3" hidden="1">{"Minpmon",#N/A,FALSE,"Monthinput"}</definedName>
    <definedName name="wert_4" hidden="1">{"Minpmon",#N/A,FALSE,"Monthinput"}</definedName>
    <definedName name="wew">#N/A</definedName>
    <definedName name="wilmer" hidden="1">{"'RIN-INTRANET'!$A$1:$K$71"}</definedName>
    <definedName name="wilmer_1" hidden="1">{"'RIN-INTRANET'!$A$1:$K$71"}</definedName>
    <definedName name="wilmer_1_1" hidden="1">{"'RIN-INTRANET'!$A$1:$K$71"}</definedName>
    <definedName name="wilmer_1_2" hidden="1">{"'RIN-INTRANET'!$A$1:$K$71"}</definedName>
    <definedName name="wilmer_1_3" hidden="1">{"'RIN-INTRANET'!$A$1:$K$71"}</definedName>
    <definedName name="wilmer_1_4" hidden="1">{"'RIN-INTRANET'!$A$1:$K$71"}</definedName>
    <definedName name="wilmer_2" hidden="1">{"'RIN-INTRANET'!$A$1:$K$71"}</definedName>
    <definedName name="wilmer_3" hidden="1">{"'RIN-INTRANET'!$A$1:$K$71"}</definedName>
    <definedName name="wilmer_4" hidden="1">{"'RIN-INTRANET'!$A$1:$K$71"}</definedName>
    <definedName name="WP">'[1]esc con 2.4% '!$A$11:$Z$947</definedName>
    <definedName name="WPC">'[1]esc con 2.4% '!$J$1116:$J$1117</definedName>
    <definedName name="WPCP33_D">#REF!</definedName>
    <definedName name="WPCP33pch">[95]Q5!$E$68:$AH$68</definedName>
    <definedName name="WPG">'[1]esc con 2.4% '!$D$1165</definedName>
    <definedName name="WPH">'[1]esc con 2.4% '!$A$1166:$D$1167</definedName>
    <definedName name="wqertrwrt" hidden="1">{"Tab1",#N/A,FALSE,"P";"Tab2",#N/A,FALSE,"P"}</definedName>
    <definedName name="wqertrwrt_1" hidden="1">{"Tab1",#N/A,FALSE,"P";"Tab2",#N/A,FALSE,"P"}</definedName>
    <definedName name="wqertrwrt_1_1" hidden="1">{"Tab1",#N/A,FALSE,"P";"Tab2",#N/A,FALSE,"P"}</definedName>
    <definedName name="wqertrwrt_1_2" hidden="1">{"Tab1",#N/A,FALSE,"P";"Tab2",#N/A,FALSE,"P"}</definedName>
    <definedName name="wqertrwrt_1_3" hidden="1">{"Tab1",#N/A,FALSE,"P";"Tab2",#N/A,FALSE,"P"}</definedName>
    <definedName name="wqertrwrt_1_4" hidden="1">{"Tab1",#N/A,FALSE,"P";"Tab2",#N/A,FALSE,"P"}</definedName>
    <definedName name="wqertrwrt_2" hidden="1">{"Tab1",#N/A,FALSE,"P";"Tab2",#N/A,FALSE,"P"}</definedName>
    <definedName name="wqertrwrt_3" hidden="1">{"Tab1",#N/A,FALSE,"P";"Tab2",#N/A,FALSE,"P"}</definedName>
    <definedName name="wqertrwrt_4" hidden="1">{"Tab1",#N/A,FALSE,"P";"Tab2",#N/A,FALSE,"P"}</definedName>
    <definedName name="wqwe">'[41]Prog-Ejec'!$A$229</definedName>
    <definedName name="wqww">#N/A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hidden="1">{"TRADE_COMP",#N/A,FALSE,"TAB23APP";"BOP",#N/A,FALSE,"TAB6";"DOT",#N/A,FALSE,"TAB24APP";"EXTDEBT",#N/A,FALSE,"TAB25APP"}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hidden="1">{#N/A,#N/A,FALSE,"BANKS"}</definedName>
    <definedName name="wrn.BANKS." hidden="1">{#N/A,#N/A,FALSE,"BANKS"}</definedName>
    <definedName name="wrn.BOP." hidden="1">{#N/A,#N/A,FALSE,"BOP"}</definedName>
    <definedName name="wrn.bop.1" hidden="1">{#N/A,#N/A,FALSE,"BOP"}</definedName>
    <definedName name="wrn.BOP_MIDTERM." hidden="1">{"BOP_TAB",#N/A,FALSE,"N";"MIDTERM_TAB",#N/A,FALSE,"O"}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CREDIT." hidden="1">{#N/A,#N/A,FALSE,"CREDIT"}</definedName>
    <definedName name="wrn.credit.1" hidden="1">{#N/A,#N/A,FALSE,"CREDIT"}</definedName>
    <definedName name="wrn.DEBTSVC." hidden="1">{#N/A,#N/A,FALSE,"DEBTSVC"}</definedName>
    <definedName name="wrn.debtsvc1" hidden="1">{#N/A,#N/A,FALSE,"DEBTSVC"}</definedName>
    <definedName name="wrn.DEPO." hidden="1">{#N/A,#N/A,FALSE,"DEPO"}</definedName>
    <definedName name="wrn.EntpsPIB." hidden="1">{#N/A,#N/A,FALSE,"EntpsPIB"}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hidden="1">{"MONA",#N/A,FALSE,"S"}</definedName>
    <definedName name="wrn.Monthsheet." hidden="1">{"Minpmon",#N/A,FALSE,"Monthinput"}</definedName>
    <definedName name="wrn.Monthsheet._1" hidden="1">{"Minpmon",#N/A,FALSE,"Monthinput"}</definedName>
    <definedName name="wrn.Monthsheet._1_1" hidden="1">{"Minpmon",#N/A,FALSE,"Monthinput"}</definedName>
    <definedName name="wrn.Monthsheet._1_2" hidden="1">{"Minpmon",#N/A,FALSE,"Monthinput"}</definedName>
    <definedName name="wrn.Monthsheet._1_3" hidden="1">{"Minpmon",#N/A,FALSE,"Monthinput"}</definedName>
    <definedName name="wrn.Monthsheet._1_4" hidden="1">{"Minpmon",#N/A,FALSE,"Monthinput"}</definedName>
    <definedName name="wrn.Monthsheet._2" hidden="1">{"Minpmon",#N/A,FALSE,"Monthinput"}</definedName>
    <definedName name="wrn.Monthsheet._3" hidden="1">{"Minpmon",#N/A,FALSE,"Monthinput"}</definedName>
    <definedName name="wrn.Monthsheet._4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NFPS._.GDP." hidden="1">{#N/A,#N/A,FALSE,"NFPS GDP"}</definedName>
    <definedName name="wrn.OECD._.Tables." hidden="1">{"Table 1",#N/A,FALSE,"Final Tables % GDP";"Table 2",#N/A,FALSE,"Final Tables % GDP"}</definedName>
    <definedName name="wrn.original." hidden="1">{"Original",#N/A,FALSE,"CENTBANK";"Original",#N/A,FALSE,"COMBANKS"}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ogram." hidden="1">{"Tab1",#N/A,FALSE,"P";"Tab2",#N/A,FALSE,"P"}</definedName>
    <definedName name="wrn.Program._1" hidden="1">{"Tab1",#N/A,FALSE,"P";"Tab2",#N/A,FALSE,"P"}</definedName>
    <definedName name="wrn.Program._1_1" hidden="1">{"Tab1",#N/A,FALSE,"P";"Tab2",#N/A,FALSE,"P"}</definedName>
    <definedName name="wrn.Program._1_2" hidden="1">{"Tab1",#N/A,FALSE,"P";"Tab2",#N/A,FALSE,"P"}</definedName>
    <definedName name="wrn.Program._1_3" hidden="1">{"Tab1",#N/A,FALSE,"P";"Tab2",#N/A,FALSE,"P"}</definedName>
    <definedName name="wrn.Program._1_4" hidden="1">{"Tab1",#N/A,FALSE,"P";"Tab2",#N/A,FALSE,"P"}</definedName>
    <definedName name="wrn.Program._2" hidden="1">{"Tab1",#N/A,FALSE,"P";"Tab2",#N/A,FALSE,"P"}</definedName>
    <definedName name="wrn.Program._3" hidden="1">{"Tab1",#N/A,FALSE,"P";"Tab2",#N/A,FALSE,"P"}</definedName>
    <definedName name="wrn.Program._4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EVSHARE." hidden="1">{#N/A,#N/A,FALSE,"REVSHARE"}</definedName>
    <definedName name="wrn.Riqfin." hidden="1">{"Riqfin97",#N/A,FALSE,"Tran";"Riqfinpro",#N/A,FALSE,"Tran"}</definedName>
    <definedName name="wrn.Riqfin._1" hidden="1">{"Riqfin97",#N/A,FALSE,"Tran";"Riqfinpro",#N/A,FALSE,"Tran"}</definedName>
    <definedName name="wrn.Riqfin._1_1" hidden="1">{"Riqfin97",#N/A,FALSE,"Tran";"Riqfinpro",#N/A,FALSE,"Tran"}</definedName>
    <definedName name="wrn.Riqfin._1_2" hidden="1">{"Riqfin97",#N/A,FALSE,"Tran";"Riqfinpro",#N/A,FALSE,"Tran"}</definedName>
    <definedName name="wrn.Riqfin._1_3" hidden="1">{"Riqfin97",#N/A,FALSE,"Tran";"Riqfinpro",#N/A,FALSE,"Tran"}</definedName>
    <definedName name="wrn.Riqfin._1_4" hidden="1">{"Riqfin97",#N/A,FALSE,"Tran";"Riqfinpro",#N/A,FALSE,"Tran"}</definedName>
    <definedName name="wrn.Riqfin._2" hidden="1">{"Riqfin97",#N/A,FALSE,"Tran";"Riqfinpro",#N/A,FALSE,"Tran"}</definedName>
    <definedName name="wrn.Riqfin._3" hidden="1">{"Riqfin97",#N/A,FALSE,"Tran";"Riqfinpro",#N/A,FALSE,"Tran"}</definedName>
    <definedName name="wrn.Riqfin._4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._.Report._.Tables._1" hidden="1">{#N/A,#N/A,FALSE,"SR1";#N/A,#N/A,FALSE,"SR2";#N/A,#N/A,FALSE,"SR3";#N/A,#N/A,FALSE,"SR4"}</definedName>
    <definedName name="wrn.Staff._.Report._.Tables._1_1" hidden="1">{#N/A,#N/A,FALSE,"SR1";#N/A,#N/A,FALSE,"SR2";#N/A,#N/A,FALSE,"SR3";#N/A,#N/A,FALSE,"SR4"}</definedName>
    <definedName name="wrn.Staff._.Report._.Tables._1_2" hidden="1">{#N/A,#N/A,FALSE,"SR1";#N/A,#N/A,FALSE,"SR2";#N/A,#N/A,FALSE,"SR3";#N/A,#N/A,FALSE,"SR4"}</definedName>
    <definedName name="wrn.Staff._.Report._.Tables._1_3" hidden="1">{#N/A,#N/A,FALSE,"SR1";#N/A,#N/A,FALSE,"SR2";#N/A,#N/A,FALSE,"SR3";#N/A,#N/A,FALSE,"SR4"}</definedName>
    <definedName name="wrn.Staff._.Report._.Tables._1_4" hidden="1">{#N/A,#N/A,FALSE,"SR1";#N/A,#N/A,FALSE,"SR2";#N/A,#N/A,FALSE,"SR3";#N/A,#N/A,FALSE,"SR4"}</definedName>
    <definedName name="wrn.Staff._.Report._.Tables._2" hidden="1">{#N/A,#N/A,FALSE,"SR1";#N/A,#N/A,FALSE,"SR2";#N/A,#N/A,FALSE,"SR3";#N/A,#N/A,FALSE,"SR4"}</definedName>
    <definedName name="wrn.Staff._.Report._.Tables._3" hidden="1">{#N/A,#N/A,FALSE,"SR1";#N/A,#N/A,FALSE,"SR2";#N/A,#N/A,FALSE,"SR3";#N/A,#N/A,FALSE,"SR4"}</definedName>
    <definedName name="wrn.Staff._.Report._.Tables._4" hidden="1">{#N/A,#N/A,FALSE,"SR1";#N/A,#N/A,FALSE,"SR2";#N/A,#N/A,FALSE,"SR3";#N/A,#N/A,FALSE,"SR4"}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aa." hidden="1">{"table1a",#N/A,FALSE,"C"}</definedName>
    <definedName name="wrn.table1aaa." hidden="1">{"table1a",#N/A,FALSE,"C"}</definedName>
    <definedName name="wrn.table1b" hidden="1">{"table1a",#N/A,FALSE,"C"}</definedName>
    <definedName name="wrn.table1q." hidden="1">{"table1q",#N/A,FALSE,"C"}</definedName>
    <definedName name="wrn.table1qq" hidden="1">{"table1q",#N/A,FALSE,"C"}</definedName>
    <definedName name="wrn.table1qqq." hidden="1">{"table1q",#N/A,FALSE,"C"}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ANO0PR">'[1]esc con 2.4% '!$A$1170:$D$1213</definedName>
    <definedName name="WSANO0S">'[1]esc con 2.4% '!$L$1100</definedName>
    <definedName name="WSGRID">'[1]esc con 2.4% '!$D$1170:$D$1338</definedName>
    <definedName name="WSPRINT">'[1]esc con 2.4% '!$A$1170:$D$1297</definedName>
    <definedName name="ww" hidden="1">[117]M!#REF!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[117]M!#REF!</definedName>
    <definedName name="wwwww" hidden="1">{"Minpmon",#N/A,FALSE,"Monthinput"}</definedName>
    <definedName name="wwwww_1" hidden="1">{"Minpmon",#N/A,FALSE,"Monthinput"}</definedName>
    <definedName name="wwwww_1_1" hidden="1">{"Minpmon",#N/A,FALSE,"Monthinput"}</definedName>
    <definedName name="wwwww_1_2" hidden="1">{"Minpmon",#N/A,FALSE,"Monthinput"}</definedName>
    <definedName name="wwwww_1_3" hidden="1">{"Minpmon",#N/A,FALSE,"Monthinput"}</definedName>
    <definedName name="wwwww_1_4" hidden="1">{"Minpmon",#N/A,FALSE,"Monthinput"}</definedName>
    <definedName name="wwwww_2" hidden="1">{"Minpmon",#N/A,FALSE,"Monthinput"}</definedName>
    <definedName name="wwwww_3" hidden="1">{"Minpmon",#N/A,FALSE,"Monthinput"}</definedName>
    <definedName name="wwwww_4" hidden="1">{"Minpmon",#N/A,FALSE,"Monthinput"}</definedName>
    <definedName name="wwwwwww" hidden="1">{"Riqfin97",#N/A,FALSE,"Tran";"Riqfinpro",#N/A,FALSE,"Tran"}</definedName>
    <definedName name="wwwwwww_1" hidden="1">{"Riqfin97",#N/A,FALSE,"Tran";"Riqfinpro",#N/A,FALSE,"Tran"}</definedName>
    <definedName name="wwwwwww_1_1" hidden="1">{"Riqfin97",#N/A,FALSE,"Tran";"Riqfinpro",#N/A,FALSE,"Tran"}</definedName>
    <definedName name="wwwwwww_1_2" hidden="1">{"Riqfin97",#N/A,FALSE,"Tran";"Riqfinpro",#N/A,FALSE,"Tran"}</definedName>
    <definedName name="wwwwwww_1_3" hidden="1">{"Riqfin97",#N/A,FALSE,"Tran";"Riqfinpro",#N/A,FALSE,"Tran"}</definedName>
    <definedName name="wwwwwww_1_4" hidden="1">{"Riqfin97",#N/A,FALSE,"Tran";"Riqfinpro",#N/A,FALSE,"Tran"}</definedName>
    <definedName name="wwwwwww_2" hidden="1">{"Riqfin97",#N/A,FALSE,"Tran";"Riqfinpro",#N/A,FALSE,"Tran"}</definedName>
    <definedName name="wwwwwww_3" hidden="1">{"Riqfin97",#N/A,FALSE,"Tran";"Riqfinpro",#N/A,FALSE,"Tran"}</definedName>
    <definedName name="wwwwwww_4" hidden="1">{"Riqfin97",#N/A,FALSE,"Tran";"Riqfinpro",#N/A,FALSE,"Tran"}</definedName>
    <definedName name="wwwwwwww" hidden="1">{"Tab1",#N/A,FALSE,"P";"Tab2",#N/A,FALSE,"P"}</definedName>
    <definedName name="wwwwwwww_1" hidden="1">{"Tab1",#N/A,FALSE,"P";"Tab2",#N/A,FALSE,"P"}</definedName>
    <definedName name="wwwwwwww_1_1" hidden="1">{"Tab1",#N/A,FALSE,"P";"Tab2",#N/A,FALSE,"P"}</definedName>
    <definedName name="wwwwwwww_1_2" hidden="1">{"Tab1",#N/A,FALSE,"P";"Tab2",#N/A,FALSE,"P"}</definedName>
    <definedName name="wwwwwwww_1_3" hidden="1">{"Tab1",#N/A,FALSE,"P";"Tab2",#N/A,FALSE,"P"}</definedName>
    <definedName name="wwwwwwww_1_4" hidden="1">{"Tab1",#N/A,FALSE,"P";"Tab2",#N/A,FALSE,"P"}</definedName>
    <definedName name="wwwwwwww_2" hidden="1">{"Tab1",#N/A,FALSE,"P";"Tab2",#N/A,FALSE,"P"}</definedName>
    <definedName name="wwwwwwww_3" hidden="1">{"Tab1",#N/A,FALSE,"P";"Tab2",#N/A,FALSE,"P"}</definedName>
    <definedName name="wwwwwwww_4" hidden="1">{"Tab1",#N/A,FALSE,"P";"Tab2",#N/A,FALSE,"P"}</definedName>
    <definedName name="X">[35]Base!$DS1</definedName>
    <definedName name="xa">'[71]PIB EN CORR'!#REF!</definedName>
    <definedName name="xaa">'[71]PIB EN CORR'!$AV$5:$AV$77</definedName>
    <definedName name="XandRev">'[118]tab 3'!$F$63:$Z$65</definedName>
    <definedName name="XBANANO">#REF!</definedName>
    <definedName name="xbb">'[71]PIB EN CORR'!#REF!</definedName>
    <definedName name="XBS">[59]SREAL!A$41</definedName>
    <definedName name="XCAFE">#REF!</definedName>
    <definedName name="xcnvxvnxn">#REF!</definedName>
    <definedName name="XCTE">[35]Base!$DU1</definedName>
    <definedName name="XCTEP">[35]Base!#REF!</definedName>
    <definedName name="xcvbxcv">#REF!</definedName>
    <definedName name="xdafs" hidden="1">{"Riqfin97",#N/A,FALSE,"Tran";"Riqfinpro",#N/A,FALSE,"Tran"}</definedName>
    <definedName name="xdafs_1" hidden="1">{"Riqfin97",#N/A,FALSE,"Tran";"Riqfinpro",#N/A,FALSE,"Tran"}</definedName>
    <definedName name="xdafs_1_1" hidden="1">{"Riqfin97",#N/A,FALSE,"Tran";"Riqfinpro",#N/A,FALSE,"Tran"}</definedName>
    <definedName name="xdafs_1_2" hidden="1">{"Riqfin97",#N/A,FALSE,"Tran";"Riqfinpro",#N/A,FALSE,"Tran"}</definedName>
    <definedName name="xdafs_1_3" hidden="1">{"Riqfin97",#N/A,FALSE,"Tran";"Riqfinpro",#N/A,FALSE,"Tran"}</definedName>
    <definedName name="xdafs_1_4" hidden="1">{"Riqfin97",#N/A,FALSE,"Tran";"Riqfinpro",#N/A,FALSE,"Tran"}</definedName>
    <definedName name="xdafs_2" hidden="1">{"Riqfin97",#N/A,FALSE,"Tran";"Riqfinpro",#N/A,FALSE,"Tran"}</definedName>
    <definedName name="xdafs_3" hidden="1">{"Riqfin97",#N/A,FALSE,"Tran";"Riqfinpro",#N/A,FALSE,"Tran"}</definedName>
    <definedName name="xdafs_4" hidden="1">{"Riqfin97",#N/A,FALSE,"Tran";"Riqfinpro",#N/A,FALSE,"Tran"}</definedName>
    <definedName name="xdoll">[35]Base!$DT1</definedName>
    <definedName name="xdr" localSheetId="1">#REF!</definedName>
    <definedName name="xdr">#REF!</definedName>
    <definedName name="XGS" localSheetId="1">#REF!</definedName>
    <definedName name="XGS">#REF!</definedName>
    <definedName name="XMENSUALES">#REF!</definedName>
    <definedName name="xr" localSheetId="1">#REF!</definedName>
    <definedName name="xr">#REF!</definedName>
    <definedName name="XRTA">#REF!</definedName>
    <definedName name="xvbx">'[70]4'!$A$1</definedName>
    <definedName name="xvbxvb">'[70]28'!$A$1</definedName>
    <definedName name="xvcbxvbxv">'[70]17'!$A$1</definedName>
    <definedName name="xx" hidden="1">{"Riqfin97",#N/A,FALSE,"Tran";"Riqfinpro",#N/A,FALSE,"Tran"}</definedName>
    <definedName name="xx_1" hidden="1">{"Riqfin97",#N/A,FALSE,"Tran";"Riqfinpro",#N/A,FALSE,"Tran"}</definedName>
    <definedName name="xx_1_1" hidden="1">{"Riqfin97",#N/A,FALSE,"Tran";"Riqfinpro",#N/A,FALSE,"Tran"}</definedName>
    <definedName name="xx_1_2" hidden="1">{"Riqfin97",#N/A,FALSE,"Tran";"Riqfinpro",#N/A,FALSE,"Tran"}</definedName>
    <definedName name="xx_1_3" hidden="1">{"Riqfin97",#N/A,FALSE,"Tran";"Riqfinpro",#N/A,FALSE,"Tran"}</definedName>
    <definedName name="xx_1_4" hidden="1">{"Riqfin97",#N/A,FALSE,"Tran";"Riqfinpro",#N/A,FALSE,"Tran"}</definedName>
    <definedName name="xx_2" hidden="1">{"Riqfin97",#N/A,FALSE,"Tran";"Riqfinpro",#N/A,FALSE,"Tran"}</definedName>
    <definedName name="xx_3" hidden="1">{"Riqfin97",#N/A,FALSE,"Tran";"Riqfinpro",#N/A,FALSE,"Tran"}</definedName>
    <definedName name="xx_4" hidden="1">{"Riqfin97",#N/A,FALSE,"Tran";"Riqfinpro",#N/A,FALSE,"Tran"}</definedName>
    <definedName name="xxWRS_1">#REF!</definedName>
    <definedName name="xxWRS_6">#REF!</definedName>
    <definedName name="xxWRS_7">#REF!</definedName>
    <definedName name="XXX">[2]DETALLADO!#REF!</definedName>
    <definedName name="XXX1">#REF!</definedName>
    <definedName name="xxxx" hidden="1">{"Riqfin97",#N/A,FALSE,"Tran";"Riqfinpro",#N/A,FALSE,"Tran"}</definedName>
    <definedName name="xxxx_1" hidden="1">{"Riqfin97",#N/A,FALSE,"Tran";"Riqfinpro",#N/A,FALSE,"Tran"}</definedName>
    <definedName name="xxxx_1_1" hidden="1">{"Riqfin97",#N/A,FALSE,"Tran";"Riqfinpro",#N/A,FALSE,"Tran"}</definedName>
    <definedName name="xxxx_1_2" hidden="1">{"Riqfin97",#N/A,FALSE,"Tran";"Riqfinpro",#N/A,FALSE,"Tran"}</definedName>
    <definedName name="xxxx_1_3" hidden="1">{"Riqfin97",#N/A,FALSE,"Tran";"Riqfinpro",#N/A,FALSE,"Tran"}</definedName>
    <definedName name="xxxx_1_4" hidden="1">{"Riqfin97",#N/A,FALSE,"Tran";"Riqfinpro",#N/A,FALSE,"Tran"}</definedName>
    <definedName name="xxxx_2" hidden="1">{"Riqfin97",#N/A,FALSE,"Tran";"Riqfinpro",#N/A,FALSE,"Tran"}</definedName>
    <definedName name="xxxx_3" hidden="1">{"Riqfin97",#N/A,FALSE,"Tran";"Riqfinpro",#N/A,FALSE,"Tran"}</definedName>
    <definedName name="xxxx_4" hidden="1">{"Riqfin97",#N/A,FALSE,"Tran";"Riqfinpro",#N/A,FALSE,"Tran"}</definedName>
    <definedName name="xxxxxx">#REF!</definedName>
    <definedName name="xxxxxxxxxxxxxx" hidden="1">{"Riqfin97",#N/A,FALSE,"Tran";"Riqfinpro",#N/A,FALSE,"Tran"}</definedName>
    <definedName name="xxxxxxxxxxxxxx_1" hidden="1">{"Riqfin97",#N/A,FALSE,"Tran";"Riqfinpro",#N/A,FALSE,"Tran"}</definedName>
    <definedName name="xxxxxxxxxxxxxx_1_1" hidden="1">{"Riqfin97",#N/A,FALSE,"Tran";"Riqfinpro",#N/A,FALSE,"Tran"}</definedName>
    <definedName name="xxxxxxxxxxxxxx_1_2" hidden="1">{"Riqfin97",#N/A,FALSE,"Tran";"Riqfinpro",#N/A,FALSE,"Tran"}</definedName>
    <definedName name="xxxxxxxxxxxxxx_1_3" hidden="1">{"Riqfin97",#N/A,FALSE,"Tran";"Riqfinpro",#N/A,FALSE,"Tran"}</definedName>
    <definedName name="xxxxxxxxxxxxxx_1_4" hidden="1">{"Riqfin97",#N/A,FALSE,"Tran";"Riqfinpro",#N/A,FALSE,"Tran"}</definedName>
    <definedName name="xxxxxxxxxxxxxx_2" hidden="1">{"Riqfin97",#N/A,FALSE,"Tran";"Riqfinpro",#N/A,FALSE,"Tran"}</definedName>
    <definedName name="xxxxxxxxxxxxxx_3" hidden="1">{"Riqfin97",#N/A,FALSE,"Tran";"Riqfinpro",#N/A,FALSE,"Tran"}</definedName>
    <definedName name="xxxxxxxxxxxxxx_4" hidden="1">{"Riqfin97",#N/A,FALSE,"Tran";"Riqfinpro",#N/A,FALSE,"Tran"}</definedName>
    <definedName name="Y">[35]Base!$DV1</definedName>
    <definedName name="y_1">[35]Base!$DV1048576</definedName>
    <definedName name="ycirr">#REF!</definedName>
    <definedName name="YCTE">[35]Base!$DX1</definedName>
    <definedName name="Year" localSheetId="1">#REF!</definedName>
    <definedName name="Year">#REF!</definedName>
    <definedName name="Years">#REF!</definedName>
    <definedName name="yenr">#REF!</definedName>
    <definedName name="yh" hidden="1">{"Riqfin97",#N/A,FALSE,"Tran";"Riqfinpro",#N/A,FALSE,"Tran"}</definedName>
    <definedName name="YieldCurve">[119]Inp_Macro!$A$68</definedName>
    <definedName name="yiop" hidden="1">{"Riqfin97",#N/A,FALSE,"Tran";"Riqfinpro",#N/A,FALSE,"Tran"}</definedName>
    <definedName name="YRB">[24]Imp:Trade!$B$9:$B$464</definedName>
    <definedName name="YRHIDE">[24]Imp:Trade!$C$9:$G$464</definedName>
    <definedName name="YRPOST">[24]Imp:Trade!$M$9:$IH$9</definedName>
    <definedName name="YRPRE">[24]Imp:Trade!$B$9:$F$464</definedName>
    <definedName name="YRTITLES">[24]Imp:Trade!$A$1</definedName>
    <definedName name="YRX">[24]Imp:Trade!$S$9:$IG$464</definedName>
    <definedName name="yu" hidden="1">{"Tab1",#N/A,FALSE,"P";"Tab2",#N/A,FALSE,"P"}</definedName>
    <definedName name="yu_1" hidden="1">{"Tab1",#N/A,FALSE,"P";"Tab2",#N/A,FALSE,"P"}</definedName>
    <definedName name="yu_1_1" hidden="1">{"Tab1",#N/A,FALSE,"P";"Tab2",#N/A,FALSE,"P"}</definedName>
    <definedName name="yu_1_2" hidden="1">{"Tab1",#N/A,FALSE,"P";"Tab2",#N/A,FALSE,"P"}</definedName>
    <definedName name="yu_1_3" hidden="1">{"Tab1",#N/A,FALSE,"P";"Tab2",#N/A,FALSE,"P"}</definedName>
    <definedName name="yu_1_4" hidden="1">{"Tab1",#N/A,FALSE,"P";"Tab2",#N/A,FALSE,"P"}</definedName>
    <definedName name="yu_2" hidden="1">{"Tab1",#N/A,FALSE,"P";"Tab2",#N/A,FALSE,"P"}</definedName>
    <definedName name="yu_3" hidden="1">{"Tab1",#N/A,FALSE,"P";"Tab2",#N/A,FALSE,"P"}</definedName>
    <definedName name="yu_4" hidden="1">{"Tab1",#N/A,FALSE,"P";"Tab2",#N/A,FALSE,"P"}</definedName>
    <definedName name="yy" hidden="1">{"Tab1",#N/A,FALSE,"P";"Tab2",#N/A,FALSE,"P"}</definedName>
    <definedName name="yy_1" hidden="1">{"Tab1",#N/A,FALSE,"P";"Tab2",#N/A,FALSE,"P"}</definedName>
    <definedName name="yy_1_1" hidden="1">{"Tab1",#N/A,FALSE,"P";"Tab2",#N/A,FALSE,"P"}</definedName>
    <definedName name="yy_1_2" hidden="1">{"Tab1",#N/A,FALSE,"P";"Tab2",#N/A,FALSE,"P"}</definedName>
    <definedName name="yy_1_3" hidden="1">{"Tab1",#N/A,FALSE,"P";"Tab2",#N/A,FALSE,"P"}</definedName>
    <definedName name="yy_1_4" hidden="1">{"Tab1",#N/A,FALSE,"P";"Tab2",#N/A,FALSE,"P"}</definedName>
    <definedName name="yy_2" hidden="1">{"Tab1",#N/A,FALSE,"P";"Tab2",#N/A,FALSE,"P"}</definedName>
    <definedName name="yy_3" hidden="1">{"Tab1",#N/A,FALSE,"P";"Tab2",#N/A,FALSE,"P"}</definedName>
    <definedName name="yy_4" hidden="1">{"Tab1",#N/A,FALSE,"P";"Tab2",#N/A,FALSE,"P"}</definedName>
    <definedName name="yyuu" hidden="1">{"Riqfin97",#N/A,FALSE,"Tran";"Riqfinpro",#N/A,FALSE,"Tran"}</definedName>
    <definedName name="yyy" hidden="1">{"Tab1",#N/A,FALSE,"P";"Tab2",#N/A,FALSE,"P"}</definedName>
    <definedName name="yyy_1" hidden="1">{"Tab1",#N/A,FALSE,"P";"Tab2",#N/A,FALSE,"P"}</definedName>
    <definedName name="yyy_1_1" hidden="1">{"Tab1",#N/A,FALSE,"P";"Tab2",#N/A,FALSE,"P"}</definedName>
    <definedName name="yyy_1_2" hidden="1">{"Tab1",#N/A,FALSE,"P";"Tab2",#N/A,FALSE,"P"}</definedName>
    <definedName name="yyy_1_3" hidden="1">{"Tab1",#N/A,FALSE,"P";"Tab2",#N/A,FALSE,"P"}</definedName>
    <definedName name="yyy_1_4" hidden="1">{"Tab1",#N/A,FALSE,"P";"Tab2",#N/A,FALSE,"P"}</definedName>
    <definedName name="yyy_2" hidden="1">{"Tab1",#N/A,FALSE,"P";"Tab2",#N/A,FALSE,"P"}</definedName>
    <definedName name="yyy_3" hidden="1">{"Tab1",#N/A,FALSE,"P";"Tab2",#N/A,FALSE,"P"}</definedName>
    <definedName name="yyy_4" hidden="1">{"Tab1",#N/A,FALSE,"P";"Tab2",#N/A,FALSE,"P"}</definedName>
    <definedName name="yyyy" hidden="1">{"Tab1",#N/A,FALSE,"P";"Tab2",#N/A,FALSE,"P"}</definedName>
    <definedName name="yyyy_1" hidden="1">{"Tab1",#N/A,FALSE,"P";"Tab2",#N/A,FALSE,"P"}</definedName>
    <definedName name="yyyy_1_1" hidden="1">{"Tab1",#N/A,FALSE,"P";"Tab2",#N/A,FALSE,"P"}</definedName>
    <definedName name="yyyy_1_2" hidden="1">{"Tab1",#N/A,FALSE,"P";"Tab2",#N/A,FALSE,"P"}</definedName>
    <definedName name="yyyy_1_3" hidden="1">{"Tab1",#N/A,FALSE,"P";"Tab2",#N/A,FALSE,"P"}</definedName>
    <definedName name="yyyy_1_4" hidden="1">{"Tab1",#N/A,FALSE,"P";"Tab2",#N/A,FALSE,"P"}</definedName>
    <definedName name="yyyy_2" hidden="1">{"Tab1",#N/A,FALSE,"P";"Tab2",#N/A,FALSE,"P"}</definedName>
    <definedName name="yyyy_3" hidden="1">{"Tab1",#N/A,FALSE,"P";"Tab2",#N/A,FALSE,"P"}</definedName>
    <definedName name="yyyy_4" hidden="1">{"Tab1",#N/A,FALSE,"P";"Tab2",#N/A,FALSE,"P"}</definedName>
    <definedName name="yyyyyy" hidden="1">{"Minpmon",#N/A,FALSE,"Monthinput"}</definedName>
    <definedName name="yyyyyy_1" hidden="1">{"Minpmon",#N/A,FALSE,"Monthinput"}</definedName>
    <definedName name="yyyyyy_1_1" hidden="1">{"Minpmon",#N/A,FALSE,"Monthinput"}</definedName>
    <definedName name="yyyyyy_1_2" hidden="1">{"Minpmon",#N/A,FALSE,"Monthinput"}</definedName>
    <definedName name="yyyyyy_1_3" hidden="1">{"Minpmon",#N/A,FALSE,"Monthinput"}</definedName>
    <definedName name="yyyyyy_1_4" hidden="1">{"Minpmon",#N/A,FALSE,"Monthinput"}</definedName>
    <definedName name="yyyyyy_2" hidden="1">{"Minpmon",#N/A,FALSE,"Monthinput"}</definedName>
    <definedName name="yyyyyy_3" hidden="1">{"Minpmon",#N/A,FALSE,"Monthinput"}</definedName>
    <definedName name="yyyyyy_4" hidden="1">{"Minpmon",#N/A,FALSE,"Monthinput"}</definedName>
    <definedName name="Z">[24]Imp!#REF!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95224721_0485_11D4_BFD1_00508B5F4DA4_.wvu.Cols" hidden="1">#REF!</definedName>
    <definedName name="zc" hidden="1">{"Riqfin97",#N/A,FALSE,"Tran";"Riqfinpro",#N/A,FALSE,"Tran"}</definedName>
    <definedName name="zc_1" hidden="1">{"Riqfin97",#N/A,FALSE,"Tran";"Riqfinpro",#N/A,FALSE,"Tran"}</definedName>
    <definedName name="zc_1_1" hidden="1">{"Riqfin97",#N/A,FALSE,"Tran";"Riqfinpro",#N/A,FALSE,"Tran"}</definedName>
    <definedName name="zc_1_2" hidden="1">{"Riqfin97",#N/A,FALSE,"Tran";"Riqfinpro",#N/A,FALSE,"Tran"}</definedName>
    <definedName name="zc_1_3" hidden="1">{"Riqfin97",#N/A,FALSE,"Tran";"Riqfinpro",#N/A,FALSE,"Tran"}</definedName>
    <definedName name="zc_1_4" hidden="1">{"Riqfin97",#N/A,FALSE,"Tran";"Riqfinpro",#N/A,FALSE,"Tran"}</definedName>
    <definedName name="zc_2" hidden="1">{"Riqfin97",#N/A,FALSE,"Tran";"Riqfinpro",#N/A,FALSE,"Tran"}</definedName>
    <definedName name="zc_3" hidden="1">{"Riqfin97",#N/A,FALSE,"Tran";"Riqfinpro",#N/A,FALSE,"Tran"}</definedName>
    <definedName name="zc_4" hidden="1">{"Riqfin97",#N/A,FALSE,"Tran";"Riqfinpro",#N/A,FALSE,"Tran"}</definedName>
    <definedName name="Zinput1.A">#REF!</definedName>
    <definedName name="Zinput1.B">#REF!</definedName>
    <definedName name="Zinput2.A">#REF!</definedName>
    <definedName name="Zinput2.B">#REF!</definedName>
    <definedName name="zio" hidden="1">{"Tab1",#N/A,FALSE,"P";"Tab2",#N/A,FALSE,"P"}</definedName>
    <definedName name="zio_1" hidden="1">{"Tab1",#N/A,FALSE,"P";"Tab2",#N/A,FALSE,"P"}</definedName>
    <definedName name="zio_1_1" hidden="1">{"Tab1",#N/A,FALSE,"P";"Tab2",#N/A,FALSE,"P"}</definedName>
    <definedName name="zio_1_2" hidden="1">{"Tab1",#N/A,FALSE,"P";"Tab2",#N/A,FALSE,"P"}</definedName>
    <definedName name="zio_1_3" hidden="1">{"Tab1",#N/A,FALSE,"P";"Tab2",#N/A,FALSE,"P"}</definedName>
    <definedName name="zio_1_4" hidden="1">{"Tab1",#N/A,FALSE,"P";"Tab2",#N/A,FALSE,"P"}</definedName>
    <definedName name="zio_2" hidden="1">{"Tab1",#N/A,FALSE,"P";"Tab2",#N/A,FALSE,"P"}</definedName>
    <definedName name="zio_3" hidden="1">{"Tab1",#N/A,FALSE,"P";"Tab2",#N/A,FALSE,"P"}</definedName>
    <definedName name="zio_4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sdvsdg_1" hidden="1">{"Minpmon",#N/A,FALSE,"Monthinput"}</definedName>
    <definedName name="zsdvsdg_1_1" hidden="1">{"Minpmon",#N/A,FALSE,"Monthinput"}</definedName>
    <definedName name="zsdvsdg_1_2" hidden="1">{"Minpmon",#N/A,FALSE,"Monthinput"}</definedName>
    <definedName name="zsdvsdg_1_3" hidden="1">{"Minpmon",#N/A,FALSE,"Monthinput"}</definedName>
    <definedName name="zsdvsdg_1_4" hidden="1">{"Minpmon",#N/A,FALSE,"Monthinput"}</definedName>
    <definedName name="zsdvsdg_2" hidden="1">{"Minpmon",#N/A,FALSE,"Monthinput"}</definedName>
    <definedName name="zsdvsdg_3" hidden="1">{"Minpmon",#N/A,FALSE,"Monthinput"}</definedName>
    <definedName name="zsdvsdg_4" hidden="1">{"Minpmon",#N/A,FALSE,"Monthinput"}</definedName>
    <definedName name="zv" hidden="1">{"Tab1",#N/A,FALSE,"P";"Tab2",#N/A,FALSE,"P"}</definedName>
    <definedName name="zv_1" hidden="1">{"Tab1",#N/A,FALSE,"P";"Tab2",#N/A,FALSE,"P"}</definedName>
    <definedName name="zv_1_1" hidden="1">{"Tab1",#N/A,FALSE,"P";"Tab2",#N/A,FALSE,"P"}</definedName>
    <definedName name="zv_1_2" hidden="1">{"Tab1",#N/A,FALSE,"P";"Tab2",#N/A,FALSE,"P"}</definedName>
    <definedName name="zv_1_3" hidden="1">{"Tab1",#N/A,FALSE,"P";"Tab2",#N/A,FALSE,"P"}</definedName>
    <definedName name="zv_1_4" hidden="1">{"Tab1",#N/A,FALSE,"P";"Tab2",#N/A,FALSE,"P"}</definedName>
    <definedName name="zv_2" hidden="1">{"Tab1",#N/A,FALSE,"P";"Tab2",#N/A,FALSE,"P"}</definedName>
    <definedName name="zv_3" hidden="1">{"Tab1",#N/A,FALSE,"P";"Tab2",#N/A,FALSE,"P"}</definedName>
    <definedName name="zv_4" hidden="1">{"Tab1",#N/A,FALSE,"P";"Tab2",#N/A,FALSE,"P"}</definedName>
    <definedName name="zx" hidden="1">{"Tab1",#N/A,FALSE,"P";"Tab2",#N/A,FALSE,"P"}</definedName>
    <definedName name="zx_1" hidden="1">{"Tab1",#N/A,FALSE,"P";"Tab2",#N/A,FALSE,"P"}</definedName>
    <definedName name="zx_1_1" hidden="1">{"Tab1",#N/A,FALSE,"P";"Tab2",#N/A,FALSE,"P"}</definedName>
    <definedName name="zx_1_2" hidden="1">{"Tab1",#N/A,FALSE,"P";"Tab2",#N/A,FALSE,"P"}</definedName>
    <definedName name="zx_1_3" hidden="1">{"Tab1",#N/A,FALSE,"P";"Tab2",#N/A,FALSE,"P"}</definedName>
    <definedName name="zx_1_4" hidden="1">{"Tab1",#N/A,FALSE,"P";"Tab2",#N/A,FALSE,"P"}</definedName>
    <definedName name="zx_2" hidden="1">{"Tab1",#N/A,FALSE,"P";"Tab2",#N/A,FALSE,"P"}</definedName>
    <definedName name="zx_3" hidden="1">{"Tab1",#N/A,FALSE,"P";"Tab2",#N/A,FALSE,"P"}</definedName>
    <definedName name="zx_4" hidden="1">{"Tab1",#N/A,FALSE,"P";"Tab2",#N/A,FALSE,"P"}</definedName>
    <definedName name="zz" hidden="1">{"Tab1",#N/A,FALSE,"P";"Tab2",#N/A,FALSE,"P"}</definedName>
    <definedName name="zz_1" hidden="1">{"Tab1",#N/A,FALSE,"P";"Tab2",#N/A,FALSE,"P"}</definedName>
    <definedName name="zz_1_1" hidden="1">{"Tab1",#N/A,FALSE,"P";"Tab2",#N/A,FALSE,"P"}</definedName>
    <definedName name="zz_1_2" hidden="1">{"Tab1",#N/A,FALSE,"P";"Tab2",#N/A,FALSE,"P"}</definedName>
    <definedName name="zz_1_3" hidden="1">{"Tab1",#N/A,FALSE,"P";"Tab2",#N/A,FALSE,"P"}</definedName>
    <definedName name="zz_1_4" hidden="1">{"Tab1",#N/A,FALSE,"P";"Tab2",#N/A,FALSE,"P"}</definedName>
    <definedName name="zz_2" hidden="1">{"Tab1",#N/A,FALSE,"P";"Tab2",#N/A,FALSE,"P"}</definedName>
    <definedName name="zz_3" hidden="1">{"Tab1",#N/A,FALSE,"P";"Tab2",#N/A,FALSE,"P"}</definedName>
    <definedName name="zz_4" hidden="1">{"Tab1",#N/A,FALSE,"P";"Tab2",#N/A,FALSE,"P"}</definedName>
    <definedName name="zzz" hidden="1">{"Minpmon",#N/A,FALSE,"Monthinput"}</definedName>
    <definedName name="zzzz" hidden="1">{"Tab1",#N/A,FALSE,"P";"Tab2",#N/A,FALSE,"P"}</definedName>
    <definedName name="zzzz_1" hidden="1">{"Tab1",#N/A,FALSE,"P";"Tab2",#N/A,FALSE,"P"}</definedName>
    <definedName name="zzzz_1_1" hidden="1">{"Tab1",#N/A,FALSE,"P";"Tab2",#N/A,FALSE,"P"}</definedName>
    <definedName name="zzzz_1_2" hidden="1">{"Tab1",#N/A,FALSE,"P";"Tab2",#N/A,FALSE,"P"}</definedName>
    <definedName name="zzzz_1_3" hidden="1">{"Tab1",#N/A,FALSE,"P";"Tab2",#N/A,FALSE,"P"}</definedName>
    <definedName name="zzzz_1_4" hidden="1">{"Tab1",#N/A,FALSE,"P";"Tab2",#N/A,FALSE,"P"}</definedName>
    <definedName name="zzzz_2" hidden="1">{"Tab1",#N/A,FALSE,"P";"Tab2",#N/A,FALSE,"P"}</definedName>
    <definedName name="zzzz_3" hidden="1">{"Tab1",#N/A,FALSE,"P";"Tab2",#N/A,FALSE,"P"}</definedName>
    <definedName name="zzzz_4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31" l="1"/>
  <c r="O12" i="31"/>
  <c r="O26" i="31" s="1"/>
  <c r="O14" i="31"/>
  <c r="O15" i="31"/>
  <c r="O16" i="31"/>
  <c r="O18" i="31"/>
  <c r="O19" i="31"/>
  <c r="O20" i="31"/>
  <c r="O10" i="31"/>
  <c r="C18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B20" i="30"/>
  <c r="B19" i="30"/>
  <c r="B18" i="30"/>
  <c r="C46" i="32"/>
  <c r="D46" i="32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B46" i="32"/>
  <c r="Z45" i="32"/>
  <c r="C44" i="32"/>
  <c r="D44" i="32"/>
  <c r="E44" i="32"/>
  <c r="F44" i="32"/>
  <c r="G44" i="32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U44" i="32"/>
  <c r="V44" i="32"/>
  <c r="W44" i="32"/>
  <c r="X44" i="32"/>
  <c r="Y44" i="32"/>
  <c r="Z44" i="32"/>
  <c r="B44" i="32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B27" i="32"/>
  <c r="Z43" i="32"/>
  <c r="Z42" i="32"/>
  <c r="Z41" i="32"/>
  <c r="Z40" i="32"/>
  <c r="Z39" i="32"/>
  <c r="Z38" i="32"/>
  <c r="Z37" i="32"/>
  <c r="Z36" i="32"/>
  <c r="Z35" i="32"/>
  <c r="Z34" i="32"/>
  <c r="Z33" i="32"/>
  <c r="Z32" i="32"/>
  <c r="Z31" i="32"/>
  <c r="Z30" i="32"/>
  <c r="Z29" i="32"/>
  <c r="Z28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23" i="32"/>
  <c r="Z24" i="32"/>
  <c r="Z25" i="32"/>
  <c r="Z26" i="32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U9" i="32"/>
  <c r="V9" i="32"/>
  <c r="W9" i="32"/>
  <c r="X9" i="32"/>
  <c r="Y9" i="32"/>
  <c r="B9" i="32"/>
  <c r="C8" i="32"/>
  <c r="D8" i="32" s="1"/>
  <c r="E8" i="32" s="1"/>
  <c r="F8" i="32" s="1"/>
  <c r="G8" i="32" s="1"/>
  <c r="H8" i="32" s="1"/>
  <c r="I8" i="32" s="1"/>
  <c r="J8" i="32" s="1"/>
  <c r="K8" i="32" s="1"/>
  <c r="L8" i="32" s="1"/>
  <c r="M8" i="32" s="1"/>
  <c r="N8" i="32" s="1"/>
  <c r="O8" i="32" s="1"/>
  <c r="P8" i="32" s="1"/>
  <c r="Q8" i="32" s="1"/>
  <c r="R8" i="32" s="1"/>
  <c r="S8" i="32" s="1"/>
  <c r="T8" i="32" s="1"/>
  <c r="U8" i="32" s="1"/>
  <c r="V8" i="32" s="1"/>
  <c r="W8" i="32" s="1"/>
  <c r="X8" i="32" s="1"/>
  <c r="Y8" i="32" s="1"/>
  <c r="B73" i="17"/>
  <c r="B71" i="17"/>
  <c r="B68" i="17"/>
  <c r="B65" i="17"/>
  <c r="B59" i="17"/>
  <c r="B57" i="17"/>
  <c r="B46" i="17"/>
  <c r="B39" i="17"/>
  <c r="B31" i="17"/>
  <c r="B29" i="17"/>
  <c r="B17" i="17"/>
  <c r="B10" i="17"/>
  <c r="B20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H33" i="4"/>
  <c r="I33" i="4"/>
  <c r="C33" i="4"/>
  <c r="D33" i="4"/>
  <c r="E33" i="4"/>
  <c r="F33" i="4"/>
  <c r="G33" i="4"/>
  <c r="B31" i="4"/>
  <c r="N17" i="31"/>
  <c r="M17" i="31"/>
  <c r="L17" i="31"/>
  <c r="K17" i="31"/>
  <c r="J17" i="31"/>
  <c r="I17" i="31"/>
  <c r="H17" i="31"/>
  <c r="G17" i="31"/>
  <c r="F17" i="31"/>
  <c r="E17" i="31"/>
  <c r="D17" i="31"/>
  <c r="C17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O24" i="31" l="1"/>
  <c r="O25" i="31"/>
  <c r="O17" i="31"/>
  <c r="O13" i="31"/>
  <c r="W17" i="30"/>
  <c r="S17" i="30"/>
  <c r="G17" i="30"/>
  <c r="Q17" i="30"/>
  <c r="O9" i="31"/>
  <c r="X20" i="30"/>
  <c r="B17" i="30"/>
  <c r="F17" i="30"/>
  <c r="K17" i="30"/>
  <c r="H17" i="30"/>
  <c r="C17" i="30"/>
  <c r="V17" i="30"/>
  <c r="O17" i="30"/>
  <c r="T17" i="30"/>
  <c r="P17" i="30"/>
  <c r="L17" i="30"/>
  <c r="D17" i="30"/>
  <c r="U17" i="30"/>
  <c r="M17" i="30"/>
  <c r="I17" i="30"/>
  <c r="E17" i="30"/>
  <c r="R17" i="30"/>
  <c r="N17" i="30"/>
  <c r="J17" i="30"/>
  <c r="X18" i="30"/>
  <c r="X19" i="30"/>
  <c r="Z27" i="32"/>
  <c r="Z9" i="32"/>
  <c r="B9" i="17"/>
  <c r="B38" i="17"/>
  <c r="B64" i="17"/>
  <c r="D9" i="31"/>
  <c r="D21" i="31" s="1"/>
  <c r="E9" i="31"/>
  <c r="E21" i="31" s="1"/>
  <c r="F9" i="31"/>
  <c r="F21" i="31" s="1"/>
  <c r="G9" i="31"/>
  <c r="G21" i="31" s="1"/>
  <c r="H9" i="31"/>
  <c r="H21" i="31" s="1"/>
  <c r="I9" i="31"/>
  <c r="I21" i="31" s="1"/>
  <c r="J9" i="31"/>
  <c r="J21" i="31" s="1"/>
  <c r="K9" i="31"/>
  <c r="K21" i="31" s="1"/>
  <c r="L9" i="31"/>
  <c r="L21" i="31" s="1"/>
  <c r="M9" i="31"/>
  <c r="M21" i="31" s="1"/>
  <c r="N9" i="31"/>
  <c r="N21" i="31" s="1"/>
  <c r="C9" i="31"/>
  <c r="C21" i="31" s="1"/>
  <c r="O21" i="31" l="1"/>
  <c r="X17" i="30"/>
  <c r="B80" i="17"/>
  <c r="B9" i="4"/>
  <c r="B33" i="4" s="1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B12" i="30"/>
  <c r="C11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B11" i="30"/>
  <c r="C10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B10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B15" i="30"/>
  <c r="C15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B16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N25" i="29"/>
  <c r="M25" i="29"/>
  <c r="L25" i="29"/>
  <c r="K25" i="29"/>
  <c r="J25" i="29"/>
  <c r="I25" i="29"/>
  <c r="H25" i="29"/>
  <c r="G25" i="29"/>
  <c r="F25" i="29"/>
  <c r="E25" i="29"/>
  <c r="D25" i="29"/>
  <c r="C25" i="29"/>
  <c r="B25" i="29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N35" i="27"/>
  <c r="N34" i="27"/>
  <c r="N33" i="27"/>
  <c r="N32" i="27"/>
  <c r="N31" i="27"/>
  <c r="N30" i="27"/>
  <c r="M29" i="27"/>
  <c r="L29" i="27"/>
  <c r="K29" i="27"/>
  <c r="J29" i="27"/>
  <c r="I29" i="27"/>
  <c r="H29" i="27"/>
  <c r="G29" i="27"/>
  <c r="F29" i="27"/>
  <c r="E29" i="27"/>
  <c r="D29" i="27"/>
  <c r="C29" i="27"/>
  <c r="B29" i="27"/>
  <c r="N28" i="27"/>
  <c r="N27" i="27"/>
  <c r="N26" i="27"/>
  <c r="N25" i="27"/>
  <c r="N24" i="27"/>
  <c r="N23" i="27"/>
  <c r="N22" i="27"/>
  <c r="N21" i="27"/>
  <c r="N20" i="27"/>
  <c r="N19" i="27"/>
  <c r="N18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N16" i="27"/>
  <c r="M15" i="27"/>
  <c r="L15" i="27"/>
  <c r="K15" i="27"/>
  <c r="J15" i="27"/>
  <c r="I15" i="27"/>
  <c r="H15" i="27"/>
  <c r="G15" i="27"/>
  <c r="F15" i="27"/>
  <c r="E15" i="27"/>
  <c r="D15" i="27"/>
  <c r="C15" i="27"/>
  <c r="B15" i="27"/>
  <c r="N14" i="27"/>
  <c r="N13" i="27"/>
  <c r="N12" i="27"/>
  <c r="N11" i="27"/>
  <c r="N10" i="27"/>
  <c r="N9" i="27"/>
  <c r="M8" i="27"/>
  <c r="L8" i="27"/>
  <c r="K8" i="27"/>
  <c r="J8" i="27"/>
  <c r="I8" i="27"/>
  <c r="H8" i="27"/>
  <c r="G8" i="27"/>
  <c r="F8" i="27"/>
  <c r="E8" i="27"/>
  <c r="D8" i="27"/>
  <c r="C8" i="27"/>
  <c r="B8" i="27"/>
  <c r="M10" i="26"/>
  <c r="L10" i="26"/>
  <c r="K10" i="26"/>
  <c r="J10" i="26"/>
  <c r="I10" i="26"/>
  <c r="H10" i="26"/>
  <c r="G10" i="26"/>
  <c r="F10" i="26"/>
  <c r="E10" i="26"/>
  <c r="D10" i="26"/>
  <c r="C10" i="26"/>
  <c r="B10" i="26"/>
  <c r="N10" i="26" s="1"/>
  <c r="M9" i="26"/>
  <c r="L9" i="26"/>
  <c r="K9" i="26"/>
  <c r="J9" i="26"/>
  <c r="I9" i="26"/>
  <c r="H9" i="26"/>
  <c r="G9" i="26"/>
  <c r="F9" i="26"/>
  <c r="E9" i="26"/>
  <c r="D9" i="26"/>
  <c r="C9" i="26"/>
  <c r="B9" i="26"/>
  <c r="N9" i="26" s="1"/>
  <c r="C36" i="27" l="1"/>
  <c r="C8" i="26" s="1"/>
  <c r="C11" i="26" s="1"/>
  <c r="G36" i="27"/>
  <c r="G8" i="26" s="1"/>
  <c r="G11" i="26" s="1"/>
  <c r="K36" i="27"/>
  <c r="K8" i="26" s="1"/>
  <c r="K11" i="26" s="1"/>
  <c r="N29" i="27"/>
  <c r="D36" i="27"/>
  <c r="D8" i="26" s="1"/>
  <c r="D11" i="26" s="1"/>
  <c r="H36" i="27"/>
  <c r="H8" i="26" s="1"/>
  <c r="H11" i="26" s="1"/>
  <c r="L36" i="27"/>
  <c r="L8" i="26" s="1"/>
  <c r="L11" i="26" s="1"/>
  <c r="N15" i="27"/>
  <c r="E36" i="27"/>
  <c r="E8" i="26" s="1"/>
  <c r="E11" i="26" s="1"/>
  <c r="J36" i="27"/>
  <c r="J8" i="26" s="1"/>
  <c r="J11" i="26" s="1"/>
  <c r="I36" i="27"/>
  <c r="I8" i="26" s="1"/>
  <c r="I11" i="26" s="1"/>
  <c r="M36" i="27"/>
  <c r="M8" i="26" s="1"/>
  <c r="M11" i="26" s="1"/>
  <c r="N17" i="27"/>
  <c r="F36" i="27"/>
  <c r="F8" i="26" s="1"/>
  <c r="F11" i="26" s="1"/>
  <c r="M9" i="30"/>
  <c r="M21" i="30" s="1"/>
  <c r="T9" i="30"/>
  <c r="D9" i="30"/>
  <c r="L9" i="30"/>
  <c r="X10" i="30"/>
  <c r="U9" i="30"/>
  <c r="X16" i="30"/>
  <c r="X15" i="30"/>
  <c r="U13" i="30"/>
  <c r="E13" i="30"/>
  <c r="M13" i="30"/>
  <c r="S13" i="30"/>
  <c r="K13" i="30"/>
  <c r="C13" i="30"/>
  <c r="B14" i="30"/>
  <c r="X14" i="30" s="1"/>
  <c r="X12" i="30"/>
  <c r="Q9" i="30"/>
  <c r="Q21" i="30" s="1"/>
  <c r="I9" i="30"/>
  <c r="G9" i="30"/>
  <c r="X11" i="30"/>
  <c r="W13" i="30"/>
  <c r="B9" i="30"/>
  <c r="O13" i="30"/>
  <c r="G13" i="30"/>
  <c r="V13" i="30"/>
  <c r="R13" i="30"/>
  <c r="N13" i="30"/>
  <c r="J13" i="30"/>
  <c r="F13" i="30"/>
  <c r="Q13" i="30"/>
  <c r="I13" i="30"/>
  <c r="T13" i="30"/>
  <c r="P13" i="30"/>
  <c r="L13" i="30"/>
  <c r="H13" i="30"/>
  <c r="D13" i="30"/>
  <c r="W9" i="30"/>
  <c r="W21" i="30" s="1"/>
  <c r="S9" i="30"/>
  <c r="O9" i="30"/>
  <c r="E9" i="30"/>
  <c r="P9" i="30"/>
  <c r="P21" i="30" s="1"/>
  <c r="H9" i="30"/>
  <c r="V9" i="30"/>
  <c r="N9" i="30"/>
  <c r="N21" i="30" s="1"/>
  <c r="F9" i="30"/>
  <c r="F21" i="30" s="1"/>
  <c r="R9" i="30"/>
  <c r="J9" i="30"/>
  <c r="K9" i="30"/>
  <c r="K21" i="30" s="1"/>
  <c r="C9" i="30"/>
  <c r="C21" i="30" s="1"/>
  <c r="N8" i="27"/>
  <c r="B36" i="27"/>
  <c r="B8" i="26" s="1"/>
  <c r="O21" i="30" l="1"/>
  <c r="H21" i="30"/>
  <c r="I21" i="30"/>
  <c r="J21" i="30"/>
  <c r="S21" i="30"/>
  <c r="T21" i="30"/>
  <c r="E21" i="30"/>
  <c r="R21" i="30"/>
  <c r="B21" i="30"/>
  <c r="U21" i="30"/>
  <c r="L21" i="30"/>
  <c r="V21" i="30"/>
  <c r="G21" i="30"/>
  <c r="D21" i="30"/>
  <c r="X9" i="30"/>
  <c r="B13" i="30"/>
  <c r="X13" i="30"/>
  <c r="N36" i="27"/>
  <c r="X21" i="30" l="1"/>
  <c r="B11" i="26"/>
  <c r="N8" i="26"/>
  <c r="N11" i="26" s="1"/>
  <c r="F37" i="24" l="1"/>
  <c r="F7" i="24"/>
  <c r="C38" i="24" l="1"/>
  <c r="D38" i="24"/>
  <c r="E38" i="24"/>
  <c r="F38" i="24"/>
  <c r="F39" i="24" s="1"/>
  <c r="B38" i="24"/>
  <c r="F8" i="24" l="1"/>
  <c r="F9" i="24" s="1"/>
  <c r="D8" i="24"/>
  <c r="C8" i="24"/>
  <c r="B8" i="24"/>
  <c r="E7" i="24"/>
  <c r="E8" i="24" s="1"/>
  <c r="E9" i="24" s="1"/>
  <c r="E12" i="1" l="1"/>
  <c r="C8" i="17"/>
  <c r="D8" i="17" s="1"/>
  <c r="E8" i="17" s="1"/>
  <c r="F8" i="17" s="1"/>
  <c r="G8" i="17" s="1"/>
  <c r="H8" i="17" s="1"/>
  <c r="I8" i="17" s="1"/>
  <c r="J8" i="17" s="1"/>
  <c r="K8" i="17" s="1"/>
  <c r="L8" i="17" s="1"/>
  <c r="M8" i="17" s="1"/>
  <c r="N8" i="17" s="1"/>
  <c r="O8" i="17" s="1"/>
  <c r="P8" i="17" s="1"/>
  <c r="Q8" i="17" s="1"/>
  <c r="R8" i="17" s="1"/>
  <c r="S8" i="17" s="1"/>
  <c r="T8" i="17" s="1"/>
  <c r="U8" i="17" s="1"/>
  <c r="V8" i="17" s="1"/>
  <c r="W8" i="17" s="1"/>
  <c r="X8" i="17" s="1"/>
  <c r="Y8" i="17" s="1"/>
  <c r="Z8" i="17" s="1"/>
  <c r="AA8" i="17" s="1"/>
  <c r="AB8" i="17" s="1"/>
  <c r="AC8" i="17" s="1"/>
  <c r="AD8" i="17" s="1"/>
  <c r="AE8" i="17" s="1"/>
  <c r="AF8" i="17" s="1"/>
  <c r="AG8" i="17" s="1"/>
  <c r="AH8" i="17" s="1"/>
  <c r="AI8" i="17" s="1"/>
  <c r="AJ8" i="17" s="1"/>
  <c r="AK8" i="17" s="1"/>
  <c r="AL8" i="17" s="1"/>
  <c r="AM8" i="17" s="1"/>
  <c r="AN8" i="17" s="1"/>
  <c r="E16" i="11" l="1"/>
  <c r="E13" i="15"/>
  <c r="E13" i="14"/>
  <c r="E17" i="13"/>
  <c r="B22" i="10" l="1"/>
  <c r="E13" i="9" l="1"/>
  <c r="E15" i="7"/>
  <c r="E21" i="1" l="1"/>
  <c r="E16" i="16" l="1"/>
</calcChain>
</file>

<file path=xl/sharedStrings.xml><?xml version="1.0" encoding="utf-8"?>
<sst xmlns="http://schemas.openxmlformats.org/spreadsheetml/2006/main" count="669" uniqueCount="262">
  <si>
    <t>SECRETARIA DE FINANZAS</t>
  </si>
  <si>
    <t>DIRECCIÓN GENERAL DE CREDITO PUBLICO</t>
  </si>
  <si>
    <t>FUENTE: SIGADE</t>
  </si>
  <si>
    <t>EXCHANCE RATES FROM</t>
  </si>
  <si>
    <t>AL</t>
  </si>
  <si>
    <t>Fecha</t>
  </si>
  <si>
    <t>Moneda</t>
  </si>
  <si>
    <t>1 Moneda/HNL</t>
  </si>
  <si>
    <t>1 USD/Moneda</t>
  </si>
  <si>
    <t>CANADÁ, DÓLAR CANADIENSE</t>
  </si>
  <si>
    <t>CAD</t>
  </si>
  <si>
    <t>COREA (REPÚBLICA DE), WON</t>
  </si>
  <si>
    <t>KRW</t>
  </si>
  <si>
    <t>DERECHOS ESPECIALES DE GIRO</t>
  </si>
  <si>
    <t>DEG</t>
  </si>
  <si>
    <t>DINAMARCA, CORONA DANESA</t>
  </si>
  <si>
    <t>DKK</t>
  </si>
  <si>
    <t>ESTADOS UNIDOS DE AMÉRICA, DÓLAR DE LOS EE.UU.</t>
  </si>
  <si>
    <t>USD</t>
  </si>
  <si>
    <t>EURO</t>
  </si>
  <si>
    <t>EUR</t>
  </si>
  <si>
    <t>HONDURAS, LEMPIRA HONDUREÑO</t>
  </si>
  <si>
    <t>HNL</t>
  </si>
  <si>
    <t>JAPÓN, YEN</t>
  </si>
  <si>
    <t>JPY</t>
  </si>
  <si>
    <t>KUWAIT, DINAR KUWAITÍ</t>
  </si>
  <si>
    <t>KWD</t>
  </si>
  <si>
    <t>LEMPIRAS INDEXADAS</t>
  </si>
  <si>
    <t>HNI</t>
  </si>
  <si>
    <t>MÉXICO, PESO MEXICANO</t>
  </si>
  <si>
    <t>MXN</t>
  </si>
  <si>
    <t>NO CONOCIDO</t>
  </si>
  <si>
    <t>NOC</t>
  </si>
  <si>
    <t>**********(NO UTILIZAR)</t>
  </si>
  <si>
    <t>NORUEGA, CORONA NORUEGA</t>
  </si>
  <si>
    <t>NOK</t>
  </si>
  <si>
    <t>REINO UNIDO, LIBRA ESTERLINA</t>
  </si>
  <si>
    <t>GBP</t>
  </si>
  <si>
    <t>SUECIA, CORONA SUECA</t>
  </si>
  <si>
    <t>SEK</t>
  </si>
  <si>
    <t>SUIZA, FRANCO SUIZO</t>
  </si>
  <si>
    <t>CHF</t>
  </si>
  <si>
    <t>Dirección General de Crédito Público</t>
  </si>
  <si>
    <t>Cifras en Millones de Lempiras</t>
  </si>
  <si>
    <t>Por Tenedor</t>
  </si>
  <si>
    <t>AFP</t>
  </si>
  <si>
    <t>Bancos Comerciales</t>
  </si>
  <si>
    <t>Cooperativas</t>
  </si>
  <si>
    <t>FSS</t>
  </si>
  <si>
    <t>Gobiernos Locales</t>
  </si>
  <si>
    <t>Organismos Descentralizados</t>
  </si>
  <si>
    <t>Otras Sociedades Financieras</t>
  </si>
  <si>
    <t>SFP</t>
  </si>
  <si>
    <t>Sociedades Financieras</t>
  </si>
  <si>
    <t>SP</t>
  </si>
  <si>
    <t>Monto</t>
  </si>
  <si>
    <t>Fondos de Seguridad Social</t>
  </si>
  <si>
    <t>Sector Financiero Público</t>
  </si>
  <si>
    <t>Compañias de Seguro</t>
  </si>
  <si>
    <t>Sector Privado</t>
  </si>
  <si>
    <t>Total</t>
  </si>
  <si>
    <t>Proyeccion de Principal</t>
  </si>
  <si>
    <t>Proyeccion de Intereses</t>
  </si>
  <si>
    <t>Proyeccion de Comisiones</t>
  </si>
  <si>
    <t>Total general</t>
  </si>
  <si>
    <t>Administradoras de Fondos de Pension</t>
  </si>
  <si>
    <t>Descripción</t>
  </si>
  <si>
    <t>Plazo Años</t>
  </si>
  <si>
    <t>Por Plazo</t>
  </si>
  <si>
    <t>Mayor a 5 Años hasta 10 Años</t>
  </si>
  <si>
    <t>Mayor a 10 Años hasta 20 Años</t>
  </si>
  <si>
    <t>Mayor a  20 Años</t>
  </si>
  <si>
    <t>Al 30 de Septiembre de 2021</t>
  </si>
  <si>
    <t>Por Moneda de Contratacion</t>
  </si>
  <si>
    <t>Dólares de los Estados Unidos de América</t>
  </si>
  <si>
    <t>Lempiras, Honduras</t>
  </si>
  <si>
    <t>Derechos Especiales de Giro (DEG)*</t>
  </si>
  <si>
    <t>* El DEG fue creado por el FMI, como una reserva internacional complementaria, se basa en una cesta de cinco monedas: el dólar de EE.UU., el euro, el renminbi chino, el yen japonés y la libra esterlina.</t>
  </si>
  <si>
    <t>Concesionarios</t>
  </si>
  <si>
    <t>No Concesionarios</t>
  </si>
  <si>
    <t>Por Concesionalidad</t>
  </si>
  <si>
    <t>Concesionalidad</t>
  </si>
  <si>
    <t>Por Categoria de Deuda</t>
  </si>
  <si>
    <t>Categoria de Deuda</t>
  </si>
  <si>
    <t>Bonos</t>
  </si>
  <si>
    <t>*Año 2021 corresponde proyección de Octubre- Diciembre</t>
  </si>
  <si>
    <t>Multilaterales</t>
  </si>
  <si>
    <t>BCIE</t>
  </si>
  <si>
    <t>BID</t>
  </si>
  <si>
    <t>FIDA</t>
  </si>
  <si>
    <t>IDA</t>
  </si>
  <si>
    <t>N.D.F</t>
  </si>
  <si>
    <t>OPEC/OFID</t>
  </si>
  <si>
    <t>Bonos Soberanos</t>
  </si>
  <si>
    <t>BCO. N.YORK MELL.ING</t>
  </si>
  <si>
    <t>Bilaterales</t>
  </si>
  <si>
    <t>BANDES</t>
  </si>
  <si>
    <t>Exim Bank China.</t>
  </si>
  <si>
    <t>EXIM Bank India</t>
  </si>
  <si>
    <t>Export Bank Korea</t>
  </si>
  <si>
    <t>I.C.O</t>
  </si>
  <si>
    <t>ICDF</t>
  </si>
  <si>
    <t>JICA</t>
  </si>
  <si>
    <t>KFAED</t>
  </si>
  <si>
    <t>PDVSA</t>
  </si>
  <si>
    <t>BEI</t>
  </si>
  <si>
    <t>BNDES</t>
  </si>
  <si>
    <t>ING BANK N.V</t>
  </si>
  <si>
    <t>Land Bank of Taiwan</t>
  </si>
  <si>
    <t>MEGA Bank</t>
  </si>
  <si>
    <t>UniCredit Austria AG</t>
  </si>
  <si>
    <t>Multilateral</t>
  </si>
  <si>
    <t>Honduras 7½ (03/15/24)</t>
  </si>
  <si>
    <t>Honduras 6¼ (01/19/27)</t>
  </si>
  <si>
    <t>Honduras 5⅝ (06/24/30)</t>
  </si>
  <si>
    <t>China (Taiwan)</t>
  </si>
  <si>
    <t>Cassa Deposittari Artigiancassa (Italia)</t>
  </si>
  <si>
    <t>Petróleos de Venezuela S. A.  (PDVSA)</t>
  </si>
  <si>
    <t>KFW (Alemania)</t>
  </si>
  <si>
    <t>I.C.O (España)</t>
  </si>
  <si>
    <t>KFAED (Kuwait)</t>
  </si>
  <si>
    <t>BANDES (Venezuela)</t>
  </si>
  <si>
    <t>Exim Bank India (India)</t>
  </si>
  <si>
    <t>ICDF  (Taiwán)</t>
  </si>
  <si>
    <t>JICA (Japón)</t>
  </si>
  <si>
    <t>Bancos Comerciales y Proveedor</t>
  </si>
  <si>
    <t>Por Acreedor</t>
  </si>
  <si>
    <t>KfW</t>
  </si>
  <si>
    <t>Dinar, Kuwaití</t>
  </si>
  <si>
    <t>Euros</t>
  </si>
  <si>
    <t>Won, Coreano</t>
  </si>
  <si>
    <t>Yen, Japones</t>
  </si>
  <si>
    <t>Cifras en Millones de Dólares de los Estados Unidos de América</t>
  </si>
  <si>
    <t>Menos de 1 año</t>
  </si>
  <si>
    <t>Entre 1 y 5 años</t>
  </si>
  <si>
    <t>Suma de Total</t>
  </si>
  <si>
    <t>BANCOS COMERCIALES</t>
  </si>
  <si>
    <t>BILATERAL</t>
  </si>
  <si>
    <t>Cassa Deposit(Artigi</t>
  </si>
  <si>
    <t>BONOS SOBERANOS</t>
  </si>
  <si>
    <t>MULTILATERAL</t>
  </si>
  <si>
    <t>Descripcion</t>
  </si>
  <si>
    <t>Derechos Especiales de Giro (DEG)</t>
  </si>
  <si>
    <t>Compañías de Seguro</t>
  </si>
  <si>
    <t>Administradoras de Fondos de Pensión Privadas</t>
  </si>
  <si>
    <t>Préstamos</t>
  </si>
  <si>
    <t>Por Moneda de Contratación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</si>
  <si>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SIGADE </t>
    </r>
  </si>
  <si>
    <t>Por Categoría de Deuda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</si>
  <si>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SIGADE</t>
    </r>
  </si>
  <si>
    <t>Acreedor</t>
  </si>
  <si>
    <t>En Moneda Nacional</t>
  </si>
  <si>
    <t>Años</t>
  </si>
  <si>
    <t>Deuda Externa</t>
  </si>
  <si>
    <t>Deuda Interna</t>
  </si>
  <si>
    <t>Deuda/PIB</t>
  </si>
  <si>
    <t>PIB US$</t>
  </si>
  <si>
    <t>Cassa Depositi Artigiancassa</t>
  </si>
  <si>
    <t>KFW</t>
  </si>
  <si>
    <t>Administradoras de Fondos de Pensiones</t>
  </si>
  <si>
    <r>
      <t>Bank of América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</si>
  <si>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American Expr. Intl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</si>
  <si>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Deutsch-Suddam Bank</t>
    </r>
    <r>
      <rPr>
        <vertAlign val="superscript"/>
        <sz val="10"/>
        <color theme="1"/>
        <rFont val="Calibri"/>
        <family val="2"/>
        <scheme val="minor"/>
      </rPr>
      <t>1</t>
    </r>
  </si>
  <si>
    <r>
      <t>Laboratorios Bagó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</si>
  <si>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sz val="9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ota 1: Deuda Inactiva</t>
    </r>
  </si>
  <si>
    <t>sep-2021p</t>
  </si>
  <si>
    <t>2. Saldo de la Deuda Externa  de la Administración Central de Honduras por Acreedor</t>
  </si>
  <si>
    <t>3. Saldo de la Deuda Externa  de la Administración Central de Honduras por Plazos</t>
  </si>
  <si>
    <t>5. Saldo de la Deuda Externa  de la Administración Central de Honduras por Moneda de Contratación</t>
  </si>
  <si>
    <t>6. Saldo de la Deuda Externa  de la Administración Central de Honduras por Concesionalidad</t>
  </si>
  <si>
    <t>7. Saldo de la Deuda Externa  de la Administración Central de Honduras por Categoría de Deuda</t>
  </si>
  <si>
    <t>Contenido</t>
  </si>
  <si>
    <r>
      <t xml:space="preserve">Comportamiento del Endeudamiento del SPNF 2017-sep.2021 
</t>
    </r>
    <r>
      <rPr>
        <b/>
        <sz val="10"/>
        <color theme="1"/>
        <rFont val="Calibri"/>
        <family val="2"/>
        <scheme val="minor"/>
      </rPr>
      <t>Cifras en millones de US$</t>
    </r>
  </si>
  <si>
    <r>
      <t xml:space="preserve">Comportamiento del Endeudamiento de la Administración Central 2017-sep.2021
</t>
    </r>
    <r>
      <rPr>
        <b/>
        <sz val="10"/>
        <rFont val="Calibri"/>
        <family val="2"/>
        <scheme val="minor"/>
      </rPr>
      <t>Cifras en millones de US$</t>
    </r>
  </si>
  <si>
    <t>Nota 1: Se excluye deuda inactiva (Laboratorios Bagó, American Expr. Intl, Bank of America USA y Deutsch-Suddam Bank).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</si>
  <si>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</si>
  <si>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</si>
  <si>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</si>
  <si>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</si>
  <si>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</si>
  <si>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</si>
  <si>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</si>
  <si>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</si>
  <si>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</si>
  <si>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</si>
  <si>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</si>
  <si>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</si>
  <si>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</si>
  <si>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Alivios de la Deuda Externa</t>
  </si>
  <si>
    <t>Administradoras de Fondos de Pensión</t>
  </si>
  <si>
    <t>Sector Público</t>
  </si>
  <si>
    <t>CESCE</t>
  </si>
  <si>
    <t>COFACE</t>
  </si>
  <si>
    <t>EKR</t>
  </si>
  <si>
    <t>EXIM Bank USA</t>
  </si>
  <si>
    <t>JBIC (OECF)</t>
  </si>
  <si>
    <t>NCM/Atradius DSB</t>
  </si>
  <si>
    <t>SACE S.p.A.</t>
  </si>
  <si>
    <t>Cons Hazama Mitsui</t>
  </si>
  <si>
    <t>Defense Security AA</t>
  </si>
  <si>
    <t>E.D.C</t>
  </si>
  <si>
    <t>Kawasaki Heavy Indus</t>
  </si>
  <si>
    <t>USAID</t>
  </si>
  <si>
    <t>Principal</t>
  </si>
  <si>
    <t>Intereses</t>
  </si>
  <si>
    <t>Comisiones</t>
  </si>
  <si>
    <t>8. Proyeccion de Servicio de  la Deuda Externa  de la Administración Central de Honduras</t>
  </si>
  <si>
    <t>13. Saldo de la Deuda Interna  de la Administración Central de Honduras al 30 de Septiembre de 2021</t>
  </si>
  <si>
    <t xml:space="preserve">8. Proyeccion de Servicio de  la Deuda Externa  de la Administración Central de Honduras </t>
  </si>
  <si>
    <t>T.C.R.</t>
  </si>
  <si>
    <t>Interés</t>
  </si>
  <si>
    <t>Comisión</t>
  </si>
  <si>
    <t>Alivios Deuda Externa</t>
  </si>
  <si>
    <t>Totales</t>
  </si>
  <si>
    <t>Septiembre, 2021</t>
  </si>
  <si>
    <t>TOTAL</t>
  </si>
  <si>
    <t>Por Acreedor, cifras en Millones de US$</t>
  </si>
  <si>
    <t>Por Acreedor, Cifras en Millones de US$</t>
  </si>
  <si>
    <t>Por Tipo de Tenedor, Cifras en Millones de Lempiras</t>
  </si>
  <si>
    <t>22. Tipo de Cambio</t>
  </si>
  <si>
    <t>21. Programación Mensual Servicio de Alivios de la Deuda Externa por Acreedor</t>
  </si>
  <si>
    <t>20. Programación Mensual Servicio de la Deuda Interna por Acreedor</t>
  </si>
  <si>
    <t>19. Programación Mensual Servicio de la Deuda Externa por Acreedor</t>
  </si>
  <si>
    <t xml:space="preserve">18. RESUMEN: Programación Mensual Servicio de Deuda </t>
  </si>
  <si>
    <t>17. Programación Mensual Servicio de la Deuda Externa Principal, Interés y Comisiones</t>
  </si>
  <si>
    <t xml:space="preserve">16. RESUMEN: Proyección de Servicio de Deuda de la Administración Central de Honduras </t>
  </si>
  <si>
    <t>14. Saldo de la Deuda Interna  de la Administración Central de Honduras al 30 de Septiembre de 2021</t>
  </si>
  <si>
    <t>11. Saldo de la Deuda Interna de la Administración Central de Honduras al 30 de Septiembre de 2021</t>
  </si>
  <si>
    <t>10. Saldo de la Deuda Interna  de la Administración Central de Honduras al 30 de Septiembre de 2021</t>
  </si>
  <si>
    <t xml:space="preserve">9. Proyeccion de Servicio de Alivios de la Deuda Externa de la Administración Central de Honduras </t>
  </si>
  <si>
    <t>10. Saldo de la Deuda Interna  de la Administración Central de Honduras al 30 de Septiembre de 2021 por Tenedor</t>
  </si>
  <si>
    <t>11. Saldo de la Deuda Interna  de la Administración Central de Honduras al 30 de Septiembre de 2021 por Plazos</t>
  </si>
  <si>
    <t>13. Saldo de la Deuda Interna  de la Administración Central de Honduras al 30 de Septiembre de 2021 por Moneda de Contratación</t>
  </si>
  <si>
    <t>14. Saldo de la Deuda Interna  de la Administración Central de Honduras al 30 de Septiembre de 2021 por Categoría de Deuda</t>
  </si>
  <si>
    <t xml:space="preserve">15. Proyeccion de Servicio de  la Deuda Interna de la Administración Central de Honduras </t>
  </si>
  <si>
    <t xml:space="preserve">16. RESUMEN: Proyeccion de Servicio de Deuda de la Administración Central de Honduras </t>
  </si>
  <si>
    <t>17. RESUMEN: Programación Mensual Servicio de Deuda (principal, interés y comisión)</t>
  </si>
  <si>
    <t>18. RESUMEN: Programación Mensual Servicio de Deuda (por Acreedor)</t>
  </si>
  <si>
    <t>1/ Cifras preliminares</t>
  </si>
  <si>
    <t>1/ Cifras preliminares que corresponden a deuda vigente, sujetas a actualización por fluctuaciones de moneda, tasas de interes, nuevas colocaciones y desembolsos.</t>
  </si>
  <si>
    <t xml:space="preserve">15. Proyección de Servicio de  la Deuda Interna  de la Administración Central de Honduras </t>
  </si>
  <si>
    <t>9. Proyeccion de Servicio de  Alivios de Deuda Externa  de la Administración Central de Honduras</t>
  </si>
  <si>
    <t>Cifras preliminares que corresponden a deuda vigente, sujetas a actualización por fluctuaciones de moneda, tasas de interes, nuevas colocaciones y desembolsos.</t>
  </si>
  <si>
    <t>Cifras preliminares que corresponden a deuda vigente, sujetas a actualización por fluctuaciones de moneda, tasas de interes, nuevas colocaciones y desembolsos</t>
  </si>
  <si>
    <t>Cifras preliminares que corresponden a deuda vigente, sujetas a actualización por fluctuaciones de moneda y tasas de interes</t>
  </si>
  <si>
    <t>2. Saldo de la Deuda Externa  de la Administración Central de Honduras Al 30 de Septiembre de 2021</t>
  </si>
  <si>
    <t>1. Comportamiento del Endeudamiento del SPNF y de la Administración Central 2017 al 30 de septiembre  de 2021</t>
  </si>
  <si>
    <t>3. Saldo de la Deuda Externa de la Administración Central de Honduras Al 30 de Septiembre de 2021</t>
  </si>
  <si>
    <t>5. Saldo de la Deuda Externa  de la Administración Central de Honduras Al 30 de Septiembre de 2021</t>
  </si>
  <si>
    <t>6. Saldo de la Deuda Externa  de la Administración Central de Honduras Al 30 de Septiembre de 2021</t>
  </si>
  <si>
    <t>7. Saldo de la Deuda Externa  de la Administración Central de Honduras Al 30 de Septiembre de 2021</t>
  </si>
  <si>
    <t xml:space="preserve">Boletín Estadístico Trimestral de Deuda Vigente del Sector Público No Financiero y de la Administración Central de Honduras </t>
  </si>
  <si>
    <t>Tasa de Interés Promedio Ponderada</t>
  </si>
  <si>
    <t>Por Tasa de Interés Promedio Ponderada</t>
  </si>
  <si>
    <t>Nombre del Acreedor</t>
  </si>
  <si>
    <t>Tasa de interés Prom. Pond.</t>
  </si>
  <si>
    <t>4. Deuda Externa de la Administración Central Al 30 de Septiembre de 2021</t>
  </si>
  <si>
    <t>4. Deuda Externa  de la Administración Central de Honduras por Tasas de Interes</t>
  </si>
  <si>
    <t>12. Deuda Interna  de la Administración Central de Honduras al 30 de Septiembre de 2021 por tasas de Interes</t>
  </si>
  <si>
    <t>12. Deuda Interna de la Administración Central</t>
  </si>
  <si>
    <t>Por Tasa de Interés Promedio Ponderado</t>
  </si>
  <si>
    <t>En Moneda Extranjera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</si>
</sst>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[$-C0A]mm/dd/yyyy"/>
    <numFmt numFmtId="165" formatCode="_-* #,##0.0_-;\-* #,##0.0_-;_-* &quot;-&quot;??_-;_-@_-"/>
    <numFmt numFmtId="166" formatCode="_ * #,##0.00_ ;_ * \-#,##0.00_ ;_ * &quot;-&quot;??_ ;_ @_ "/>
    <numFmt numFmtId="167" formatCode="_ * #,##0.0_ ;_ * \-#,##0.0_ ;_ * &quot;-&quot;??_ ;_ @_ "/>
    <numFmt numFmtId="168" formatCode="0.0%"/>
    <numFmt numFmtId="169" formatCode="0.0"/>
    <numFmt numFmtId="170" formatCode="_(* #,##0.00_);_(* \(#,##0.00\);_(* &quot;-&quot;??_);_(@_)"/>
    <numFmt numFmtId="171" formatCode="_-* #,##0_-;\-* #,##0_-;_-* &quot;-&quot;??_-;_-@_-"/>
    <numFmt numFmtId="172" formatCode="_-* #,##0.0000_-;\-* #,##0.0000_-;_-* &quot;-&quot;??_-;_-@_-"/>
    <numFmt numFmtId="173" formatCode="###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Calibri Light"/>
      <family val="2"/>
      <scheme val="maj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rgb="FF0070C0"/>
      </left>
      <right style="dashDotDot">
        <color rgb="FF0070C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rgb="FF0070C0"/>
      </right>
      <top/>
      <bottom/>
      <diagonal/>
    </border>
    <border>
      <left style="dashDotDot">
        <color rgb="FF0070C0"/>
      </left>
      <right style="dashDotDot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DotDot">
        <color rgb="FF0070C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165" fontId="6" fillId="0" borderId="4" xfId="1" applyNumberFormat="1" applyFont="1" applyBorder="1"/>
    <xf numFmtId="0" fontId="2" fillId="4" borderId="0" xfId="0" applyFont="1" applyFill="1"/>
    <xf numFmtId="165" fontId="2" fillId="4" borderId="0" xfId="1" applyNumberFormat="1" applyFont="1" applyFill="1"/>
    <xf numFmtId="0" fontId="10" fillId="0" borderId="0" xfId="0" applyFont="1" applyAlignment="1">
      <alignment horizontal="center"/>
    </xf>
    <xf numFmtId="43" fontId="0" fillId="0" borderId="0" xfId="0" applyNumberFormat="1"/>
    <xf numFmtId="0" fontId="7" fillId="3" borderId="0" xfId="0" applyFont="1" applyFill="1" applyAlignment="1">
      <alignment horizontal="center"/>
    </xf>
    <xf numFmtId="0" fontId="14" fillId="0" borderId="0" xfId="0" applyFont="1"/>
    <xf numFmtId="43" fontId="8" fillId="4" borderId="4" xfId="1" applyFont="1" applyFill="1" applyBorder="1"/>
    <xf numFmtId="165" fontId="7" fillId="4" borderId="0" xfId="1" applyNumberFormat="1" applyFont="1" applyFill="1"/>
    <xf numFmtId="0" fontId="0" fillId="0" borderId="0" xfId="0" applyFill="1"/>
    <xf numFmtId="0" fontId="2" fillId="4" borderId="0" xfId="0" applyFont="1" applyFill="1" applyAlignment="1">
      <alignment horizontal="center"/>
    </xf>
    <xf numFmtId="165" fontId="12" fillId="0" borderId="0" xfId="1" applyNumberFormat="1" applyFont="1"/>
    <xf numFmtId="167" fontId="12" fillId="0" borderId="0" xfId="2" applyNumberFormat="1" applyFont="1" applyFill="1" applyBorder="1"/>
    <xf numFmtId="167" fontId="12" fillId="0" borderId="0" xfId="2" applyNumberFormat="1" applyFont="1"/>
    <xf numFmtId="169" fontId="12" fillId="0" borderId="0" xfId="0" applyNumberFormat="1" applyFont="1"/>
    <xf numFmtId="167" fontId="2" fillId="4" borderId="0" xfId="0" applyNumberFormat="1" applyFont="1" applyFill="1"/>
    <xf numFmtId="165" fontId="4" fillId="4" borderId="0" xfId="1" applyNumberFormat="1" applyFont="1" applyFill="1"/>
    <xf numFmtId="43" fontId="6" fillId="0" borderId="7" xfId="1" applyFont="1" applyBorder="1"/>
    <xf numFmtId="165" fontId="6" fillId="0" borderId="4" xfId="1" applyNumberFormat="1" applyFont="1" applyFill="1" applyBorder="1"/>
    <xf numFmtId="165" fontId="4" fillId="4" borderId="0" xfId="1" applyNumberFormat="1" applyFont="1" applyFill="1" applyAlignment="1">
      <alignment horizontal="center"/>
    </xf>
    <xf numFmtId="0" fontId="3" fillId="0" borderId="0" xfId="0" applyFont="1"/>
    <xf numFmtId="165" fontId="0" fillId="0" borderId="0" xfId="1" applyNumberFormat="1" applyFont="1" applyAlignment="1">
      <alignment horizontal="center"/>
    </xf>
    <xf numFmtId="43" fontId="3" fillId="6" borderId="0" xfId="1" applyFont="1" applyFill="1" applyAlignment="1">
      <alignment horizontal="center"/>
    </xf>
    <xf numFmtId="165" fontId="3" fillId="6" borderId="0" xfId="1" applyNumberFormat="1" applyFont="1" applyFill="1" applyAlignment="1">
      <alignment horizontal="center"/>
    </xf>
    <xf numFmtId="165" fontId="3" fillId="6" borderId="0" xfId="1" applyNumberFormat="1" applyFont="1" applyFill="1"/>
    <xf numFmtId="165" fontId="2" fillId="4" borderId="0" xfId="1" applyNumberFormat="1" applyFont="1" applyFill="1" applyAlignment="1">
      <alignment horizontal="center"/>
    </xf>
    <xf numFmtId="0" fontId="7" fillId="3" borderId="0" xfId="0" applyFont="1" applyFill="1"/>
    <xf numFmtId="0" fontId="9" fillId="0" borderId="0" xfId="0" applyFont="1"/>
    <xf numFmtId="0" fontId="0" fillId="7" borderId="0" xfId="0" applyFill="1"/>
    <xf numFmtId="43" fontId="8" fillId="4" borderId="4" xfId="1" applyFont="1" applyFill="1" applyBorder="1" applyAlignment="1">
      <alignment horizontal="center"/>
    </xf>
    <xf numFmtId="0" fontId="15" fillId="4" borderId="11" xfId="0" applyFont="1" applyFill="1" applyBorder="1" applyAlignment="1"/>
    <xf numFmtId="0" fontId="0" fillId="0" borderId="11" xfId="0" applyBorder="1"/>
    <xf numFmtId="0" fontId="11" fillId="5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 wrapText="1"/>
    </xf>
    <xf numFmtId="0" fontId="6" fillId="0" borderId="0" xfId="4"/>
    <xf numFmtId="0" fontId="5" fillId="7" borderId="0" xfId="4" applyFont="1" applyFill="1"/>
    <xf numFmtId="171" fontId="5" fillId="7" borderId="0" xfId="5" applyNumberFormat="1" applyFont="1" applyFill="1" applyBorder="1"/>
    <xf numFmtId="168" fontId="0" fillId="0" borderId="0" xfId="6" applyNumberFormat="1" applyFont="1"/>
    <xf numFmtId="9" fontId="0" fillId="0" borderId="0" xfId="6" applyFont="1"/>
    <xf numFmtId="0" fontId="3" fillId="0" borderId="11" xfId="0" applyFont="1" applyBorder="1" applyAlignment="1">
      <alignment horizontal="left"/>
    </xf>
    <xf numFmtId="0" fontId="0" fillId="0" borderId="11" xfId="0" applyBorder="1" applyAlignment="1">
      <alignment horizontal="left" indent="1"/>
    </xf>
    <xf numFmtId="0" fontId="8" fillId="4" borderId="4" xfId="1" applyNumberFormat="1" applyFont="1" applyFill="1" applyBorder="1" applyAlignment="1">
      <alignment horizontal="center"/>
    </xf>
    <xf numFmtId="0" fontId="5" fillId="8" borderId="12" xfId="4" applyFont="1" applyFill="1" applyBorder="1"/>
    <xf numFmtId="168" fontId="5" fillId="8" borderId="12" xfId="6" applyNumberFormat="1" applyFont="1" applyFill="1" applyBorder="1"/>
    <xf numFmtId="0" fontId="8" fillId="4" borderId="0" xfId="4" applyFont="1" applyFill="1"/>
    <xf numFmtId="171" fontId="8" fillId="4" borderId="0" xfId="5" applyNumberFormat="1" applyFont="1" applyFill="1"/>
    <xf numFmtId="165" fontId="8" fillId="4" borderId="0" xfId="5" applyNumberFormat="1" applyFont="1" applyFill="1"/>
    <xf numFmtId="0" fontId="17" fillId="0" borderId="0" xfId="4" applyFont="1" applyAlignment="1">
      <alignment horizontal="center" vertical="center"/>
    </xf>
    <xf numFmtId="9" fontId="0" fillId="0" borderId="0" xfId="7" applyFont="1" applyFill="1"/>
    <xf numFmtId="0" fontId="0" fillId="0" borderId="0" xfId="0" applyAlignment="1"/>
    <xf numFmtId="0" fontId="12" fillId="0" borderId="0" xfId="0" applyFont="1" applyAlignment="1"/>
    <xf numFmtId="0" fontId="20" fillId="7" borderId="11" xfId="0" applyFont="1" applyFill="1" applyBorder="1" applyAlignment="1">
      <alignment horizontal="left" indent="1"/>
    </xf>
    <xf numFmtId="0" fontId="0" fillId="7" borderId="11" xfId="0" applyFill="1" applyBorder="1" applyAlignment="1">
      <alignment horizontal="left" indent="1"/>
    </xf>
    <xf numFmtId="0" fontId="3" fillId="2" borderId="11" xfId="0" applyFont="1" applyFill="1" applyBorder="1" applyAlignment="1">
      <alignment horizontal="left"/>
    </xf>
    <xf numFmtId="43" fontId="0" fillId="0" borderId="0" xfId="1" applyFont="1"/>
    <xf numFmtId="43" fontId="6" fillId="0" borderId="0" xfId="1" applyFont="1"/>
    <xf numFmtId="0" fontId="10" fillId="0" borderId="0" xfId="0" applyFont="1" applyAlignment="1">
      <alignment horizontal="center"/>
    </xf>
    <xf numFmtId="0" fontId="25" fillId="7" borderId="0" xfId="4" applyFont="1" applyFill="1"/>
    <xf numFmtId="0" fontId="26" fillId="0" borderId="0" xfId="4" applyFont="1"/>
    <xf numFmtId="3" fontId="26" fillId="0" borderId="0" xfId="4" applyNumberFormat="1" applyFont="1"/>
    <xf numFmtId="4" fontId="26" fillId="0" borderId="0" xfId="4" applyNumberFormat="1" applyFont="1"/>
    <xf numFmtId="10" fontId="0" fillId="0" borderId="0" xfId="0" applyNumberFormat="1"/>
    <xf numFmtId="10" fontId="21" fillId="0" borderId="0" xfId="0" applyNumberFormat="1" applyFont="1"/>
    <xf numFmtId="0" fontId="21" fillId="0" borderId="0" xfId="0" applyFont="1"/>
    <xf numFmtId="10" fontId="27" fillId="0" borderId="0" xfId="0" applyNumberFormat="1" applyFont="1"/>
    <xf numFmtId="0" fontId="3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65" fontId="1" fillId="0" borderId="1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4" borderId="11" xfId="0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0" fontId="2" fillId="4" borderId="11" xfId="0" applyFont="1" applyFill="1" applyBorder="1"/>
    <xf numFmtId="165" fontId="2" fillId="4" borderId="11" xfId="1" applyNumberFormat="1" applyFont="1" applyFill="1" applyBorder="1" applyAlignment="1"/>
    <xf numFmtId="165" fontId="0" fillId="0" borderId="11" xfId="1" applyNumberFormat="1" applyFont="1" applyBorder="1"/>
    <xf numFmtId="0" fontId="2" fillId="4" borderId="11" xfId="0" applyFont="1" applyFill="1" applyBorder="1" applyAlignment="1">
      <alignment vertical="center" wrapText="1"/>
    </xf>
    <xf numFmtId="43" fontId="0" fillId="0" borderId="11" xfId="1" applyFont="1" applyBorder="1"/>
    <xf numFmtId="43" fontId="2" fillId="4" borderId="11" xfId="0" applyNumberFormat="1" applyFont="1" applyFill="1" applyBorder="1"/>
    <xf numFmtId="0" fontId="3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5" fontId="3" fillId="6" borderId="0" xfId="1" applyNumberFormat="1" applyFont="1" applyFill="1" applyAlignment="1">
      <alignment horizontal="left" vertical="center"/>
    </xf>
    <xf numFmtId="0" fontId="29" fillId="7" borderId="0" xfId="4" applyFont="1" applyFill="1" applyAlignment="1">
      <alignment horizontal="center"/>
    </xf>
    <xf numFmtId="0" fontId="31" fillId="0" borderId="0" xfId="0" applyFont="1"/>
    <xf numFmtId="0" fontId="30" fillId="0" borderId="0" xfId="0" applyFont="1" applyAlignment="1">
      <alignment horizontal="left" vertical="top" wrapText="1"/>
    </xf>
    <xf numFmtId="0" fontId="0" fillId="7" borderId="0" xfId="0" applyFill="1" applyBorder="1"/>
    <xf numFmtId="0" fontId="18" fillId="7" borderId="0" xfId="0" applyFont="1" applyFill="1" applyBorder="1" applyAlignment="1">
      <alignment horizontal="center" vertical="center" wrapText="1"/>
    </xf>
    <xf numFmtId="0" fontId="22" fillId="7" borderId="0" xfId="8" applyFill="1" applyBorder="1"/>
    <xf numFmtId="172" fontId="30" fillId="7" borderId="0" xfId="1" applyNumberFormat="1" applyFont="1" applyFill="1" applyAlignment="1">
      <alignment vertical="top" wrapText="1"/>
    </xf>
    <xf numFmtId="43" fontId="3" fillId="0" borderId="0" xfId="0" applyNumberFormat="1" applyFont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5" fontId="0" fillId="0" borderId="0" xfId="1" quotePrefix="1" applyNumberFormat="1" applyFont="1"/>
    <xf numFmtId="172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20" fillId="0" borderId="11" xfId="0" applyFont="1" applyBorder="1"/>
    <xf numFmtId="165" fontId="0" fillId="0" borderId="0" xfId="1" applyNumberFormat="1" applyFont="1" applyFill="1" applyBorder="1"/>
    <xf numFmtId="0" fontId="4" fillId="0" borderId="0" xfId="0" applyFont="1"/>
    <xf numFmtId="0" fontId="12" fillId="0" borderId="0" xfId="4" applyFont="1"/>
    <xf numFmtId="0" fontId="14" fillId="0" borderId="0" xfId="0" applyFont="1" applyAlignment="1"/>
    <xf numFmtId="172" fontId="30" fillId="7" borderId="0" xfId="1" applyNumberFormat="1" applyFont="1" applyFill="1" applyAlignment="1">
      <alignment horizontal="left" vertical="top" wrapText="1"/>
    </xf>
    <xf numFmtId="0" fontId="14" fillId="0" borderId="0" xfId="0" applyFont="1" applyAlignment="1">
      <alignment vertical="center" wrapText="1"/>
    </xf>
    <xf numFmtId="172" fontId="35" fillId="7" borderId="0" xfId="1" applyNumberFormat="1" applyFont="1" applyFill="1" applyAlignment="1">
      <alignment horizontal="left" vertical="top" wrapText="1"/>
    </xf>
    <xf numFmtId="172" fontId="35" fillId="7" borderId="0" xfId="1" applyNumberFormat="1" applyFont="1" applyFill="1" applyAlignment="1">
      <alignment vertical="top" wrapText="1"/>
    </xf>
    <xf numFmtId="0" fontId="3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0" fontId="34" fillId="0" borderId="11" xfId="0" applyNumberFormat="1" applyFont="1" applyBorder="1" applyAlignment="1">
      <alignment horizontal="center"/>
    </xf>
    <xf numFmtId="10" fontId="20" fillId="7" borderId="11" xfId="0" applyNumberFormat="1" applyFont="1" applyFill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11" xfId="0" applyNumberFormat="1" applyFont="1" applyBorder="1" applyAlignment="1">
      <alignment horizontal="center"/>
    </xf>
    <xf numFmtId="10" fontId="20" fillId="0" borderId="11" xfId="0" applyNumberFormat="1" applyFont="1" applyBorder="1" applyAlignment="1">
      <alignment horizontal="center"/>
    </xf>
    <xf numFmtId="10" fontId="3" fillId="2" borderId="11" xfId="0" applyNumberFormat="1" applyFont="1" applyFill="1" applyBorder="1" applyAlignment="1">
      <alignment horizontal="center"/>
    </xf>
    <xf numFmtId="10" fontId="15" fillId="4" borderId="11" xfId="1" applyNumberFormat="1" applyFont="1" applyFill="1" applyBorder="1" applyAlignment="1">
      <alignment horizontal="center"/>
    </xf>
    <xf numFmtId="10" fontId="16" fillId="0" borderId="11" xfId="1" applyNumberFormat="1" applyFont="1" applyFill="1" applyBorder="1" applyAlignment="1">
      <alignment horizontal="center"/>
    </xf>
    <xf numFmtId="0" fontId="33" fillId="7" borderId="14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5" xfId="0" applyFont="1" applyFill="1" applyBorder="1" applyAlignment="1">
      <alignment horizontal="center" vertical="center" wrapText="1"/>
    </xf>
    <xf numFmtId="0" fontId="33" fillId="7" borderId="16" xfId="0" applyFont="1" applyFill="1" applyBorder="1" applyAlignment="1">
      <alignment horizontal="center" vertical="center" wrapText="1"/>
    </xf>
    <xf numFmtId="0" fontId="33" fillId="7" borderId="0" xfId="0" applyFont="1" applyFill="1" applyBorder="1" applyAlignment="1">
      <alignment horizontal="center" vertical="center" wrapText="1"/>
    </xf>
    <xf numFmtId="0" fontId="33" fillId="7" borderId="17" xfId="0" applyFont="1" applyFill="1" applyBorder="1" applyAlignment="1">
      <alignment horizontal="center" vertical="center" wrapText="1"/>
    </xf>
    <xf numFmtId="0" fontId="33" fillId="7" borderId="18" xfId="0" applyFont="1" applyFill="1" applyBorder="1" applyAlignment="1">
      <alignment horizontal="center" vertical="center" wrapText="1"/>
    </xf>
    <xf numFmtId="0" fontId="33" fillId="7" borderId="19" xfId="0" applyFont="1" applyFill="1" applyBorder="1" applyAlignment="1">
      <alignment horizontal="center" vertical="center" wrapText="1"/>
    </xf>
    <xf numFmtId="0" fontId="3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/>
    </xf>
    <xf numFmtId="0" fontId="10" fillId="7" borderId="0" xfId="4" applyFont="1" applyFill="1" applyAlignment="1">
      <alignment horizontal="center" vertical="center" wrapText="1"/>
    </xf>
    <xf numFmtId="0" fontId="10" fillId="7" borderId="0" xfId="4" applyFont="1" applyFill="1" applyAlignment="1">
      <alignment horizontal="center" vertical="center"/>
    </xf>
    <xf numFmtId="0" fontId="23" fillId="7" borderId="0" xfId="4" applyFont="1" applyFill="1" applyAlignment="1">
      <alignment horizontal="center" vertical="center" wrapText="1"/>
    </xf>
    <xf numFmtId="0" fontId="23" fillId="7" borderId="0" xfId="4" applyFont="1" applyFill="1" applyAlignment="1">
      <alignment horizontal="center" vertical="center"/>
    </xf>
    <xf numFmtId="0" fontId="23" fillId="7" borderId="0" xfId="4" applyFont="1" applyFill="1" applyAlignment="1">
      <alignment horizontal="center" wrapText="1"/>
    </xf>
    <xf numFmtId="165" fontId="13" fillId="0" borderId="0" xfId="3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7" fontId="12" fillId="0" borderId="0" xfId="2" applyNumberFormat="1" applyFont="1" applyFill="1" applyBorder="1" applyAlignment="1">
      <alignment horizontal="center"/>
    </xf>
    <xf numFmtId="167" fontId="12" fillId="0" borderId="0" xfId="2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9" fillId="0" borderId="2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0" fillId="7" borderId="0" xfId="0" applyFont="1" applyFill="1" applyBorder="1" applyAlignment="1">
      <alignment horizontal="center" wrapText="1"/>
    </xf>
    <xf numFmtId="0" fontId="3" fillId="7" borderId="21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14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9" xfId="0" applyBorder="1" applyAlignment="1">
      <alignment horizontal="center"/>
    </xf>
    <xf numFmtId="0" fontId="30" fillId="0" borderId="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173" fontId="30" fillId="0" borderId="0" xfId="0" applyNumberFormat="1" applyFont="1" applyAlignment="1">
      <alignment horizontal="right" vertical="top" wrapText="1"/>
    </xf>
    <xf numFmtId="164" fontId="30" fillId="0" borderId="0" xfId="0" applyNumberFormat="1" applyFont="1" applyAlignment="1">
      <alignment horizontal="left" vertical="top" wrapText="1"/>
    </xf>
    <xf numFmtId="0" fontId="30" fillId="2" borderId="0" xfId="0" applyFont="1" applyFill="1" applyAlignment="1">
      <alignment horizontal="left" vertical="top" wrapText="1"/>
    </xf>
    <xf numFmtId="172" fontId="30" fillId="2" borderId="0" xfId="1" applyNumberFormat="1" applyFont="1" applyFill="1" applyAlignment="1">
      <alignment horizontal="right" vertical="top" wrapText="1"/>
    </xf>
    <xf numFmtId="0" fontId="30" fillId="0" borderId="2" xfId="0" applyFont="1" applyBorder="1" applyAlignment="1">
      <alignment horizontal="left" vertical="top" wrapText="1"/>
    </xf>
    <xf numFmtId="0" fontId="32" fillId="0" borderId="0" xfId="0" applyFont="1" applyAlignment="1">
      <alignment horizontal="center" vertical="top" wrapText="1"/>
    </xf>
    <xf numFmtId="0" fontId="30" fillId="0" borderId="0" xfId="0" applyFont="1" applyAlignment="1">
      <alignment horizontal="right" vertical="top" wrapText="1"/>
    </xf>
    <xf numFmtId="0" fontId="32" fillId="0" borderId="1" xfId="0" applyFont="1" applyBorder="1" applyAlignment="1">
      <alignment horizontal="right" vertical="top" wrapText="1"/>
    </xf>
    <xf numFmtId="164" fontId="32" fillId="0" borderId="1" xfId="0" applyNumberFormat="1" applyFont="1" applyBorder="1" applyAlignment="1">
      <alignment horizontal="right" vertical="top" wrapText="1"/>
    </xf>
    <xf numFmtId="0" fontId="32" fillId="0" borderId="1" xfId="0" applyFont="1" applyBorder="1" applyAlignment="1">
      <alignment horizontal="center" vertical="top" wrapText="1"/>
    </xf>
    <xf numFmtId="164" fontId="32" fillId="0" borderId="1" xfId="0" applyNumberFormat="1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top" wrapText="1"/>
    </xf>
  </cellXfs>
  <cellStyles count="9">
    <cellStyle name="Hipervínculo" xfId="8" builtinId="8"/>
    <cellStyle name="Millares" xfId="1" builtinId="3"/>
    <cellStyle name="Millares 2" xfId="5" xr:uid="{C06D9F71-4C52-4E3D-A1BE-ACC621166935}"/>
    <cellStyle name="Millares 2 3" xfId="2" xr:uid="{06756FB2-51AC-49C7-885F-7E40AEF01DA1}"/>
    <cellStyle name="Millares 3 2" xfId="3" xr:uid="{1BE6339A-CFBA-484B-B1D9-E41D7679E493}"/>
    <cellStyle name="Normal" xfId="0" builtinId="0"/>
    <cellStyle name="Normal 2" xfId="4" xr:uid="{A7103FE0-4438-4BEF-A4A0-A05645E1C98C}"/>
    <cellStyle name="Porcentaje" xfId="7" builtinId="5"/>
    <cellStyle name="Porcentaje 2" xfId="6" xr:uid="{66D47810-E8CE-439D-A537-E05155E4E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63" Type="http://schemas.openxmlformats.org/officeDocument/2006/relationships/externalLink" Target="externalLinks/externalLink39.xml"/><Relationship Id="rId84" Type="http://schemas.openxmlformats.org/officeDocument/2006/relationships/externalLink" Target="externalLinks/externalLink60.xml"/><Relationship Id="rId138" Type="http://schemas.openxmlformats.org/officeDocument/2006/relationships/externalLink" Target="externalLinks/externalLink114.xml"/><Relationship Id="rId107" Type="http://schemas.openxmlformats.org/officeDocument/2006/relationships/externalLink" Target="externalLinks/externalLink8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53" Type="http://schemas.openxmlformats.org/officeDocument/2006/relationships/externalLink" Target="externalLinks/externalLink29.xml"/><Relationship Id="rId74" Type="http://schemas.openxmlformats.org/officeDocument/2006/relationships/externalLink" Target="externalLinks/externalLink50.xml"/><Relationship Id="rId128" Type="http://schemas.openxmlformats.org/officeDocument/2006/relationships/externalLink" Target="externalLinks/externalLink104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6.xml"/><Relationship Id="rId95" Type="http://schemas.openxmlformats.org/officeDocument/2006/relationships/externalLink" Target="externalLinks/externalLink71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113" Type="http://schemas.openxmlformats.org/officeDocument/2006/relationships/externalLink" Target="externalLinks/externalLink89.xml"/><Relationship Id="rId118" Type="http://schemas.openxmlformats.org/officeDocument/2006/relationships/externalLink" Target="externalLinks/externalLink94.xml"/><Relationship Id="rId134" Type="http://schemas.openxmlformats.org/officeDocument/2006/relationships/externalLink" Target="externalLinks/externalLink110.xml"/><Relationship Id="rId139" Type="http://schemas.openxmlformats.org/officeDocument/2006/relationships/externalLink" Target="externalLinks/externalLink115.xml"/><Relationship Id="rId80" Type="http://schemas.openxmlformats.org/officeDocument/2006/relationships/externalLink" Target="externalLinks/externalLink56.xml"/><Relationship Id="rId85" Type="http://schemas.openxmlformats.org/officeDocument/2006/relationships/externalLink" Target="externalLinks/externalLink6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59" Type="http://schemas.openxmlformats.org/officeDocument/2006/relationships/externalLink" Target="externalLinks/externalLink35.xml"/><Relationship Id="rId103" Type="http://schemas.openxmlformats.org/officeDocument/2006/relationships/externalLink" Target="externalLinks/externalLink79.xml"/><Relationship Id="rId108" Type="http://schemas.openxmlformats.org/officeDocument/2006/relationships/externalLink" Target="externalLinks/externalLink84.xml"/><Relationship Id="rId124" Type="http://schemas.openxmlformats.org/officeDocument/2006/relationships/externalLink" Target="externalLinks/externalLink100.xml"/><Relationship Id="rId129" Type="http://schemas.openxmlformats.org/officeDocument/2006/relationships/externalLink" Target="externalLinks/externalLink105.xml"/><Relationship Id="rId54" Type="http://schemas.openxmlformats.org/officeDocument/2006/relationships/externalLink" Target="externalLinks/externalLink30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91" Type="http://schemas.openxmlformats.org/officeDocument/2006/relationships/externalLink" Target="externalLinks/externalLink67.xml"/><Relationship Id="rId96" Type="http://schemas.openxmlformats.org/officeDocument/2006/relationships/externalLink" Target="externalLinks/externalLink72.xml"/><Relationship Id="rId140" Type="http://schemas.openxmlformats.org/officeDocument/2006/relationships/externalLink" Target="externalLinks/externalLink116.xml"/><Relationship Id="rId14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49" Type="http://schemas.openxmlformats.org/officeDocument/2006/relationships/externalLink" Target="externalLinks/externalLink25.xml"/><Relationship Id="rId114" Type="http://schemas.openxmlformats.org/officeDocument/2006/relationships/externalLink" Target="externalLinks/externalLink90.xml"/><Relationship Id="rId119" Type="http://schemas.openxmlformats.org/officeDocument/2006/relationships/externalLink" Target="externalLinks/externalLink95.xml"/><Relationship Id="rId44" Type="http://schemas.openxmlformats.org/officeDocument/2006/relationships/externalLink" Target="externalLinks/externalLink20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81" Type="http://schemas.openxmlformats.org/officeDocument/2006/relationships/externalLink" Target="externalLinks/externalLink57.xml"/><Relationship Id="rId86" Type="http://schemas.openxmlformats.org/officeDocument/2006/relationships/externalLink" Target="externalLinks/externalLink62.xml"/><Relationship Id="rId130" Type="http://schemas.openxmlformats.org/officeDocument/2006/relationships/externalLink" Target="externalLinks/externalLink106.xml"/><Relationship Id="rId135" Type="http://schemas.openxmlformats.org/officeDocument/2006/relationships/externalLink" Target="externalLinks/externalLink11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109" Type="http://schemas.openxmlformats.org/officeDocument/2006/relationships/externalLink" Target="externalLinks/externalLink8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97" Type="http://schemas.openxmlformats.org/officeDocument/2006/relationships/externalLink" Target="externalLinks/externalLink73.xml"/><Relationship Id="rId104" Type="http://schemas.openxmlformats.org/officeDocument/2006/relationships/externalLink" Target="externalLinks/externalLink80.xml"/><Relationship Id="rId120" Type="http://schemas.openxmlformats.org/officeDocument/2006/relationships/externalLink" Target="externalLinks/externalLink96.xml"/><Relationship Id="rId125" Type="http://schemas.openxmlformats.org/officeDocument/2006/relationships/externalLink" Target="externalLinks/externalLink101.xml"/><Relationship Id="rId141" Type="http://schemas.openxmlformats.org/officeDocument/2006/relationships/externalLink" Target="externalLinks/externalLink117.xml"/><Relationship Id="rId14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92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87" Type="http://schemas.openxmlformats.org/officeDocument/2006/relationships/externalLink" Target="externalLinks/externalLink63.xml"/><Relationship Id="rId110" Type="http://schemas.openxmlformats.org/officeDocument/2006/relationships/externalLink" Target="externalLinks/externalLink86.xml"/><Relationship Id="rId115" Type="http://schemas.openxmlformats.org/officeDocument/2006/relationships/externalLink" Target="externalLinks/externalLink91.xml"/><Relationship Id="rId131" Type="http://schemas.openxmlformats.org/officeDocument/2006/relationships/externalLink" Target="externalLinks/externalLink107.xml"/><Relationship Id="rId136" Type="http://schemas.openxmlformats.org/officeDocument/2006/relationships/externalLink" Target="externalLinks/externalLink112.xml"/><Relationship Id="rId61" Type="http://schemas.openxmlformats.org/officeDocument/2006/relationships/externalLink" Target="externalLinks/externalLink37.xml"/><Relationship Id="rId82" Type="http://schemas.openxmlformats.org/officeDocument/2006/relationships/externalLink" Target="externalLinks/externalLink5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56" Type="http://schemas.openxmlformats.org/officeDocument/2006/relationships/externalLink" Target="externalLinks/externalLink32.xml"/><Relationship Id="rId77" Type="http://schemas.openxmlformats.org/officeDocument/2006/relationships/externalLink" Target="externalLinks/externalLink53.xml"/><Relationship Id="rId100" Type="http://schemas.openxmlformats.org/officeDocument/2006/relationships/externalLink" Target="externalLinks/externalLink76.xml"/><Relationship Id="rId105" Type="http://schemas.openxmlformats.org/officeDocument/2006/relationships/externalLink" Target="externalLinks/externalLink81.xml"/><Relationship Id="rId126" Type="http://schemas.openxmlformats.org/officeDocument/2006/relationships/externalLink" Target="externalLinks/externalLink102.xml"/><Relationship Id="rId14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93" Type="http://schemas.openxmlformats.org/officeDocument/2006/relationships/externalLink" Target="externalLinks/externalLink69.xml"/><Relationship Id="rId98" Type="http://schemas.openxmlformats.org/officeDocument/2006/relationships/externalLink" Target="externalLinks/externalLink74.xml"/><Relationship Id="rId121" Type="http://schemas.openxmlformats.org/officeDocument/2006/relationships/externalLink" Target="externalLinks/externalLink97.xml"/><Relationship Id="rId142" Type="http://schemas.openxmlformats.org/officeDocument/2006/relationships/externalLink" Target="externalLinks/externalLink118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.xml"/><Relationship Id="rId46" Type="http://schemas.openxmlformats.org/officeDocument/2006/relationships/externalLink" Target="externalLinks/externalLink22.xml"/><Relationship Id="rId67" Type="http://schemas.openxmlformats.org/officeDocument/2006/relationships/externalLink" Target="externalLinks/externalLink43.xml"/><Relationship Id="rId116" Type="http://schemas.openxmlformats.org/officeDocument/2006/relationships/externalLink" Target="externalLinks/externalLink92.xml"/><Relationship Id="rId137" Type="http://schemas.openxmlformats.org/officeDocument/2006/relationships/externalLink" Target="externalLinks/externalLink11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62" Type="http://schemas.openxmlformats.org/officeDocument/2006/relationships/externalLink" Target="externalLinks/externalLink38.xml"/><Relationship Id="rId83" Type="http://schemas.openxmlformats.org/officeDocument/2006/relationships/externalLink" Target="externalLinks/externalLink59.xml"/><Relationship Id="rId88" Type="http://schemas.openxmlformats.org/officeDocument/2006/relationships/externalLink" Target="externalLinks/externalLink64.xml"/><Relationship Id="rId111" Type="http://schemas.openxmlformats.org/officeDocument/2006/relationships/externalLink" Target="externalLinks/externalLink87.xml"/><Relationship Id="rId132" Type="http://schemas.openxmlformats.org/officeDocument/2006/relationships/externalLink" Target="externalLinks/externalLink108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2.xml"/><Relationship Id="rId57" Type="http://schemas.openxmlformats.org/officeDocument/2006/relationships/externalLink" Target="externalLinks/externalLink33.xml"/><Relationship Id="rId106" Type="http://schemas.openxmlformats.org/officeDocument/2006/relationships/externalLink" Target="externalLinks/externalLink82.xml"/><Relationship Id="rId127" Type="http://schemas.openxmlformats.org/officeDocument/2006/relationships/externalLink" Target="externalLinks/externalLink10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52" Type="http://schemas.openxmlformats.org/officeDocument/2006/relationships/externalLink" Target="externalLinks/externalLink28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94" Type="http://schemas.openxmlformats.org/officeDocument/2006/relationships/externalLink" Target="externalLinks/externalLink70.xml"/><Relationship Id="rId99" Type="http://schemas.openxmlformats.org/officeDocument/2006/relationships/externalLink" Target="externalLinks/externalLink75.xml"/><Relationship Id="rId101" Type="http://schemas.openxmlformats.org/officeDocument/2006/relationships/externalLink" Target="externalLinks/externalLink77.xml"/><Relationship Id="rId122" Type="http://schemas.openxmlformats.org/officeDocument/2006/relationships/externalLink" Target="externalLinks/externalLink98.xml"/><Relationship Id="rId143" Type="http://schemas.openxmlformats.org/officeDocument/2006/relationships/externalLink" Target="externalLinks/externalLink1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2.xml"/><Relationship Id="rId47" Type="http://schemas.openxmlformats.org/officeDocument/2006/relationships/externalLink" Target="externalLinks/externalLink23.xml"/><Relationship Id="rId68" Type="http://schemas.openxmlformats.org/officeDocument/2006/relationships/externalLink" Target="externalLinks/externalLink44.xml"/><Relationship Id="rId89" Type="http://schemas.openxmlformats.org/officeDocument/2006/relationships/externalLink" Target="externalLinks/externalLink65.xml"/><Relationship Id="rId112" Type="http://schemas.openxmlformats.org/officeDocument/2006/relationships/externalLink" Target="externalLinks/externalLink88.xml"/><Relationship Id="rId133" Type="http://schemas.openxmlformats.org/officeDocument/2006/relationships/externalLink" Target="externalLinks/externalLink109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3.xml"/><Relationship Id="rId58" Type="http://schemas.openxmlformats.org/officeDocument/2006/relationships/externalLink" Target="externalLinks/externalLink34.xml"/><Relationship Id="rId79" Type="http://schemas.openxmlformats.org/officeDocument/2006/relationships/externalLink" Target="externalLinks/externalLink55.xml"/><Relationship Id="rId102" Type="http://schemas.openxmlformats.org/officeDocument/2006/relationships/externalLink" Target="externalLinks/externalLink78.xml"/><Relationship Id="rId123" Type="http://schemas.openxmlformats.org/officeDocument/2006/relationships/externalLink" Target="externalLinks/externalLink99.xml"/><Relationship Id="rId14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SPNF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2011-2020'!$A$6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sep-2021p </c:v>
                </c:pt>
              </c:strCache>
            </c:strRef>
          </c:cat>
          <c:val>
            <c:numRef>
              <c:f>'1. Saldos SPNF 2011-2020'!$B$6:$F$6</c:f>
              <c:numCache>
                <c:formatCode>_-* #,##0_-;\-* #,##0_-;_-* "-"??_-;_-@_-</c:formatCode>
                <c:ptCount val="5"/>
                <c:pt idx="0">
                  <c:v>7022.3</c:v>
                </c:pt>
                <c:pt idx="1">
                  <c:v>7258.7</c:v>
                </c:pt>
                <c:pt idx="2">
                  <c:v>7608.9</c:v>
                </c:pt>
                <c:pt idx="3">
                  <c:v>8506.5</c:v>
                </c:pt>
                <c:pt idx="4">
                  <c:v>8465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9-4EB8-B8DF-C6289ED49ADA}"/>
            </c:ext>
          </c:extLst>
        </c:ser>
        <c:ser>
          <c:idx val="1"/>
          <c:order val="1"/>
          <c:tx>
            <c:strRef>
              <c:f>'1. Saldos SPNF 2011-2020'!$A$7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sep-2021p </c:v>
                </c:pt>
              </c:strCache>
            </c:strRef>
          </c:cat>
          <c:val>
            <c:numRef>
              <c:f>'1. Saldos SPNF 2011-2020'!$B$7:$F$7</c:f>
              <c:numCache>
                <c:formatCode>_-* #,##0_-;\-* #,##0_-;_-* "-"??_-;_-@_-</c:formatCode>
                <c:ptCount val="5"/>
                <c:pt idx="0">
                  <c:v>2774.98</c:v>
                </c:pt>
                <c:pt idx="1">
                  <c:v>3177.75</c:v>
                </c:pt>
                <c:pt idx="2">
                  <c:v>3853.85</c:v>
                </c:pt>
                <c:pt idx="3">
                  <c:v>4665.3073294625137</c:v>
                </c:pt>
                <c:pt idx="4">
                  <c:v>5750.158836939866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2011-2020'!$A$9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278736971137263E-2"/>
                  <c:y val="-4.2788147073425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5-4BA2-B4ED-0F834DBD9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sep-2021p </c:v>
                </c:pt>
              </c:strCache>
            </c:strRef>
          </c:cat>
          <c:val>
            <c:numRef>
              <c:f>'1. Saldos SPNF 2011-2020'!$B$9:$F$9</c:f>
              <c:numCache>
                <c:formatCode>0.0%</c:formatCode>
                <c:ptCount val="5"/>
                <c:pt idx="0">
                  <c:v>0.42599999999999999</c:v>
                </c:pt>
                <c:pt idx="1">
                  <c:v>0.443</c:v>
                </c:pt>
                <c:pt idx="2">
                  <c:v>0.46</c:v>
                </c:pt>
                <c:pt idx="3">
                  <c:v>0.55226777452212594</c:v>
                </c:pt>
                <c:pt idx="4">
                  <c:v>0.53805148570725125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AC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2011-2020'!$A$6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sep-2021p </c:v>
                </c:pt>
              </c:strCache>
            </c:strRef>
          </c:cat>
          <c:val>
            <c:numRef>
              <c:f>'1. Saldos SPNF 2011-2020'!$B$36:$F$36</c:f>
              <c:numCache>
                <c:formatCode>_-* #,##0_-;\-* #,##0_-;_-* "-"??_-;_-@_-</c:formatCode>
                <c:ptCount val="5"/>
                <c:pt idx="0">
                  <c:v>6829.0639999999948</c:v>
                </c:pt>
                <c:pt idx="1">
                  <c:v>6961.4880000000003</c:v>
                </c:pt>
                <c:pt idx="2">
                  <c:v>7319.1369999999988</c:v>
                </c:pt>
                <c:pt idx="3">
                  <c:v>8206.2999999999993</c:v>
                </c:pt>
                <c:pt idx="4">
                  <c:v>8184.9760000000024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8-4167-B176-4BA8C9A6A058}"/>
            </c:ext>
          </c:extLst>
        </c:ser>
        <c:ser>
          <c:idx val="1"/>
          <c:order val="1"/>
          <c:tx>
            <c:strRef>
              <c:f>'1. Saldos SPNF 2011-2020'!$A$7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sep-2021p </c:v>
                </c:pt>
              </c:strCache>
            </c:strRef>
          </c:cat>
          <c:val>
            <c:numRef>
              <c:f>'1. Saldos SPNF 2011-2020'!$B$37:$F$37</c:f>
              <c:numCache>
                <c:formatCode>_-* #,##0_-;\-* #,##0_-;_-* "-"??_-;_-@_-</c:formatCode>
                <c:ptCount val="5"/>
                <c:pt idx="0">
                  <c:v>4099.0319999999983</c:v>
                </c:pt>
                <c:pt idx="1">
                  <c:v>4513.2</c:v>
                </c:pt>
                <c:pt idx="2">
                  <c:v>4829.8620000000001</c:v>
                </c:pt>
                <c:pt idx="3">
                  <c:v>6102.8634976341655</c:v>
                </c:pt>
                <c:pt idx="4">
                  <c:v>7281.7730355088797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2011-2020'!$A$9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Saldos SPNF 2011-2020'!$B$5:$F$5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 sep-2021p </c:v>
                </c:pt>
              </c:strCache>
            </c:strRef>
          </c:cat>
          <c:val>
            <c:numRef>
              <c:f>'1. Saldos SPNF 2011-2020'!$B$39:$F$39</c:f>
              <c:numCache>
                <c:formatCode>0.0%</c:formatCode>
                <c:ptCount val="5"/>
                <c:pt idx="0">
                  <c:v>0.47187959924984824</c:v>
                </c:pt>
                <c:pt idx="1">
                  <c:v>0.47641872843601701</c:v>
                </c:pt>
                <c:pt idx="2">
                  <c:v>0.48387927909987055</c:v>
                </c:pt>
                <c:pt idx="3">
                  <c:v>0.59995486438945111</c:v>
                </c:pt>
                <c:pt idx="4">
                  <c:v>0.58542485476780137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1589191</xdr:colOff>
      <xdr:row>0</xdr:row>
      <xdr:rowOff>65020</xdr:rowOff>
    </xdr:from>
    <xdr:to>
      <xdr:col>5</xdr:col>
      <xdr:colOff>521478</xdr:colOff>
      <xdr:row>6</xdr:row>
      <xdr:rowOff>94179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48572C-B90C-498D-9FE9-44134AF4B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921" y="65020"/>
          <a:ext cx="3744018" cy="11079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541948</xdr:colOff>
      <xdr:row>0</xdr:row>
      <xdr:rowOff>59531</xdr:rowOff>
    </xdr:from>
    <xdr:to>
      <xdr:col>2</xdr:col>
      <xdr:colOff>22587</xdr:colOff>
      <xdr:row>3</xdr:row>
      <xdr:rowOff>194309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C57124B-B5D5-496D-B895-113AF3A5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48" y="59531"/>
          <a:ext cx="2667704" cy="6348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3</xdr:col>
      <xdr:colOff>1956089</xdr:colOff>
      <xdr:row>5</xdr:row>
      <xdr:rowOff>8535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CA82D-4968-402B-847B-DC5142F81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3</xdr:col>
      <xdr:colOff>1956089</xdr:colOff>
      <xdr:row>5</xdr:row>
      <xdr:rowOff>118987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9B8FA7B-BEA3-41C6-80E5-33DD1CD8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266185</xdr:colOff>
      <xdr:row>0</xdr:row>
      <xdr:rowOff>0</xdr:rowOff>
    </xdr:from>
    <xdr:to>
      <xdr:col>1</xdr:col>
      <xdr:colOff>1064056</xdr:colOff>
      <xdr:row>4</xdr:row>
      <xdr:rowOff>195537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9DB530B-4E60-425B-8A71-D7A31E480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01" y="0"/>
          <a:ext cx="3200573" cy="9506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3</xdr:col>
      <xdr:colOff>1956089</xdr:colOff>
      <xdr:row>5</xdr:row>
      <xdr:rowOff>118987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467880A-508C-460B-BD62-5213F554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659130</xdr:colOff>
      <xdr:row>1</xdr:row>
      <xdr:rowOff>66676</xdr:rowOff>
    </xdr:from>
    <xdr:to>
      <xdr:col>3</xdr:col>
      <xdr:colOff>1860839</xdr:colOff>
      <xdr:row>5</xdr:row>
      <xdr:rowOff>147562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A8C9B92-9700-4D67-9292-BD7115F3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130" y="257176"/>
          <a:ext cx="2725709" cy="8428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624840</xdr:colOff>
      <xdr:row>0</xdr:row>
      <xdr:rowOff>0</xdr:rowOff>
    </xdr:from>
    <xdr:to>
      <xdr:col>12</xdr:col>
      <xdr:colOff>54899</xdr:colOff>
      <xdr:row>3</xdr:row>
      <xdr:rowOff>206640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4C7F97-B96E-4F06-9C9A-1149C97EF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2280" y="0"/>
          <a:ext cx="2603789" cy="7590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443866</xdr:colOff>
      <xdr:row>0</xdr:row>
      <xdr:rowOff>9526</xdr:rowOff>
    </xdr:from>
    <xdr:to>
      <xdr:col>3</xdr:col>
      <xdr:colOff>320041</xdr:colOff>
      <xdr:row>3</xdr:row>
      <xdr:rowOff>213242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44F7CA9-F552-435D-AF8E-28ECF3EFA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6" y="9526"/>
          <a:ext cx="2590800" cy="74664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215084</xdr:colOff>
      <xdr:row>0</xdr:row>
      <xdr:rowOff>0</xdr:rowOff>
    </xdr:from>
    <xdr:to>
      <xdr:col>10</xdr:col>
      <xdr:colOff>610879</xdr:colOff>
      <xdr:row>3</xdr:row>
      <xdr:rowOff>288653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6675051-C020-40C0-830F-F8B476F71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834" y="0"/>
          <a:ext cx="2681795" cy="85253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935809</xdr:colOff>
      <xdr:row>0</xdr:row>
      <xdr:rowOff>45357</xdr:rowOff>
    </xdr:from>
    <xdr:to>
      <xdr:col>16</xdr:col>
      <xdr:colOff>133540</xdr:colOff>
      <xdr:row>2</xdr:row>
      <xdr:rowOff>436880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4B841AD-8898-495C-815A-435665A5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929" y="45357"/>
          <a:ext cx="2751010" cy="764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155465</xdr:rowOff>
    </xdr:from>
    <xdr:to>
      <xdr:col>5</xdr:col>
      <xdr:colOff>876301</xdr:colOff>
      <xdr:row>30</xdr:row>
      <xdr:rowOff>63501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E65AF2-3D44-4ECD-AC93-3F9C192D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76639</xdr:colOff>
      <xdr:row>40</xdr:row>
      <xdr:rowOff>21592</xdr:rowOff>
    </xdr:from>
    <xdr:to>
      <xdr:col>5</xdr:col>
      <xdr:colOff>800100</xdr:colOff>
      <xdr:row>56</xdr:row>
      <xdr:rowOff>126067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CA13405-FC7F-46ED-841A-DFF2340B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567509</xdr:colOff>
      <xdr:row>0</xdr:row>
      <xdr:rowOff>83457</xdr:rowOff>
    </xdr:from>
    <xdr:to>
      <xdr:col>8</xdr:col>
      <xdr:colOff>648979</xdr:colOff>
      <xdr:row>2</xdr:row>
      <xdr:rowOff>474980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0A0C092-7267-4307-8B13-78CD3C586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809" y="83457"/>
          <a:ext cx="2761170" cy="75474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1133929</xdr:colOff>
      <xdr:row>0</xdr:row>
      <xdr:rowOff>45357</xdr:rowOff>
    </xdr:from>
    <xdr:to>
      <xdr:col>10</xdr:col>
      <xdr:colOff>45013</xdr:colOff>
      <xdr:row>2</xdr:row>
      <xdr:rowOff>590550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0B225-344E-4973-BCED-60D6310FF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929" y="45357"/>
          <a:ext cx="2757279" cy="90714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664029</xdr:colOff>
      <xdr:row>0</xdr:row>
      <xdr:rowOff>58057</xdr:rowOff>
    </xdr:from>
    <xdr:to>
      <xdr:col>9</xdr:col>
      <xdr:colOff>148945</xdr:colOff>
      <xdr:row>2</xdr:row>
      <xdr:rowOff>477520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4FE3F26-EE9D-4F81-A80A-82596D34C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209" y="58057"/>
          <a:ext cx="2755629" cy="777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775335</xdr:colOff>
      <xdr:row>0</xdr:row>
      <xdr:rowOff>47625</xdr:rowOff>
    </xdr:from>
    <xdr:to>
      <xdr:col>1</xdr:col>
      <xdr:colOff>1618904</xdr:colOff>
      <xdr:row>4</xdr:row>
      <xdr:rowOff>132321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E89ABD2-759C-4D7C-97A4-097926239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335" y="47625"/>
          <a:ext cx="2687609" cy="8428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3</xdr:col>
      <xdr:colOff>1963709</xdr:colOff>
      <xdr:row>5</xdr:row>
      <xdr:rowOff>126607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9FDFC-9BED-4B76-84E9-B88C8323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74295</xdr:rowOff>
    </xdr:from>
    <xdr:to>
      <xdr:col>1</xdr:col>
      <xdr:colOff>1296959</xdr:colOff>
      <xdr:row>4</xdr:row>
      <xdr:rowOff>155181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C5BD09B-F38F-408D-90F6-81E469CD3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74295"/>
          <a:ext cx="2735234" cy="8428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725805</xdr:colOff>
      <xdr:row>0</xdr:row>
      <xdr:rowOff>133350</xdr:rowOff>
    </xdr:from>
    <xdr:to>
      <xdr:col>4</xdr:col>
      <xdr:colOff>608940</xdr:colOff>
      <xdr:row>5</xdr:row>
      <xdr:rowOff>168517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41EDDDB-837D-4B5A-B4BB-4DF54AC18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5805" y="133350"/>
          <a:ext cx="3121635" cy="9762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4</xdr:col>
      <xdr:colOff>340649</xdr:colOff>
      <xdr:row>5</xdr:row>
      <xdr:rowOff>134227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3C6AB7E-64C7-4E8A-8E34-9B190FE7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1</xdr:row>
      <xdr:rowOff>38101</xdr:rowOff>
    </xdr:from>
    <xdr:to>
      <xdr:col>4</xdr:col>
      <xdr:colOff>856904</xdr:colOff>
      <xdr:row>5</xdr:row>
      <xdr:rowOff>130417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972D9E-8D57-42D8-9378-D4D79FCA3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9260" y="220981"/>
          <a:ext cx="2786669" cy="8124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368370</xdr:colOff>
      <xdr:row>0</xdr:row>
      <xdr:rowOff>70556</xdr:rowOff>
    </xdr:from>
    <xdr:to>
      <xdr:col>2</xdr:col>
      <xdr:colOff>97882</xdr:colOff>
      <xdr:row>3</xdr:row>
      <xdr:rowOff>208215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3A716A-552D-4250-B791-5F14533F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70" y="70556"/>
          <a:ext cx="2630239" cy="670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1\Compartido\Reinaldo\Copia%20de%20Proy%20.Fin_finanzas_17_07_07_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adros%20de%20presentaci&#243;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LIQUID\1998\Review\SCEN-97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SHARE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tasa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HIPC\Other%20HIPCs\Burkina%20Faso\BUR%201299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OARD\MALI\1ST-COMP\DSA\MLI-buybac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External%20Sector\Output\Working%20files%202003\Data\REER04-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whd\system2000\WRSTAB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Documents\TZ\Dec%2010\Juan\November_data_preparation%20updated%20april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RL\URY\EXTERNAL\XTNL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mrandazzo\Desktop\Workingfiles-for-participants-14Feb-200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ecured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IC\SelInd\SEI%20Jul99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49.8.190\Documents%20and%20Settings\radrogue\Local%20Settings\Temporary%20Internet%20Files\OLK5C\wrs2381.xls" TargetMode="External"/></Relationships>
</file>

<file path=xl/externalLinks/_rels/externalLink116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lframos\Escritorio\Documents%20and%20Settings\JC183049\Configuraci&#243;n%20local\Archivos%20temporales%20de%20Internet\Content.IE5\0E8C77W5\ESTRUCTURA%20CI%20COU00%20scn93%20inflacion%20importada%20intermensual%20corregida.xls?59ABC88C" TargetMode="External"/><Relationship Id="rId1" Type="http://schemas.openxmlformats.org/officeDocument/2006/relationships/externalLinkPath" Target="file:///\\59ABC88C\ESTRUCTURA%20CI%20COU00%20scn93%20inflacion%20importada%20intermensual%20corregid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Dbase\Dinput\CRI-INPUT-ABO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BOARD\BENIN\Decion%20Pt\HIPC%20tabl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hana\Ghana%20MTDS%20Workshop%20August%2030%20-%20September%203,%202010\Ghana%20Master%20v%20AUG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yecciones%20Nuevo%20PIB\Marzo%2003\Nuevo%20PIB94-2003%20(20-02-03)_1%20(Part%20IA-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Programa%202005\Programa%20FMI\Monetario\HNDMONEY%20revisi&#243;n%20may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196156\documentos%20d\Mis%20documentos\documentos%20de%20trabajo\ARCHIVOS%20DE%20TRABAJO%20EN%20%20EXCEL\ARCHIVO%202002\mensual\Diciembre\analisis%20panorama%20fin%20Diciembre%20-%20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anza1\balanza%20a\Comercio%20Exterior\EXPORTACIONES\EXPORMES90-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flores\Local%20Settings\Temporary%20Internet%20Files\OLK182\HNDBOP%202004%20upda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Croatia\MNG_EX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T\NIC\Sectors\XTNL\NIC%20BOP%20Briefing%20Pap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rog2000\prog2000revisi&#243;nmensualizaci&#243;noctu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AT\NIC\Sectors\XTNL\NIC%20BOP%20Briefing%20P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Fiscal%20Sector\Output\Output%202004\SLV-Fiscal-SR2004%20Nov%207%2003%20FINAL%20PASSIV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PERUMF9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RL\PRY\Money\Paraguay%20Monetary%20File%20progra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RS\CarpetaRecuperada\MARS\INV-SPNF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-B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modelo\2004\2003julio%20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Current\ecubopLate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Hoja%20de%20c&#225;lculo%20en%20FinancSECTOR%20P&#218;BLIC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1Alvaro\Mexico\Venezuela\Bop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_M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otus%20Files\BKING%20SURV%20PROJ\BS%20JAN%2099%20-%20FORWAR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361883\Documents\Guinea%20Bissau\Databases%20and%20Projections\Loans%20Database%20at%20Completion%20Point\GB%20Debt%20Multilaterals%201999%20&amp;%202009%20v4%20-%20Final%20-%20AfDB%20with%20estimated%20paym%202000-2009%20XXXX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WINDOWS\TEMP\IncrediMail\Presupuesto%20Mensual%20Ejecutado%20DICIEMBRE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paldo%20Henry%20Rodriguez\Mis%20documentos\ESTADISTICAS%20RSB\BALANCES%20ANALITICOS\2000\anal.DICIEMBRE%2020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\TEMP\MFLOW9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Startup" Target="MD_FINAL/ESTANDAR/AXILI/PRUEBA/P/CUENT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ML\MEX\Other%20divisional%20data\REAL\amacr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MEX\Other%20divisional%20data\REAL\amacr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AppData\Local\Temp\notes4B8508\DOCUME~1\wb257620\LOCALS~1\Temp\notes42740C\Data%20preparation_Xdebt_Ghana_Apr1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Users/framirez/Desktop/WRSexample2addCheck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economicos\Finanzas%20Publicas\Cec\Compras\CP_03-07_ht_s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framos\Escritorio\MONETARIA_829\BCH%202006\semanal\agosto\BCH%2017%20de%20agosto%20de%20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EI-WEO\WEO\HND%20wrs268%20last%20full%20submission%20sent%20by%20Mauricio%20May%2010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GF%202004%20-%201st%20Rev\MASTER%20Formatted%20Sep04%20SR%20Tab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A\HND\Macro%20model\GEE2611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estraliz(Numdep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CA\HND\SECTORS\EXTERNAL\HNDDEB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AT\NIC\Sectors\Real\NIC-Real%20MISSION%20April%2015%20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CN\COMM\Monthly\BROOK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Staff%20Report%20Tables\2003%20SR\Tables-SR-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enner/AppData/Local/Microsoft/Windows/Temporary%20Internet%20Files/Content.Outlook/TT45SSA1/C%20Silva/DRI/ASD%20Planificacion/Rev%20Programa%202006%20%20ASD%2019-oct-2006%20Consolid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7-9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1-9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op99B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\bop99B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B1\NIC\RED97\Nimored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abajo%2094\C&#225;lculos%20Octubre%2003\Ahorro-Inversi&#243;n%20(2-10-03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rrlbreuer\Local%20Settings\Temporary%20Internet%20Files\OLK46\Unused%20Sheets%20BOP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d98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Users\jvenner\AppData\Local\Microsoft\Windows\Temporary%20Internet%20Files\Content.Outlook\TT45SSA1\C%20Silva\DRI\ASD%20Planificacion\Rev%20Programa%202006%20%20ASD%2019-oct-2006%20Consolidad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nsheridan\Local%20Settings\Temporary%20Internet%20Files\OLK22\502ZambiaFiles%20-%20Tables%204-28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MALEX\corrts99-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Monetary%20Sector\Input\Info\PM99%20Jan%20FMI-20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ameroon\DSA\Cam_Relief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MACROS\MIMPORT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rmarcoux\LOCALS~1\Temp\1\OLK2B9\NICFISC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5\Mis%20compartidos\2006%20en%20Gdirplansist8\CUAD14-02-200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dsanteliz\Configuraci&#243;n%20local\Archivos%20temporales%20de%20Internet\OLKE\WINDOWS\TEMP\FLU99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DO%20DE%20PAGOS%2009%20DE%20AGOSTO%20C%20%20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RL\BOL\Sectors\BOP\Monthly%20financ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MARTIN\My%20Local%20Documents\AAA%20NIC\Money\Archives\Mission%20Aug%202003\Temp-Sergio\NIC-MON-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real%2010-0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RI-BOP-0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ALANZA\MERCAM\AGO0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IANO\TENENCIA\HACIEND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f\Proyecci&#243;n\Cuadros%20de%20presentaci&#243;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DRI/Rev%20Programa%202006%20%20ASD%2020-oct-2006%20Agregado%20%20Objetiv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DRI\Rev%20Programa%202006%20%20ASD%2020-oct-2006%20Agregado%20%20Objetivo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ERSION%20DIRECTA\Inversi&#243;n%20Extranjera%20Directa%202007\INVERSI&#211;N%20ANUAL%202006\ANUAL%202006%20INFORME%20I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FMI%20domestic%20debt%20-%20June%202006\Maquettes%20Macro%20et%20DI\DOCUME~1\dibeac\LOCALS~1\Temp\MXLibDir\PM%20Zone%20BEAC_2004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encina\Configuraci&#243;n%20local\Archivos%20temporales%20de%20Internet\OLK3\CEI_99_02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\HIPC\Other%20HIPCs\Burkina%20Faso\BUR%201299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EXTERNAL\Output\CRI-BOP-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POSITOS20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_stres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Documents%20and%20Settings\UAE\Escritorio\Suaceda%20Respaldo%202005\INDICADORES\2006\2006\semanal\ind-jul-sep\IND-%2031-Ago-20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rrlbreuer\Local%20Settings\Temporary%20Internet%20Files\OLK46\Unused%20Sheets%20BO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TENENCIA\NUEVA\TENENCI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Estimaciones%20PIB\Users\Angelica\Downloads\Cuadros_y_graficas_IMAE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bpweil\Archivos%20temporales%20de%20Internet\OLK43\CONSA%20$$$1%20SPNF%209dic02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ARES"/>
      <sheetName val="Resumen PF"/>
      <sheetName val="SPMOD-u$s"/>
      <sheetName val="Inversiones"/>
      <sheetName val="Servicio Deuda"/>
      <sheetName val="Reduccion perdidas"/>
      <sheetName val="base con perd BID"/>
      <sheetName val="esc con per BID sin acciones"/>
      <sheetName val="esc con per BID con acciones"/>
      <sheetName val="base con 1.5% "/>
      <sheetName val="esc nuevo con 2.4%"/>
      <sheetName val="base con 2.4%"/>
      <sheetName val="esc con 2.4% "/>
      <sheetName val="base con 3.0"/>
      <sheetName val="esc con 3"/>
      <sheetName val="resumen"/>
      <sheetName val="base con 2.4% y prop"/>
      <sheetName val="esc con 2.4% y prop"/>
      <sheetName val="Costos y Gastos"/>
      <sheetName val="Stock Deuda"/>
      <sheetName val="Otros Ing.y g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2003</v>
          </cell>
        </row>
        <row r="11">
          <cell r="A11" t="str">
            <v xml:space="preserve"> </v>
          </cell>
          <cell r="B11" t="str">
            <v xml:space="preserve"> </v>
          </cell>
          <cell r="C11" t="str">
            <v xml:space="preserve"> TITULO</v>
          </cell>
          <cell r="D11" t="str">
            <v>D</v>
          </cell>
          <cell r="E11" t="str">
            <v>E</v>
          </cell>
          <cell r="F11" t="str">
            <v>F</v>
          </cell>
          <cell r="G11" t="str">
            <v>G</v>
          </cell>
          <cell r="H11" t="str">
            <v>H</v>
          </cell>
          <cell r="I11" t="str">
            <v>I</v>
          </cell>
          <cell r="J11" t="str">
            <v>J</v>
          </cell>
          <cell r="K11" t="str">
            <v>K</v>
          </cell>
          <cell r="L11" t="str">
            <v>L</v>
          </cell>
          <cell r="M11" t="str">
            <v>L</v>
          </cell>
          <cell r="N11" t="str">
            <v>L</v>
          </cell>
          <cell r="O11" t="str">
            <v>L</v>
          </cell>
          <cell r="P11" t="str">
            <v>L</v>
          </cell>
          <cell r="Q11" t="str">
            <v>L</v>
          </cell>
          <cell r="Y11" t="str">
            <v>P</v>
          </cell>
          <cell r="Z11" t="str">
            <v>flag 2</v>
          </cell>
        </row>
        <row r="12">
          <cell r="A12" t="str">
            <v xml:space="preserve"> </v>
          </cell>
          <cell r="B12" t="str">
            <v xml:space="preserve"> YEAR:  </v>
          </cell>
          <cell r="C12" t="str">
            <v xml:space="preserve"> ANOS:</v>
          </cell>
          <cell r="D12" t="str">
            <v xml:space="preserve"> </v>
          </cell>
          <cell r="E12">
            <v>2003</v>
          </cell>
          <cell r="F12">
            <v>2004</v>
          </cell>
          <cell r="G12">
            <v>2005</v>
          </cell>
          <cell r="H12">
            <v>2006</v>
          </cell>
          <cell r="I12">
            <v>2007</v>
          </cell>
          <cell r="J12">
            <v>2008</v>
          </cell>
          <cell r="K12">
            <v>2009</v>
          </cell>
          <cell r="L12">
            <v>2010</v>
          </cell>
          <cell r="M12">
            <v>2011</v>
          </cell>
          <cell r="N12">
            <v>2012</v>
          </cell>
          <cell r="O12">
            <v>2013</v>
          </cell>
          <cell r="P12">
            <v>2014</v>
          </cell>
          <cell r="Q12">
            <v>2015</v>
          </cell>
          <cell r="Y12" t="str">
            <v>flag</v>
          </cell>
          <cell r="Z12">
            <v>2</v>
          </cell>
        </row>
        <row r="13">
          <cell r="B13" t="str">
            <v xml:space="preserve"> AMOUNT FINANCE IDB LOAN</v>
          </cell>
          <cell r="C13" t="str">
            <v xml:space="preserve"> MONTO FINANCIADO PTMO.BID</v>
          </cell>
          <cell r="D13" t="str">
            <v xml:space="preserve">         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Y13" t="str">
            <v>elimina</v>
          </cell>
          <cell r="Z13">
            <v>1</v>
          </cell>
        </row>
        <row r="14">
          <cell r="B14" t="str">
            <v xml:space="preserve"> # NON-PAYMENT YEARS</v>
          </cell>
          <cell r="C14" t="str">
            <v xml:space="preserve"> No. ANOS NO-PAGO    </v>
          </cell>
          <cell r="D14" t="str">
            <v xml:space="preserve">         </v>
          </cell>
          <cell r="E14">
            <v>0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Y14" t="str">
            <v>lineas</v>
          </cell>
          <cell r="Z14">
            <v>1</v>
          </cell>
        </row>
        <row r="15">
          <cell r="B15" t="str">
            <v xml:space="preserve"> LIFE OF LOAN (# YEARS)</v>
          </cell>
          <cell r="C15" t="str">
            <v xml:space="preserve"> VIDA PRESTAMO (No.ANOS)</v>
          </cell>
          <cell r="D15" t="str">
            <v xml:space="preserve">         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Y15" t="str">
            <v>con 0</v>
          </cell>
          <cell r="Z15">
            <v>1</v>
          </cell>
        </row>
        <row r="16">
          <cell r="B16" t="str">
            <v xml:space="preserve"> % INTEREST RATE</v>
          </cell>
          <cell r="C16" t="str">
            <v>% Tasa de Interés</v>
          </cell>
          <cell r="D16" t="str">
            <v xml:space="preserve">        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Z16">
            <v>1</v>
          </cell>
        </row>
        <row r="17">
          <cell r="B17" t="str">
            <v xml:space="preserve"> % COMMITMENT FEE</v>
          </cell>
          <cell r="C17" t="str">
            <v xml:space="preserve"> % COMISION DE CREDITO</v>
          </cell>
          <cell r="D17" t="str">
            <v xml:space="preserve">         </v>
          </cell>
          <cell r="E17">
            <v>0</v>
          </cell>
          <cell r="F17">
            <v>0</v>
          </cell>
          <cell r="Z17">
            <v>1</v>
          </cell>
        </row>
        <row r="18">
          <cell r="B18" t="str">
            <v xml:space="preserve"> FINANCE INT.?NO=0/YES=1</v>
          </cell>
          <cell r="C18" t="str">
            <v xml:space="preserve"> FINANC.INTERES? N0=0/SI=1</v>
          </cell>
          <cell r="D18" t="str">
            <v xml:space="preserve">         </v>
          </cell>
          <cell r="E18">
            <v>0</v>
          </cell>
          <cell r="F18">
            <v>0</v>
          </cell>
          <cell r="G18" t="str">
            <v xml:space="preserve">                       </v>
          </cell>
          <cell r="Z18">
            <v>1</v>
          </cell>
        </row>
        <row r="20">
          <cell r="B20" t="str">
            <v xml:space="preserve"> AMOUNT FINANCE LOAN #2</v>
          </cell>
          <cell r="C20" t="str">
            <v xml:space="preserve"> MONTO FINANCIADO PTMO. #2 </v>
          </cell>
          <cell r="D20" t="str">
            <v xml:space="preserve">         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Z20">
            <v>1</v>
          </cell>
        </row>
        <row r="21">
          <cell r="B21" t="str">
            <v xml:space="preserve"> IDB LOAN? NO=0/YES=1</v>
          </cell>
          <cell r="C21" t="str">
            <v xml:space="preserve"> ES PTMO.#2 BID? NO=0/SI=1</v>
          </cell>
          <cell r="D21" t="str">
            <v xml:space="preserve">         </v>
          </cell>
          <cell r="E21">
            <v>0</v>
          </cell>
          <cell r="F21">
            <v>0</v>
          </cell>
          <cell r="G21">
            <v>0.01</v>
          </cell>
          <cell r="H21">
            <v>0</v>
          </cell>
          <cell r="I21">
            <v>0</v>
          </cell>
          <cell r="Z21">
            <v>1</v>
          </cell>
        </row>
        <row r="22">
          <cell r="B22" t="str">
            <v xml:space="preserve"> # NON-PAYMENT YEARS</v>
          </cell>
          <cell r="C22" t="str">
            <v xml:space="preserve"> No. ANOS NO-PAGO    </v>
          </cell>
          <cell r="D22" t="str">
            <v xml:space="preserve">         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Z22">
            <v>1</v>
          </cell>
        </row>
        <row r="23">
          <cell r="B23" t="str">
            <v xml:space="preserve"> LIFE OF LOAN (# YEARS)</v>
          </cell>
          <cell r="C23" t="str">
            <v xml:space="preserve"> VIDA PRESTAMO (No.ANOS)</v>
          </cell>
          <cell r="D23" t="str">
            <v xml:space="preserve">        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Z23">
            <v>1</v>
          </cell>
        </row>
        <row r="24">
          <cell r="B24" t="str">
            <v xml:space="preserve"> % INTEREST RATE</v>
          </cell>
          <cell r="C24" t="str">
            <v xml:space="preserve"> % TASA INTERES</v>
          </cell>
          <cell r="D24" t="str">
            <v xml:space="preserve">         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Z24">
            <v>1</v>
          </cell>
        </row>
        <row r="25">
          <cell r="B25" t="str">
            <v xml:space="preserve"> % COMMITMENT FEE</v>
          </cell>
          <cell r="C25" t="str">
            <v xml:space="preserve"> % COMISION DE CREDITO</v>
          </cell>
          <cell r="D25" t="str">
            <v xml:space="preserve">         </v>
          </cell>
          <cell r="E25">
            <v>0</v>
          </cell>
          <cell r="F25" t="str">
            <v xml:space="preserve">                                 </v>
          </cell>
          <cell r="Z25">
            <v>1</v>
          </cell>
        </row>
        <row r="26">
          <cell r="B26" t="str">
            <v xml:space="preserve"> FINANCE INT.?NO=0/YES=1</v>
          </cell>
          <cell r="C26" t="str">
            <v xml:space="preserve"> FINANC.INTERES? N0=0/SI=1</v>
          </cell>
          <cell r="D26" t="str">
            <v xml:space="preserve">         </v>
          </cell>
          <cell r="E26">
            <v>0</v>
          </cell>
          <cell r="F26" t="str">
            <v xml:space="preserve">             </v>
          </cell>
          <cell r="H26">
            <v>0</v>
          </cell>
          <cell r="Z26">
            <v>1</v>
          </cell>
        </row>
        <row r="28">
          <cell r="B28" t="str">
            <v xml:space="preserve"> AMOUNT FINANCE LOAN #3</v>
          </cell>
          <cell r="C28" t="str">
            <v xml:space="preserve"> MONTO FINANCIADO PTMO. #3</v>
          </cell>
          <cell r="D28" t="str">
            <v xml:space="preserve">         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Z28">
            <v>1</v>
          </cell>
        </row>
        <row r="29">
          <cell r="B29" t="str">
            <v xml:space="preserve"> # NON-PAYMENT YEARS</v>
          </cell>
          <cell r="C29" t="str">
            <v xml:space="preserve"> No. ANOS NO-PAGO    </v>
          </cell>
          <cell r="D29" t="str">
            <v xml:space="preserve">         </v>
          </cell>
          <cell r="E29">
            <v>0</v>
          </cell>
          <cell r="Z29">
            <v>1</v>
          </cell>
        </row>
        <row r="30">
          <cell r="B30" t="str">
            <v xml:space="preserve"> LIFE OF LOAN (# YEARS)</v>
          </cell>
          <cell r="C30" t="str">
            <v xml:space="preserve"> VIDA PRESTAMO (No.ANOS)</v>
          </cell>
          <cell r="D30" t="str">
            <v xml:space="preserve">         </v>
          </cell>
          <cell r="E30">
            <v>0</v>
          </cell>
          <cell r="F30" t="str">
            <v xml:space="preserve">              </v>
          </cell>
          <cell r="Z30">
            <v>1</v>
          </cell>
        </row>
        <row r="31">
          <cell r="B31" t="str">
            <v xml:space="preserve"> % INTEREST RATE</v>
          </cell>
          <cell r="C31" t="str">
            <v xml:space="preserve"> % TASA INTERES</v>
          </cell>
          <cell r="D31" t="str">
            <v xml:space="preserve">         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Z31">
            <v>1</v>
          </cell>
        </row>
        <row r="32">
          <cell r="B32" t="str">
            <v xml:space="preserve"> % COMMITMENT FEE</v>
          </cell>
          <cell r="C32" t="str">
            <v xml:space="preserve"> % COMISION DE CREDITO</v>
          </cell>
          <cell r="D32" t="str">
            <v xml:space="preserve">         </v>
          </cell>
          <cell r="E32">
            <v>0</v>
          </cell>
          <cell r="F32" t="str">
            <v xml:space="preserve">                                 </v>
          </cell>
          <cell r="Z32">
            <v>1</v>
          </cell>
        </row>
        <row r="33">
          <cell r="B33" t="str">
            <v xml:space="preserve"> FINANCE INT.?NO=0/YES=1</v>
          </cell>
          <cell r="C33" t="str">
            <v xml:space="preserve"> FINANC.INTERES? N0=0/SI=1</v>
          </cell>
          <cell r="D33" t="str">
            <v xml:space="preserve">         </v>
          </cell>
          <cell r="E33">
            <v>0</v>
          </cell>
          <cell r="F33" t="str">
            <v xml:space="preserve">          </v>
          </cell>
          <cell r="Z33">
            <v>1</v>
          </cell>
        </row>
        <row r="34">
          <cell r="E34" t="str">
            <v xml:space="preserve"> </v>
          </cell>
          <cell r="F34" t="str">
            <v xml:space="preserve"> </v>
          </cell>
          <cell r="G34" t="str">
            <v xml:space="preserve"> </v>
          </cell>
          <cell r="I34" t="str">
            <v xml:space="preserve"> </v>
          </cell>
          <cell r="J34" t="str">
            <v xml:space="preserve"> </v>
          </cell>
          <cell r="K34" t="str">
            <v xml:space="preserve"> </v>
          </cell>
          <cell r="L34" t="str">
            <v xml:space="preserve"> </v>
          </cell>
        </row>
        <row r="35">
          <cell r="A35">
            <v>35</v>
          </cell>
          <cell r="C35" t="str">
            <v xml:space="preserve"> ENDEUDAMIENTO (CASO BASE)</v>
          </cell>
          <cell r="E35" t="str">
            <v xml:space="preserve"> </v>
          </cell>
          <cell r="F35" t="str">
            <v xml:space="preserve"> </v>
          </cell>
          <cell r="G35" t="str">
            <v>Lemp</v>
          </cell>
          <cell r="H35" t="str">
            <v xml:space="preserve"> MILLONES DE US$</v>
          </cell>
        </row>
        <row r="36">
          <cell r="A36">
            <v>36</v>
          </cell>
          <cell r="C36" t="str">
            <v>Stock Deuda Externa a fin de cada año (Mu$s)</v>
          </cell>
          <cell r="D36">
            <v>436</v>
          </cell>
          <cell r="E36">
            <v>459.59000000000003</v>
          </cell>
          <cell r="F36">
            <v>413.91458623288975</v>
          </cell>
          <cell r="G36">
            <v>383.07137397695556</v>
          </cell>
          <cell r="H36">
            <v>478.41557391822869</v>
          </cell>
          <cell r="I36">
            <v>1669.7011762664147</v>
          </cell>
          <cell r="J36">
            <v>1673.2262384776532</v>
          </cell>
          <cell r="K36">
            <v>1668.3626638929427</v>
          </cell>
          <cell r="L36">
            <v>1657.9578563523294</v>
          </cell>
          <cell r="M36">
            <v>1648.8122814714975</v>
          </cell>
          <cell r="N36">
            <v>1639.6470594852378</v>
          </cell>
          <cell r="O36">
            <v>1631.2753184570047</v>
          </cell>
          <cell r="P36">
            <v>1623.6967021741693</v>
          </cell>
          <cell r="Q36">
            <v>1616.094273041489</v>
          </cell>
        </row>
        <row r="37">
          <cell r="A37">
            <v>37</v>
          </cell>
          <cell r="C37" t="str">
            <v xml:space="preserve">  - Deuda a Largo Plazo</v>
          </cell>
          <cell r="D37">
            <v>388</v>
          </cell>
          <cell r="E37">
            <v>389.35</v>
          </cell>
          <cell r="F37">
            <v>363.03207823133471</v>
          </cell>
          <cell r="G37">
            <v>343.55406086154221</v>
          </cell>
          <cell r="H37">
            <v>357.4230242734406</v>
          </cell>
          <cell r="I37">
            <v>1531.3555522447632</v>
          </cell>
          <cell r="J37">
            <v>1519.839117660053</v>
          </cell>
          <cell r="K37">
            <v>1509.4343101194397</v>
          </cell>
          <cell r="L37">
            <v>1500.2887352386078</v>
          </cell>
          <cell r="M37">
            <v>1491.1235132523482</v>
          </cell>
          <cell r="N37">
            <v>1482.751772224115</v>
          </cell>
          <cell r="O37">
            <v>1475.1731559412797</v>
          </cell>
          <cell r="P37">
            <v>1467.5707268085994</v>
          </cell>
          <cell r="Q37">
            <v>1467.5707268085994</v>
          </cell>
        </row>
        <row r="38">
          <cell r="A38">
            <v>38</v>
          </cell>
          <cell r="C38" t="str">
            <v xml:space="preserve">  - Deuda Largo Plazo - Prest.Nuevos</v>
          </cell>
          <cell r="F38">
            <v>0</v>
          </cell>
          <cell r="G38">
            <v>0</v>
          </cell>
          <cell r="H38">
            <v>100</v>
          </cell>
          <cell r="I38">
            <v>117.4</v>
          </cell>
          <cell r="J38">
            <v>134.74709999999999</v>
          </cell>
          <cell r="K38">
            <v>141.39995999999999</v>
          </cell>
          <cell r="L38">
            <v>141.39995999999999</v>
          </cell>
          <cell r="M38">
            <v>141.39995999999999</v>
          </cell>
          <cell r="N38">
            <v>141.39995999999999</v>
          </cell>
          <cell r="O38">
            <v>141.39995999999999</v>
          </cell>
          <cell r="P38">
            <v>141.39995999999999</v>
          </cell>
          <cell r="Q38">
            <v>141.39995999999999</v>
          </cell>
        </row>
        <row r="39">
          <cell r="A39">
            <v>39</v>
          </cell>
          <cell r="C39" t="str">
            <v xml:space="preserve">  - Deuda a Corto  Plazo</v>
          </cell>
          <cell r="D39">
            <v>48</v>
          </cell>
          <cell r="E39">
            <v>70.239999999999995</v>
          </cell>
          <cell r="F39">
            <v>50.882508001555024</v>
          </cell>
          <cell r="G39">
            <v>39.517313115413351</v>
          </cell>
          <cell r="H39">
            <v>20.992549644788095</v>
          </cell>
          <cell r="I39">
            <v>20.94562402165127</v>
          </cell>
          <cell r="J39">
            <v>18.640020817599982</v>
          </cell>
          <cell r="K39">
            <v>17.528393773503002</v>
          </cell>
          <cell r="L39">
            <v>16.269161113721609</v>
          </cell>
          <cell r="M39">
            <v>16.288808219149299</v>
          </cell>
          <cell r="N39">
            <v>15.495327261122897</v>
          </cell>
          <cell r="O39">
            <v>14.702202515725123</v>
          </cell>
          <cell r="P39">
            <v>14.726015365569932</v>
          </cell>
          <cell r="Q39">
            <v>7.123586232889707</v>
          </cell>
        </row>
        <row r="40">
          <cell r="A40">
            <v>40</v>
          </cell>
          <cell r="C40" t="str">
            <v>años</v>
          </cell>
          <cell r="D40" t="str">
            <v xml:space="preserve"> </v>
          </cell>
          <cell r="F40" t="str">
            <v xml:space="preserve"> </v>
          </cell>
          <cell r="G40">
            <v>2005</v>
          </cell>
          <cell r="H40">
            <v>2006</v>
          </cell>
          <cell r="I40">
            <v>2007</v>
          </cell>
          <cell r="J40">
            <v>2008</v>
          </cell>
          <cell r="K40">
            <v>2009</v>
          </cell>
          <cell r="L40">
            <v>2010</v>
          </cell>
          <cell r="M40">
            <v>2011</v>
          </cell>
          <cell r="N40">
            <v>2012</v>
          </cell>
          <cell r="O40">
            <v>2013</v>
          </cell>
          <cell r="P40">
            <v>2014</v>
          </cell>
          <cell r="Q40">
            <v>2015</v>
          </cell>
          <cell r="Y40">
            <v>2011</v>
          </cell>
          <cell r="Z40">
            <v>2012</v>
          </cell>
        </row>
        <row r="41">
          <cell r="A41">
            <v>41</v>
          </cell>
          <cell r="I41">
            <v>1187.754565760084</v>
          </cell>
        </row>
        <row r="42">
          <cell r="A42">
            <v>42</v>
          </cell>
          <cell r="C42" t="str">
            <v xml:space="preserve"> DESEMBOLSOS PREST. BID Y COFINANC.</v>
          </cell>
          <cell r="F42">
            <v>0</v>
          </cell>
          <cell r="G42">
            <v>0</v>
          </cell>
          <cell r="H42">
            <v>0</v>
          </cell>
          <cell r="I42">
            <v>17.399999999999999</v>
          </cell>
          <cell r="J42">
            <v>17.347099999999998</v>
          </cell>
          <cell r="K42">
            <v>6.6528599999999996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Y42">
            <v>0</v>
          </cell>
          <cell r="Z42">
            <v>0</v>
          </cell>
        </row>
        <row r="43">
          <cell r="A43">
            <v>43</v>
          </cell>
          <cell r="B43" t="str">
            <v xml:space="preserve"> DISBURSEMENTS OTHER LOANS</v>
          </cell>
          <cell r="C43" t="str">
            <v xml:space="preserve">  EMISION DE BONOS</v>
          </cell>
          <cell r="D43" t="str">
            <v xml:space="preserve">         </v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Y43">
            <v>0</v>
          </cell>
          <cell r="Z43">
            <v>0</v>
          </cell>
        </row>
        <row r="44">
          <cell r="A44">
            <v>44</v>
          </cell>
          <cell r="B44" t="str">
            <v xml:space="preserve"> INT.OTH.LOAN CONST.NO-FINC</v>
          </cell>
          <cell r="C44" t="str">
            <v xml:space="preserve"> INTERESES PTM.LGO.PLAZO EXTERNOS</v>
          </cell>
          <cell r="D44" t="str">
            <v xml:space="preserve">         </v>
          </cell>
          <cell r="E44">
            <v>259.47089999999997</v>
          </cell>
          <cell r="F44">
            <v>246.98099999999999</v>
          </cell>
          <cell r="G44">
            <v>99.7</v>
          </cell>
          <cell r="H44">
            <v>13.848535877545658</v>
          </cell>
          <cell r="I44">
            <v>4.1653288594974818</v>
          </cell>
          <cell r="J44">
            <v>3.839891478495955</v>
          </cell>
          <cell r="K44">
            <v>3.4277102501172383</v>
          </cell>
          <cell r="L44">
            <v>3.0806684202330992</v>
          </cell>
          <cell r="M44">
            <v>2.787534540667973</v>
          </cell>
          <cell r="N44">
            <v>2.5097984660446553</v>
          </cell>
          <cell r="O44">
            <v>2.2378853474070488</v>
          </cell>
          <cell r="P44">
            <v>1.9812935119677786</v>
          </cell>
          <cell r="Q44">
            <v>1.7306631619028299</v>
          </cell>
          <cell r="Y44">
            <v>6.3902082080160403</v>
          </cell>
          <cell r="Z44">
            <v>5.9680193038050424</v>
          </cell>
        </row>
        <row r="45">
          <cell r="A45">
            <v>45</v>
          </cell>
          <cell r="B45" t="str">
            <v xml:space="preserve"> INT.OTH.LOAN CONSTR.FINC.</v>
          </cell>
          <cell r="C45" t="str">
            <v xml:space="preserve"> INT.OTROS PTM.CONSTR.FIN(BID).</v>
          </cell>
          <cell r="D45" t="str">
            <v xml:space="preserve">         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0.26100000000000001</v>
          </cell>
          <cell r="J45">
            <v>0.4342065</v>
          </cell>
          <cell r="K45">
            <v>0.3807353</v>
          </cell>
          <cell r="L45">
            <v>0.41399959999999997</v>
          </cell>
          <cell r="M45">
            <v>0.41399959999999997</v>
          </cell>
          <cell r="N45">
            <v>0.41399959999999997</v>
          </cell>
          <cell r="O45">
            <v>0.41399959999999997</v>
          </cell>
          <cell r="P45">
            <v>0.41399959999999997</v>
          </cell>
          <cell r="Q45">
            <v>0.41399959999999997</v>
          </cell>
          <cell r="Y45">
            <v>0.41399959999999997</v>
          </cell>
          <cell r="Z45">
            <v>0.41399959999999997</v>
          </cell>
        </row>
        <row r="46">
          <cell r="C46" t="str">
            <v>INTERESES BONOS A EMITIR</v>
          </cell>
          <cell r="G46">
            <v>0</v>
          </cell>
          <cell r="H46">
            <v>2.4945124525029567</v>
          </cell>
          <cell r="I46">
            <v>5.5</v>
          </cell>
          <cell r="J46">
            <v>5.5</v>
          </cell>
          <cell r="K46">
            <v>5.5</v>
          </cell>
          <cell r="L46">
            <v>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Y46">
            <v>0</v>
          </cell>
          <cell r="Z46">
            <v>0</v>
          </cell>
        </row>
        <row r="47">
          <cell r="C47" t="str">
            <v>Intereses generacion</v>
          </cell>
          <cell r="K47">
            <v>1.043269875</v>
          </cell>
          <cell r="L47">
            <v>5.3656885693200005</v>
          </cell>
          <cell r="M47">
            <v>13.828033554180001</v>
          </cell>
          <cell r="N47">
            <v>23.928161329679998</v>
          </cell>
          <cell r="O47">
            <v>33.746934977670001</v>
          </cell>
          <cell r="P47">
            <v>33.733894104232498</v>
          </cell>
          <cell r="Q47">
            <v>33.627700376803496</v>
          </cell>
        </row>
        <row r="48">
          <cell r="C48" t="str">
            <v>Intereses prestamo Lineas y Subst y Dist</v>
          </cell>
          <cell r="I48">
            <v>0</v>
          </cell>
          <cell r="J48">
            <v>12.189339432642365</v>
          </cell>
          <cell r="K48">
            <v>28.685287883735967</v>
          </cell>
          <cell r="L48">
            <v>40.342124130402624</v>
          </cell>
          <cell r="M48">
            <v>70.911129314989225</v>
          </cell>
          <cell r="N48">
            <v>70.867496660447628</v>
          </cell>
          <cell r="O48">
            <v>69.29534696590737</v>
          </cell>
          <cell r="P48">
            <v>66.077191086107021</v>
          </cell>
          <cell r="Q48">
            <v>60.510527722693176</v>
          </cell>
        </row>
        <row r="49">
          <cell r="C49" t="str">
            <v>intereses control de perdidas</v>
          </cell>
          <cell r="I49">
            <v>0</v>
          </cell>
          <cell r="J49">
            <v>2.4193189100000003</v>
          </cell>
          <cell r="K49">
            <v>2.6993854600000002</v>
          </cell>
          <cell r="L49">
            <v>2.6993854600000002</v>
          </cell>
          <cell r="M49">
            <v>2.6389024872500007</v>
          </cell>
          <cell r="N49">
            <v>2.3899689325</v>
          </cell>
          <cell r="O49">
            <v>2.1200303864999999</v>
          </cell>
          <cell r="P49">
            <v>1.8500918405</v>
          </cell>
          <cell r="Q49">
            <v>1.5801532944999999</v>
          </cell>
        </row>
        <row r="50">
          <cell r="A50">
            <v>46</v>
          </cell>
          <cell r="C50" t="str">
            <v>INT. DEUDA INTERNA LARGO PLAZO(FPS)</v>
          </cell>
          <cell r="D50" t="str">
            <v xml:space="preserve"> DESEMBOLSOS OTROS PTMOS</v>
          </cell>
          <cell r="E50">
            <v>40.375999999999998</v>
          </cell>
          <cell r="F50">
            <v>153.82599999999999</v>
          </cell>
          <cell r="G50">
            <v>157.65100000000001</v>
          </cell>
          <cell r="H50">
            <v>0</v>
          </cell>
          <cell r="I50">
            <v>0.23648</v>
          </cell>
          <cell r="J50">
            <v>0.18721000000000002</v>
          </cell>
          <cell r="K50">
            <v>0.13384000000000001</v>
          </cell>
          <cell r="L50">
            <v>7.6100000000000001E-2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Y50">
            <v>8.5342669469259046E-4</v>
          </cell>
          <cell r="Z50">
            <v>8.5342669469259046E-4</v>
          </cell>
        </row>
        <row r="51">
          <cell r="A51">
            <v>47</v>
          </cell>
          <cell r="C51" t="str">
            <v xml:space="preserve"> INTERESES REFIN.DEUDA CL.DE PARIS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Y51">
            <v>0</v>
          </cell>
          <cell r="Z51">
            <v>0</v>
          </cell>
        </row>
        <row r="52">
          <cell r="A52">
            <v>48</v>
          </cell>
          <cell r="C52" t="str">
            <v xml:space="preserve"> INTERESES NUEVOS PRESTAMOS </v>
          </cell>
          <cell r="E52">
            <v>0</v>
          </cell>
          <cell r="F52">
            <v>0</v>
          </cell>
          <cell r="G52">
            <v>0</v>
          </cell>
          <cell r="H52">
            <v>5.5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Y52">
            <v>2.4229996000000003</v>
          </cell>
          <cell r="Z52">
            <v>2.4239996000000001</v>
          </cell>
        </row>
        <row r="53">
          <cell r="A53">
            <v>49</v>
          </cell>
          <cell r="B53" t="str">
            <v xml:space="preserve"> INT.OTH.LOANS EXPENSED</v>
          </cell>
          <cell r="C53" t="str">
            <v xml:space="preserve"> INT. DEUDA INTENA CORTO PLAZO(Existente)</v>
          </cell>
          <cell r="D53" t="str">
            <v xml:space="preserve">         </v>
          </cell>
          <cell r="E53">
            <v>0</v>
          </cell>
          <cell r="F53">
            <v>0</v>
          </cell>
          <cell r="G53">
            <v>0</v>
          </cell>
          <cell r="H53">
            <v>11.502260617527263</v>
          </cell>
          <cell r="I53">
            <v>0.75329549336486656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</row>
        <row r="54">
          <cell r="A54">
            <v>50</v>
          </cell>
          <cell r="C54" t="str">
            <v xml:space="preserve"> INT.OTROS PTM.OPERACIONES CP</v>
          </cell>
          <cell r="E54">
            <v>35.300999999999995</v>
          </cell>
          <cell r="F54">
            <v>84.505256219999993</v>
          </cell>
          <cell r="G54">
            <v>44.166170186666676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Y54">
            <v>0</v>
          </cell>
          <cell r="Z54">
            <v>0</v>
          </cell>
        </row>
        <row r="55">
          <cell r="A55">
            <v>51</v>
          </cell>
          <cell r="B55" t="str">
            <v xml:space="preserve"> AMORT.OTHER LOANS</v>
          </cell>
          <cell r="C55" t="str">
            <v>AMORTIZACION DEUDA EXTERNA LP EXISTENTE</v>
          </cell>
          <cell r="D55" t="str">
            <v xml:space="preserve">         </v>
          </cell>
          <cell r="E55">
            <v>294.39999999999998</v>
          </cell>
          <cell r="F55">
            <v>31.148413767110302</v>
          </cell>
          <cell r="G55">
            <v>26.317921768665329</v>
          </cell>
          <cell r="H55">
            <v>19.478017369792507</v>
          </cell>
          <cell r="I55">
            <v>13.868963411898399</v>
          </cell>
          <cell r="J55">
            <v>13.822037788761572</v>
          </cell>
          <cell r="K55">
            <v>11.516434584710279</v>
          </cell>
          <cell r="L55">
            <v>10.404807540613298</v>
          </cell>
          <cell r="M55">
            <v>9.1455748808319051</v>
          </cell>
          <cell r="N55">
            <v>9.1652219862595938</v>
          </cell>
          <cell r="O55">
            <v>8.3717410282331919</v>
          </cell>
          <cell r="P55">
            <v>7.5786162828354158</v>
          </cell>
          <cell r="Q55">
            <v>7.6024291326802249</v>
          </cell>
          <cell r="Y55">
            <v>14.07488570440578</v>
          </cell>
          <cell r="Z55">
            <v>13.769243545075991</v>
          </cell>
        </row>
        <row r="56">
          <cell r="A56">
            <v>52</v>
          </cell>
          <cell r="C56" t="str">
            <v xml:space="preserve"> INT.OTROS PTM.OPERACIONES CP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Y56">
            <v>0</v>
          </cell>
          <cell r="Z56">
            <v>0</v>
          </cell>
        </row>
        <row r="57">
          <cell r="A57">
            <v>53</v>
          </cell>
          <cell r="C57" t="str">
            <v xml:space="preserve"> INT.OTROS PTM.OPERACIONES CP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</row>
        <row r="58">
          <cell r="A58">
            <v>54</v>
          </cell>
          <cell r="C58" t="str">
            <v xml:space="preserve"> INT.OTROS PTM.OPERACIONES CP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</row>
        <row r="59">
          <cell r="C59" t="str">
            <v>Amortizacion generacion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0.69551324999999997</v>
          </cell>
          <cell r="Q59">
            <v>3.5771257128800005</v>
          </cell>
        </row>
        <row r="60">
          <cell r="A60">
            <v>55</v>
          </cell>
          <cell r="C60" t="str">
            <v>Amortizacion prestamo Lineas y Subst y Dist</v>
          </cell>
          <cell r="E60">
            <v>16.931547999999999</v>
          </cell>
          <cell r="F60">
            <v>269.87334494000004</v>
          </cell>
          <cell r="G60">
            <v>548.00615816000004</v>
          </cell>
          <cell r="I60">
            <v>0</v>
          </cell>
          <cell r="J60">
            <v>0</v>
          </cell>
          <cell r="K60">
            <v>0</v>
          </cell>
          <cell r="L60">
            <v>12.189339432642365</v>
          </cell>
          <cell r="M60">
            <v>28.685287883735967</v>
          </cell>
          <cell r="N60">
            <v>40.342124130402624</v>
          </cell>
          <cell r="O60">
            <v>71.215862800805255</v>
          </cell>
          <cell r="P60">
            <v>72.538946134138584</v>
          </cell>
          <cell r="Q60">
            <v>0</v>
          </cell>
          <cell r="Y60">
            <v>0.53719160999999993</v>
          </cell>
          <cell r="Z60">
            <v>4.2785286100000004</v>
          </cell>
        </row>
        <row r="61">
          <cell r="C61" t="str">
            <v>Amortizacion control de perdidas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2.4193189099999999</v>
          </cell>
          <cell r="N61">
            <v>2.6993854599999998</v>
          </cell>
          <cell r="O61">
            <v>2.6993854599999998</v>
          </cell>
          <cell r="P61">
            <v>2.6993854599999998</v>
          </cell>
          <cell r="Q61">
            <v>2.6993854599999998</v>
          </cell>
        </row>
        <row r="62">
          <cell r="C62" t="str">
            <v>AMOT. DEUDA INTERNA LARGO PLAZO(EXISTENTE)</v>
          </cell>
          <cell r="I62">
            <v>6.2401261332282215E-2</v>
          </cell>
          <cell r="J62">
            <v>3.3790040730521616E-2</v>
          </cell>
          <cell r="K62">
            <v>3.6594402837997628E-2</v>
          </cell>
          <cell r="L62">
            <v>3.9632111417684933E-2</v>
          </cell>
          <cell r="M62">
            <v>2.8232295361976089E-2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56</v>
          </cell>
          <cell r="C63" t="str">
            <v>AMOT. DEUDA INTERNA CORTO PLAZO (EXISTENTE)</v>
          </cell>
          <cell r="G63">
            <v>140</v>
          </cell>
          <cell r="H63">
            <v>0.54816903000000006</v>
          </cell>
          <cell r="I63">
            <v>31.533307055577453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Y63">
            <v>0</v>
          </cell>
          <cell r="Z63">
            <v>0</v>
          </cell>
        </row>
        <row r="64">
          <cell r="A64">
            <v>57</v>
          </cell>
          <cell r="E64" t="str">
            <v xml:space="preserve"> </v>
          </cell>
          <cell r="F64" t="str">
            <v xml:space="preserve"> </v>
          </cell>
        </row>
        <row r="65">
          <cell r="A65">
            <v>58</v>
          </cell>
          <cell r="C65" t="str">
            <v xml:space="preserve">  Amortizaciones pend.pago Club de París</v>
          </cell>
          <cell r="D65">
            <v>12.961</v>
          </cell>
          <cell r="E65">
            <v>12.007</v>
          </cell>
          <cell r="F65">
            <v>17.440999999999999</v>
          </cell>
          <cell r="G65">
            <v>12.91570951273115</v>
          </cell>
          <cell r="H65">
            <v>0</v>
          </cell>
          <cell r="Z65">
            <v>55.324709512731147</v>
          </cell>
        </row>
        <row r="66">
          <cell r="A66">
            <v>59</v>
          </cell>
          <cell r="C66" t="str">
            <v xml:space="preserve">  Intereses pendientes pago Club de París</v>
          </cell>
          <cell r="D66">
            <v>7</v>
          </cell>
          <cell r="E66">
            <v>47.891859723823295</v>
          </cell>
          <cell r="F66">
            <v>4.8849999999999998</v>
          </cell>
          <cell r="G66">
            <v>0</v>
          </cell>
          <cell r="Z66">
            <v>59.776859723823293</v>
          </cell>
        </row>
        <row r="67">
          <cell r="A67">
            <v>60</v>
          </cell>
          <cell r="E67" t="str">
            <v xml:space="preserve"> </v>
          </cell>
          <cell r="F67" t="str">
            <v xml:space="preserve"> </v>
          </cell>
          <cell r="G67" t="str">
            <v xml:space="preserve"> </v>
          </cell>
        </row>
        <row r="68">
          <cell r="A68">
            <v>61</v>
          </cell>
          <cell r="C68" t="str">
            <v>Aportes Gob.p/Proy.de Distr.Rural (us Mill)</v>
          </cell>
          <cell r="E68">
            <v>6.6943352601156061</v>
          </cell>
          <cell r="F68">
            <v>8.534541436464087</v>
          </cell>
          <cell r="G68">
            <v>5.0119148936170204</v>
          </cell>
          <cell r="H68">
            <v>56.133389999999999</v>
          </cell>
          <cell r="I68">
            <v>5.6530800000000001</v>
          </cell>
          <cell r="J68">
            <v>4.5999999999999996</v>
          </cell>
          <cell r="K68">
            <v>4.5999999999999996</v>
          </cell>
          <cell r="L68">
            <v>1</v>
          </cell>
          <cell r="M68">
            <v>1</v>
          </cell>
          <cell r="N68">
            <v>1</v>
          </cell>
          <cell r="O68">
            <v>94.227261590196704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62</v>
          </cell>
        </row>
        <row r="70">
          <cell r="A70">
            <v>63</v>
          </cell>
          <cell r="B70" t="str">
            <v xml:space="preserve"> TEMPORARY LOAN NO=0/YES=1</v>
          </cell>
          <cell r="C70" t="str">
            <v xml:space="preserve"> PTMO.TRANSIT? N0=0/SI=1    </v>
          </cell>
          <cell r="D70" t="str">
            <v xml:space="preserve">         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Y70">
            <v>0</v>
          </cell>
          <cell r="Z70">
            <v>1</v>
          </cell>
        </row>
        <row r="71">
          <cell r="A71">
            <v>64</v>
          </cell>
          <cell r="B71" t="str">
            <v xml:space="preserve"> % INT.TEMPORARY LOAN</v>
          </cell>
          <cell r="C71" t="str">
            <v xml:space="preserve"> % TASA INT.PTMO.TRANSIT.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Y71">
            <v>0</v>
          </cell>
          <cell r="Z71">
            <v>1</v>
          </cell>
        </row>
        <row r="72">
          <cell r="A72">
            <v>65</v>
          </cell>
          <cell r="E72" t="str">
            <v xml:space="preserve"> </v>
          </cell>
          <cell r="F72" t="str">
            <v xml:space="preserve"> </v>
          </cell>
          <cell r="H72" t="str">
            <v xml:space="preserve"> </v>
          </cell>
          <cell r="I72" t="str">
            <v xml:space="preserve"> </v>
          </cell>
          <cell r="J72" t="str">
            <v xml:space="preserve"> </v>
          </cell>
          <cell r="K72" t="str">
            <v xml:space="preserve"> </v>
          </cell>
        </row>
        <row r="73">
          <cell r="A73">
            <v>66</v>
          </cell>
          <cell r="C73" t="str">
            <v>TIPO DE CAMBIO a fin año 1u$s = Lps.</v>
          </cell>
          <cell r="D73">
            <v>16.920000000000002</v>
          </cell>
          <cell r="E73">
            <v>17.75</v>
          </cell>
          <cell r="F73">
            <v>18.591684799999999</v>
          </cell>
          <cell r="G73">
            <v>19.302749999999996</v>
          </cell>
          <cell r="H73">
            <v>19.693462499999999</v>
          </cell>
          <cell r="I73">
            <v>19.978875000000002</v>
          </cell>
          <cell r="J73">
            <v>19.978875000000002</v>
          </cell>
          <cell r="K73">
            <v>19.978875000000002</v>
          </cell>
          <cell r="L73">
            <v>19.978875000000002</v>
          </cell>
          <cell r="M73">
            <v>19.978875000000002</v>
          </cell>
          <cell r="N73">
            <v>19.978875000000002</v>
          </cell>
          <cell r="O73">
            <v>19.978875000000002</v>
          </cell>
          <cell r="P73">
            <v>19.978875000000002</v>
          </cell>
          <cell r="Q73">
            <v>19.978875000000002</v>
          </cell>
          <cell r="R73">
            <v>19.978875000000002</v>
          </cell>
          <cell r="Y73">
            <v>19.9815</v>
          </cell>
          <cell r="Z73">
            <v>19.9815</v>
          </cell>
        </row>
        <row r="74">
          <cell r="A74">
            <v>67</v>
          </cell>
          <cell r="C74" t="str">
            <v>TIPO DE CAMBIO promedio año 1u$s = Lps.</v>
          </cell>
          <cell r="D74">
            <v>16.43</v>
          </cell>
          <cell r="E74">
            <v>17.3</v>
          </cell>
          <cell r="F74">
            <v>18.100000000000001</v>
          </cell>
          <cell r="G74">
            <v>18.649999999999999</v>
          </cell>
          <cell r="H74">
            <v>19.0275</v>
          </cell>
          <cell r="I74">
            <v>19.0275</v>
          </cell>
          <cell r="J74">
            <v>19.0275</v>
          </cell>
          <cell r="K74">
            <v>19.0275</v>
          </cell>
          <cell r="L74">
            <v>19.0275</v>
          </cell>
          <cell r="M74">
            <v>19.0275</v>
          </cell>
          <cell r="N74">
            <v>19.0275</v>
          </cell>
          <cell r="O74">
            <v>19.0275</v>
          </cell>
          <cell r="P74">
            <v>19.0275</v>
          </cell>
          <cell r="Q74">
            <v>19.0275</v>
          </cell>
          <cell r="R74">
            <v>19.0275</v>
          </cell>
          <cell r="Y74">
            <v>19.03</v>
          </cell>
          <cell r="Z74">
            <v>19.03</v>
          </cell>
        </row>
        <row r="75">
          <cell r="A75">
            <v>68</v>
          </cell>
          <cell r="C75" t="str">
            <v>Coeficiente de inflación interna anual</v>
          </cell>
          <cell r="D75">
            <v>8.1</v>
          </cell>
          <cell r="E75">
            <v>6.8</v>
          </cell>
          <cell r="F75">
            <v>7</v>
          </cell>
          <cell r="G75">
            <v>8.8000000000000007</v>
          </cell>
          <cell r="H75">
            <v>7.4</v>
          </cell>
          <cell r="I75">
            <v>6.1</v>
          </cell>
          <cell r="J75">
            <v>4.5999999999999996</v>
          </cell>
          <cell r="K75">
            <v>4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Y75">
            <v>4</v>
          </cell>
          <cell r="Z75">
            <v>4</v>
          </cell>
        </row>
        <row r="76">
          <cell r="A76">
            <v>69</v>
          </cell>
          <cell r="C76" t="str">
            <v>Coefic. De ajuste por Tipo de Cambio</v>
          </cell>
          <cell r="F76">
            <v>1.0197183098591549</v>
          </cell>
          <cell r="G76">
            <v>1.0303867403314915</v>
          </cell>
          <cell r="H76">
            <v>1.0202412868632709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Y76">
            <v>1.0001313887793983</v>
          </cell>
          <cell r="Z76">
            <v>1</v>
          </cell>
        </row>
        <row r="77">
          <cell r="A77">
            <v>70</v>
          </cell>
          <cell r="C77" t="str">
            <v>Coeficiente de inflación interna anual Acumul.</v>
          </cell>
          <cell r="D77" t="str">
            <v xml:space="preserve"> </v>
          </cell>
          <cell r="E77" t="str">
            <v xml:space="preserve"> </v>
          </cell>
          <cell r="F77">
            <v>1.02</v>
          </cell>
          <cell r="G77">
            <v>1.0303867403314915</v>
          </cell>
          <cell r="H77">
            <v>1.0202412868632709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Y77">
            <v>1.0001313887793983</v>
          </cell>
          <cell r="Z77">
            <v>1</v>
          </cell>
        </row>
        <row r="78">
          <cell r="A78">
            <v>71</v>
          </cell>
          <cell r="E78" t="str">
            <v xml:space="preserve"> </v>
          </cell>
          <cell r="F78" t="str">
            <v xml:space="preserve"> </v>
          </cell>
          <cell r="G78" t="str">
            <v xml:space="preserve"> </v>
          </cell>
          <cell r="H78" t="str">
            <v xml:space="preserve"> </v>
          </cell>
        </row>
        <row r="79">
          <cell r="A79">
            <v>72</v>
          </cell>
          <cell r="C79" t="str">
            <v>ENERGIA GENERADA  (en GWh)</v>
          </cell>
        </row>
        <row r="80">
          <cell r="A80">
            <v>73</v>
          </cell>
          <cell r="C80" t="str">
            <v>Hidro ENEE (No Incluye Nacome)</v>
          </cell>
          <cell r="D80" t="e">
            <v>#REF!</v>
          </cell>
          <cell r="E80" t="e">
            <v>#REF!</v>
          </cell>
          <cell r="F80">
            <v>1355.3796199999999</v>
          </cell>
          <cell r="G80">
            <v>1765.3115999999998</v>
          </cell>
          <cell r="H80">
            <v>2151.1577000000002</v>
          </cell>
          <cell r="I80">
            <v>2146.1307999999999</v>
          </cell>
          <cell r="J80">
            <v>2162.9526000000001</v>
          </cell>
          <cell r="K80">
            <v>2304.9215999999997</v>
          </cell>
          <cell r="L80">
            <v>2428.3215000000005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A81">
            <v>74</v>
          </cell>
          <cell r="C81" t="str">
            <v>Hidro Privadas</v>
          </cell>
          <cell r="D81" t="e">
            <v>#REF!</v>
          </cell>
          <cell r="E81" t="e">
            <v>#REF!</v>
          </cell>
          <cell r="F81">
            <v>29.916657900000004</v>
          </cell>
          <cell r="G81">
            <v>200.99048178932986</v>
          </cell>
          <cell r="H81">
            <v>314.93448371288582</v>
          </cell>
          <cell r="I81">
            <v>366.34491925914085</v>
          </cell>
          <cell r="J81">
            <v>614.49945100000014</v>
          </cell>
          <cell r="K81">
            <v>926.78839100000005</v>
          </cell>
          <cell r="L81">
            <v>1058.1558210000001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A82">
            <v>75</v>
          </cell>
          <cell r="C82" t="str">
            <v>Nacome</v>
          </cell>
          <cell r="D82" t="e">
            <v>#REF!</v>
          </cell>
          <cell r="E82" t="e">
            <v>#REF!</v>
          </cell>
          <cell r="F82">
            <v>15.613151999999998</v>
          </cell>
          <cell r="G82">
            <v>50.227874433443993</v>
          </cell>
          <cell r="H82">
            <v>48.067044433443996</v>
          </cell>
          <cell r="I82">
            <v>46.687404433443994</v>
          </cell>
          <cell r="J82">
            <v>48.577694433443995</v>
          </cell>
          <cell r="K82">
            <v>46.088417433444</v>
          </cell>
          <cell r="L82">
            <v>48.516084433444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A83">
            <v>76</v>
          </cell>
          <cell r="C83" t="str">
            <v>Biomasa Privadas</v>
          </cell>
          <cell r="D83" t="e">
            <v>#REF!</v>
          </cell>
          <cell r="E83" t="e">
            <v>#REF!</v>
          </cell>
          <cell r="F83">
            <v>43.106240650000004</v>
          </cell>
          <cell r="G83">
            <v>151.35650473999999</v>
          </cell>
          <cell r="H83">
            <v>168.65977400999998</v>
          </cell>
          <cell r="I83">
            <v>168.66012870999998</v>
          </cell>
          <cell r="J83">
            <v>168.66040663000001</v>
          </cell>
          <cell r="K83">
            <v>168.66052715999999</v>
          </cell>
          <cell r="L83">
            <v>168.66042572999999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</row>
        <row r="84">
          <cell r="A84">
            <v>77</v>
          </cell>
          <cell r="C84" t="str">
            <v>Térmicas ENEE</v>
          </cell>
          <cell r="D84" t="e">
            <v>#REF!</v>
          </cell>
          <cell r="E84" t="e">
            <v>#REF!</v>
          </cell>
          <cell r="F84">
            <v>12.703275919999999</v>
          </cell>
          <cell r="G84">
            <v>0.69711099999999993</v>
          </cell>
          <cell r="H84">
            <v>0</v>
          </cell>
          <cell r="I84">
            <v>0.81931969999999998</v>
          </cell>
          <cell r="J84">
            <v>0</v>
          </cell>
          <cell r="K84">
            <v>0</v>
          </cell>
          <cell r="L84">
            <v>0.34659229999999996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</row>
        <row r="85">
          <cell r="A85">
            <v>78</v>
          </cell>
          <cell r="C85" t="str">
            <v>Térmicas Privadas</v>
          </cell>
          <cell r="D85" t="e">
            <v>#REF!</v>
          </cell>
          <cell r="E85" t="e">
            <v>#REF!</v>
          </cell>
          <cell r="F85">
            <v>2802.9784000000004</v>
          </cell>
          <cell r="G85">
            <v>3936.6640449999995</v>
          </cell>
          <cell r="H85">
            <v>3687.8640640000003</v>
          </cell>
          <cell r="I85">
            <v>3962.8555699999997</v>
          </cell>
          <cell r="J85">
            <v>4039.6169973000001</v>
          </cell>
          <cell r="K85">
            <v>3932.1471199999996</v>
          </cell>
          <cell r="L85">
            <v>3958.4515499999998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</row>
        <row r="86">
          <cell r="A86">
            <v>79</v>
          </cell>
          <cell r="C86" t="str">
            <v>Arrendamientos</v>
          </cell>
          <cell r="D86" t="e">
            <v>#REF!</v>
          </cell>
          <cell r="E86" t="e">
            <v>#REF!</v>
          </cell>
          <cell r="F86">
            <v>570.20582012</v>
          </cell>
          <cell r="G86">
            <v>42.391199999999998</v>
          </cell>
          <cell r="H86">
            <v>0</v>
          </cell>
          <cell r="I86">
            <v>0</v>
          </cell>
          <cell r="J86">
            <v>17.629424</v>
          </cell>
          <cell r="K86">
            <v>27.197929999999999</v>
          </cell>
          <cell r="L86">
            <v>92.827500000000001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</row>
        <row r="87">
          <cell r="A87">
            <v>80</v>
          </cell>
          <cell r="C87" t="str">
            <v>Interconexión</v>
          </cell>
          <cell r="D87" t="e">
            <v>#REF!</v>
          </cell>
          <cell r="E87" t="e">
            <v>#REF!</v>
          </cell>
          <cell r="F87">
            <v>392.33121</v>
          </cell>
          <cell r="G87">
            <v>172.58500000000001</v>
          </cell>
          <cell r="H87">
            <v>168.023</v>
          </cell>
          <cell r="I87">
            <v>170.39400000000001</v>
          </cell>
          <cell r="J87">
            <v>168.886</v>
          </cell>
          <cell r="K87">
            <v>169.11599999999999</v>
          </cell>
          <cell r="L87">
            <v>168.98699999999999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  <cell r="Q87" t="e">
            <v>#REF!</v>
          </cell>
          <cell r="R87" t="e">
            <v>#REF!</v>
          </cell>
        </row>
        <row r="88">
          <cell r="A88">
            <v>81</v>
          </cell>
          <cell r="C88" t="str">
            <v>Total ENEE</v>
          </cell>
          <cell r="D88" t="e">
            <v>#REF!</v>
          </cell>
          <cell r="E88" t="e">
            <v>#REF!</v>
          </cell>
          <cell r="F88">
            <v>1368.0828959199998</v>
          </cell>
          <cell r="G88">
            <v>1766.0087109999997</v>
          </cell>
          <cell r="H88">
            <v>2151.1577000000002</v>
          </cell>
          <cell r="I88">
            <v>2146.9501197</v>
          </cell>
          <cell r="J88">
            <v>2162.9526000000001</v>
          </cell>
          <cell r="K88">
            <v>2304.9215999999997</v>
          </cell>
          <cell r="L88">
            <v>2428.6680923000004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  <cell r="Q88" t="e">
            <v>#REF!</v>
          </cell>
          <cell r="R88" t="e">
            <v>#REF!</v>
          </cell>
        </row>
        <row r="89">
          <cell r="A89">
            <v>82</v>
          </cell>
          <cell r="C89" t="str">
            <v>Total Privadas</v>
          </cell>
          <cell r="D89" t="e">
            <v>#REF!</v>
          </cell>
          <cell r="E89" t="e">
            <v>#REF!</v>
          </cell>
          <cell r="F89">
            <v>3838.5383286700003</v>
          </cell>
          <cell r="G89">
            <v>4503.9872315293296</v>
          </cell>
          <cell r="H89">
            <v>4339.4813217228866</v>
          </cell>
          <cell r="I89">
            <v>4668.2546179691408</v>
          </cell>
          <cell r="J89">
            <v>5009.2922789300001</v>
          </cell>
          <cell r="K89">
            <v>5223.9099681600001</v>
          </cell>
          <cell r="L89">
            <v>5447.0822967300001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</row>
        <row r="90">
          <cell r="A90">
            <v>83</v>
          </cell>
          <cell r="C90" t="str">
            <v>TOTAL</v>
          </cell>
          <cell r="D90" t="e">
            <v>#REF!</v>
          </cell>
          <cell r="E90" t="e">
            <v>#REF!</v>
          </cell>
          <cell r="F90">
            <v>5222.2343765900005</v>
          </cell>
          <cell r="G90">
            <v>6320.2238169627735</v>
          </cell>
          <cell r="H90">
            <v>6538.706066156331</v>
          </cell>
          <cell r="I90">
            <v>6861.8921421025843</v>
          </cell>
          <cell r="J90">
            <v>7220.8225733634436</v>
          </cell>
          <cell r="K90">
            <v>7574.9199855934439</v>
          </cell>
          <cell r="L90">
            <v>7924.2664734634445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</row>
        <row r="91">
          <cell r="A91">
            <v>84</v>
          </cell>
          <cell r="E91" t="str">
            <v xml:space="preserve"> </v>
          </cell>
          <cell r="F91" t="str">
            <v xml:space="preserve"> </v>
          </cell>
          <cell r="G91" t="str">
            <v xml:space="preserve"> 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</row>
        <row r="92">
          <cell r="A92">
            <v>85</v>
          </cell>
          <cell r="C92" t="str">
            <v>COSTOS COMBUST.Y COMPRAS ENER.</v>
          </cell>
        </row>
        <row r="93">
          <cell r="A93">
            <v>86</v>
          </cell>
          <cell r="C93" t="str">
            <v>Gastos Combustibles (miles de Galones)</v>
          </cell>
        </row>
        <row r="94">
          <cell r="A94">
            <v>87</v>
          </cell>
          <cell r="C94" t="str">
            <v>Térmicas ENEE</v>
          </cell>
          <cell r="D94" t="e">
            <v>#REF!</v>
          </cell>
          <cell r="E94" t="e">
            <v>#REF!</v>
          </cell>
          <cell r="F94" t="e">
            <v>#REF!</v>
          </cell>
          <cell r="G94">
            <v>75.090999999999994</v>
          </cell>
          <cell r="H94">
            <v>0</v>
          </cell>
          <cell r="I94">
            <v>92.175399999999996</v>
          </cell>
          <cell r="J94">
            <v>0</v>
          </cell>
          <cell r="K94">
            <v>0</v>
          </cell>
          <cell r="L94">
            <v>38.992400000000004</v>
          </cell>
          <cell r="M94" t="e">
            <v>#REF!</v>
          </cell>
          <cell r="N94" t="e">
            <v>#REF!</v>
          </cell>
          <cell r="O94" t="e">
            <v>#REF!</v>
          </cell>
          <cell r="P94" t="e">
            <v>#REF!</v>
          </cell>
          <cell r="Q94" t="e">
            <v>#REF!</v>
          </cell>
          <cell r="R94" t="e">
            <v>#REF!</v>
          </cell>
        </row>
        <row r="95">
          <cell r="A95">
            <v>88</v>
          </cell>
          <cell r="C95" t="str">
            <v>Arrendamientos</v>
          </cell>
          <cell r="D95" t="e">
            <v>#REF!</v>
          </cell>
          <cell r="E95" t="e">
            <v>#REF!</v>
          </cell>
          <cell r="F95" t="e">
            <v>#REF!</v>
          </cell>
          <cell r="G95">
            <v>3140.0888888888885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  <cell r="O95" t="e">
            <v>#REF!</v>
          </cell>
          <cell r="P95" t="e">
            <v>#REF!</v>
          </cell>
          <cell r="Q95" t="e">
            <v>#REF!</v>
          </cell>
          <cell r="R95" t="e">
            <v>#REF!</v>
          </cell>
        </row>
        <row r="96">
          <cell r="A96">
            <v>89</v>
          </cell>
        </row>
        <row r="97">
          <cell r="A97">
            <v>90</v>
          </cell>
          <cell r="C97" t="str">
            <v>Costo de Generación  Total (Miles de u$s)</v>
          </cell>
          <cell r="D97" t="e">
            <v>#REF!</v>
          </cell>
          <cell r="E97" t="e">
            <v>#REF!</v>
          </cell>
          <cell r="F97" t="e">
            <v>#REF!</v>
          </cell>
          <cell r="G97">
            <v>390736.61627718131</v>
          </cell>
          <cell r="H97">
            <v>377020.72501079633</v>
          </cell>
          <cell r="I97">
            <v>399234.42755478615</v>
          </cell>
          <cell r="J97">
            <v>429774.26156311296</v>
          </cell>
          <cell r="K97">
            <v>445487.63607082336</v>
          </cell>
          <cell r="L97">
            <v>445963.40096108388</v>
          </cell>
          <cell r="M97" t="e">
            <v>#REF!</v>
          </cell>
          <cell r="N97" t="e">
            <v>#REF!</v>
          </cell>
          <cell r="O97" t="e">
            <v>#REF!</v>
          </cell>
          <cell r="P97" t="e">
            <v>#REF!</v>
          </cell>
          <cell r="Q97" t="e">
            <v>#REF!</v>
          </cell>
          <cell r="R97" t="e">
            <v>#REF!</v>
          </cell>
        </row>
        <row r="98">
          <cell r="A98">
            <v>91</v>
          </cell>
          <cell r="C98" t="str">
            <v xml:space="preserve"> - Combustible</v>
          </cell>
          <cell r="D98">
            <v>40179.32556299452</v>
          </cell>
          <cell r="E98">
            <v>58000</v>
          </cell>
          <cell r="F98" t="e">
            <v>#REF!</v>
          </cell>
          <cell r="G98">
            <v>6359.9169122568937</v>
          </cell>
          <cell r="H98">
            <v>0</v>
          </cell>
          <cell r="I98">
            <v>10.762654808955402</v>
          </cell>
          <cell r="J98">
            <v>10.796397738879387</v>
          </cell>
          <cell r="K98">
            <v>14.100486691722329</v>
          </cell>
          <cell r="L98">
            <v>33.540558438564936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A99">
            <v>92</v>
          </cell>
          <cell r="C99" t="str">
            <v xml:space="preserve">    * Termicas ENEE</v>
          </cell>
          <cell r="D99" t="e">
            <v>#REF!</v>
          </cell>
          <cell r="E99" t="e">
            <v>#REF!</v>
          </cell>
          <cell r="F99" t="e">
            <v>#REF!</v>
          </cell>
          <cell r="G99">
            <v>130.76781623689357</v>
          </cell>
          <cell r="H99">
            <v>0</v>
          </cell>
          <cell r="I99">
            <v>0.54219376640540373</v>
          </cell>
          <cell r="J99">
            <v>2.5768458699385498E-2</v>
          </cell>
          <cell r="K99">
            <v>0.63559002628232997</v>
          </cell>
          <cell r="L99">
            <v>0.28985195715493495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A100">
            <v>93</v>
          </cell>
          <cell r="C100" t="str">
            <v xml:space="preserve">    * Arrrendamientos</v>
          </cell>
          <cell r="D100" t="e">
            <v>#REF!</v>
          </cell>
          <cell r="E100" t="e">
            <v>#REF!</v>
          </cell>
          <cell r="F100" t="e">
            <v>#REF!</v>
          </cell>
          <cell r="G100">
            <v>6229.1490960199999</v>
          </cell>
          <cell r="H100">
            <v>0</v>
          </cell>
          <cell r="I100">
            <v>10.220461042549998</v>
          </cell>
          <cell r="J100">
            <v>10.770629280180001</v>
          </cell>
          <cell r="K100">
            <v>13.46489666544</v>
          </cell>
          <cell r="L100">
            <v>33.250706481409999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A101">
            <v>94</v>
          </cell>
          <cell r="F101" t="str">
            <v xml:space="preserve"> </v>
          </cell>
        </row>
        <row r="102">
          <cell r="A102">
            <v>95</v>
          </cell>
          <cell r="C102" t="str">
            <v xml:space="preserve">  - COMPRAS  (Miles de u$s)</v>
          </cell>
          <cell r="D102" t="e">
            <v>#REF!</v>
          </cell>
          <cell r="E102" t="e">
            <v>#REF!</v>
          </cell>
          <cell r="F102" t="e">
            <v>#REF!</v>
          </cell>
          <cell r="G102">
            <v>390661.5252771813</v>
          </cell>
          <cell r="H102">
            <v>377020.72501079633</v>
          </cell>
          <cell r="I102">
            <v>399142.25215478614</v>
          </cell>
          <cell r="J102">
            <v>429774.26156311296</v>
          </cell>
          <cell r="K102">
            <v>445487.63607082336</v>
          </cell>
          <cell r="L102">
            <v>445924.4085610839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</row>
        <row r="103">
          <cell r="A103">
            <v>96</v>
          </cell>
          <cell r="C103" t="str">
            <v>Nacaome</v>
          </cell>
          <cell r="D103" t="e">
            <v>#REF!</v>
          </cell>
          <cell r="E103" t="e">
            <v>#REF!</v>
          </cell>
          <cell r="F103" t="e">
            <v>#REF!</v>
          </cell>
          <cell r="G103">
            <v>3310.5395399999998</v>
          </cell>
          <cell r="H103">
            <v>3165.5478470000003</v>
          </cell>
          <cell r="I103">
            <v>3072.9740030000003</v>
          </cell>
          <cell r="J103">
            <v>3199.8124620000003</v>
          </cell>
          <cell r="K103">
            <v>3032.7819753000003</v>
          </cell>
          <cell r="L103">
            <v>3195.6784310000003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</row>
        <row r="104">
          <cell r="A104">
            <v>97</v>
          </cell>
          <cell r="C104" t="str">
            <v>Hidro Privadas</v>
          </cell>
          <cell r="D104" t="e">
            <v>#REF!</v>
          </cell>
          <cell r="E104" t="e">
            <v>#REF!</v>
          </cell>
          <cell r="F104" t="e">
            <v>#REF!</v>
          </cell>
          <cell r="G104">
            <v>12993.679244437653</v>
          </cell>
          <cell r="H104">
            <v>20191.08268683287</v>
          </cell>
          <cell r="I104">
            <v>23213.65030809454</v>
          </cell>
          <cell r="J104">
            <v>39364.741963845678</v>
          </cell>
          <cell r="K104">
            <v>63377.817221528516</v>
          </cell>
          <cell r="L104">
            <v>74429.637221495548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</row>
        <row r="105">
          <cell r="A105">
            <v>98</v>
          </cell>
          <cell r="C105" t="str">
            <v>Biomasa Privadas</v>
          </cell>
          <cell r="D105">
            <v>4500</v>
          </cell>
          <cell r="E105">
            <v>0</v>
          </cell>
          <cell r="F105" t="e">
            <v>#REF!</v>
          </cell>
          <cell r="G105">
            <v>9774.1789158385473</v>
          </cell>
          <cell r="H105">
            <v>11007.026080812351</v>
          </cell>
          <cell r="I105">
            <v>11155.637732611287</v>
          </cell>
          <cell r="J105">
            <v>11306.473730480346</v>
          </cell>
          <cell r="K105">
            <v>11459.561870449092</v>
          </cell>
          <cell r="L105">
            <v>11614.931244612371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</row>
        <row r="106">
          <cell r="A106">
            <v>99</v>
          </cell>
          <cell r="C106" t="str">
            <v>Térmicas Privadas</v>
          </cell>
          <cell r="D106" t="e">
            <v>#REF!</v>
          </cell>
          <cell r="E106" t="e">
            <v>#REF!</v>
          </cell>
          <cell r="F106" t="e">
            <v>#REF!</v>
          </cell>
          <cell r="G106">
            <v>346277.63583238504</v>
          </cell>
          <cell r="H106">
            <v>332670.10051985114</v>
          </cell>
          <cell r="I106">
            <v>351572.09449968027</v>
          </cell>
          <cell r="J106">
            <v>354784.80260070547</v>
          </cell>
          <cell r="K106">
            <v>340841.77444087429</v>
          </cell>
          <cell r="L106">
            <v>320903.52111721347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</row>
        <row r="107">
          <cell r="A107">
            <v>100</v>
          </cell>
          <cell r="C107" t="str">
            <v>Arrendamientos (incl.Comb.)</v>
          </cell>
          <cell r="D107">
            <v>61665.792452830196</v>
          </cell>
          <cell r="E107">
            <v>82700</v>
          </cell>
          <cell r="F107" t="e">
            <v>#REF!</v>
          </cell>
          <cell r="G107">
            <v>8047.3672560199993</v>
          </cell>
          <cell r="H107">
            <v>0</v>
          </cell>
          <cell r="I107">
            <v>0</v>
          </cell>
          <cell r="J107">
            <v>11080.16784948147</v>
          </cell>
          <cell r="K107">
            <v>16723.766843071415</v>
          </cell>
          <cell r="L107">
            <v>25736.374342062503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</row>
        <row r="108">
          <cell r="A108">
            <v>101</v>
          </cell>
          <cell r="C108" t="str">
            <v>Interconexión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10258.1244885</v>
          </cell>
          <cell r="H108">
            <v>9986.9678762999993</v>
          </cell>
          <cell r="I108">
            <v>10127.895611399999</v>
          </cell>
          <cell r="J108">
            <v>10038.2629566</v>
          </cell>
          <cell r="K108">
            <v>10051.9337196</v>
          </cell>
          <cell r="L108">
            <v>10044.266204699999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</row>
        <row r="109">
          <cell r="A109">
            <v>102</v>
          </cell>
          <cell r="F109" t="str">
            <v xml:space="preserve"> </v>
          </cell>
          <cell r="G109" t="str">
            <v xml:space="preserve"> </v>
          </cell>
          <cell r="H109" t="str">
            <v xml:space="preserve"> </v>
          </cell>
          <cell r="I109" t="str">
            <v xml:space="preserve"> </v>
          </cell>
          <cell r="J109" t="str">
            <v xml:space="preserve"> </v>
          </cell>
          <cell r="K109" t="str">
            <v xml:space="preserve"> </v>
          </cell>
          <cell r="L109" t="str">
            <v xml:space="preserve"> </v>
          </cell>
          <cell r="M109" t="str">
            <v xml:space="preserve"> </v>
          </cell>
          <cell r="N109" t="str">
            <v xml:space="preserve"> </v>
          </cell>
          <cell r="O109" t="str">
            <v xml:space="preserve"> </v>
          </cell>
          <cell r="P109" t="str">
            <v xml:space="preserve"> </v>
          </cell>
          <cell r="Q109" t="str">
            <v xml:space="preserve"> </v>
          </cell>
          <cell r="R109" t="str">
            <v xml:space="preserve"> </v>
          </cell>
        </row>
        <row r="110">
          <cell r="A110">
            <v>103</v>
          </cell>
          <cell r="C110" t="str">
            <v xml:space="preserve">  - Costo Generación ENEE (Miles de u$s)</v>
          </cell>
          <cell r="D110" t="e">
            <v>#REF!</v>
          </cell>
          <cell r="E110" t="e">
            <v>#REF!</v>
          </cell>
          <cell r="F110" t="e">
            <v>#REF!</v>
          </cell>
          <cell r="G110">
            <v>75.090999999999994</v>
          </cell>
          <cell r="H110">
            <v>0</v>
          </cell>
          <cell r="I110">
            <v>92.175399999999996</v>
          </cell>
          <cell r="J110">
            <v>0</v>
          </cell>
          <cell r="K110">
            <v>0</v>
          </cell>
          <cell r="L110">
            <v>38.992400000000004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</row>
        <row r="111">
          <cell r="A111">
            <v>104</v>
          </cell>
          <cell r="C111" t="str">
            <v xml:space="preserve">  Hidro</v>
          </cell>
          <cell r="D111" t="e">
            <v>#REF!</v>
          </cell>
          <cell r="E111" t="e">
            <v>#REF!</v>
          </cell>
          <cell r="F111" t="e">
            <v>#REF!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</row>
        <row r="112">
          <cell r="A112">
            <v>105</v>
          </cell>
          <cell r="C112" t="str">
            <v>Termica (Incluye Combustibles)</v>
          </cell>
          <cell r="D112" t="e">
            <v>#REF!</v>
          </cell>
          <cell r="E112" t="e">
            <v>#REF!</v>
          </cell>
          <cell r="F112" t="e">
            <v>#REF!</v>
          </cell>
          <cell r="G112">
            <v>75.090999999999994</v>
          </cell>
          <cell r="H112">
            <v>0</v>
          </cell>
          <cell r="I112">
            <v>92.175399999999996</v>
          </cell>
          <cell r="J112">
            <v>0</v>
          </cell>
          <cell r="K112">
            <v>0</v>
          </cell>
          <cell r="L112">
            <v>38.992400000000004</v>
          </cell>
          <cell r="M112" t="e">
            <v>#REF!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e">
            <v>#REF!</v>
          </cell>
        </row>
        <row r="113">
          <cell r="A113">
            <v>106</v>
          </cell>
        </row>
        <row r="114">
          <cell r="A114">
            <v>107</v>
          </cell>
          <cell r="C114" t="str">
            <v>COSTOS MEDIOS GENER.( u$s/MWh)</v>
          </cell>
          <cell r="D114" t="e">
            <v>#REF!</v>
          </cell>
          <cell r="E114" t="e">
            <v>#REF!</v>
          </cell>
          <cell r="F114" t="e">
            <v>#REF!</v>
          </cell>
          <cell r="G114">
            <v>61.823224555511459</v>
          </cell>
          <cell r="H114">
            <v>57.659836853994214</v>
          </cell>
          <cell r="I114">
            <v>58.181390684531344</v>
          </cell>
          <cell r="J114">
            <v>59.518740032262698</v>
          </cell>
          <cell r="K114">
            <v>58.810870202996924</v>
          </cell>
          <cell r="L114">
            <v>56.278193376574762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</row>
        <row r="115">
          <cell r="A115">
            <v>108</v>
          </cell>
          <cell r="C115" t="str">
            <v>Generación ENEE</v>
          </cell>
          <cell r="D115" t="e">
            <v>#REF!</v>
          </cell>
          <cell r="E115" t="e">
            <v>#REF!</v>
          </cell>
          <cell r="F115" t="e">
            <v>#REF!</v>
          </cell>
          <cell r="G115">
            <v>4.3764913559860237E-2</v>
          </cell>
          <cell r="H115">
            <v>0</v>
          </cell>
          <cell r="I115">
            <v>4.3887557175580058E-2</v>
          </cell>
          <cell r="J115">
            <v>0</v>
          </cell>
          <cell r="K115">
            <v>0</v>
          </cell>
          <cell r="L115">
            <v>1.638231502489236E-2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</row>
        <row r="116">
          <cell r="A116">
            <v>109</v>
          </cell>
          <cell r="C116" t="str">
            <v xml:space="preserve"> - Hidro</v>
          </cell>
          <cell r="D116" t="e">
            <v>#REF!</v>
          </cell>
          <cell r="E116" t="e">
            <v>#REF!</v>
          </cell>
          <cell r="F116" t="e">
            <v>#REF!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</row>
        <row r="117">
          <cell r="A117">
            <v>110</v>
          </cell>
          <cell r="C117" t="str">
            <v xml:space="preserve"> - Termica</v>
          </cell>
          <cell r="D117" t="e">
            <v>#REF!</v>
          </cell>
          <cell r="E117" t="e">
            <v>#REF!</v>
          </cell>
          <cell r="F117" t="e">
            <v>#REF!</v>
          </cell>
          <cell r="G117">
            <v>107.71742233302875</v>
          </cell>
          <cell r="H117">
            <v>0</v>
          </cell>
          <cell r="I117">
            <v>112.50236018980137</v>
          </cell>
          <cell r="J117">
            <v>0</v>
          </cell>
          <cell r="K117">
            <v>0</v>
          </cell>
          <cell r="L117">
            <v>112.50221081079991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</row>
        <row r="118">
          <cell r="A118">
            <v>111</v>
          </cell>
        </row>
        <row r="119">
          <cell r="A119">
            <v>112</v>
          </cell>
          <cell r="C119" t="str">
            <v xml:space="preserve">Compras </v>
          </cell>
          <cell r="D119" t="e">
            <v>#REF!</v>
          </cell>
          <cell r="E119" t="e">
            <v>#REF!</v>
          </cell>
          <cell r="F119" t="e">
            <v>#REF!</v>
          </cell>
          <cell r="G119">
            <v>86.736818999491732</v>
          </cell>
          <cell r="H119">
            <v>86.881518102976727</v>
          </cell>
          <cell r="I119">
            <v>85.50138859572904</v>
          </cell>
          <cell r="J119">
            <v>85.79540534514669</v>
          </cell>
          <cell r="K119">
            <v>85.278582285317583</v>
          </cell>
          <cell r="L119">
            <v>81.86481941511731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</row>
        <row r="120">
          <cell r="A120">
            <v>113</v>
          </cell>
          <cell r="C120" t="str">
            <v>Nacome</v>
          </cell>
          <cell r="D120" t="e">
            <v>#REF!</v>
          </cell>
          <cell r="E120" t="e">
            <v>#REF!</v>
          </cell>
          <cell r="F120" t="e">
            <v>#REF!</v>
          </cell>
          <cell r="G120">
            <v>65.910404876613541</v>
          </cell>
          <cell r="H120">
            <v>65.856927221376679</v>
          </cell>
          <cell r="I120">
            <v>65.820193696583189</v>
          </cell>
          <cell r="J120">
            <v>65.869994435080571</v>
          </cell>
          <cell r="K120">
            <v>65.803560724983058</v>
          </cell>
          <cell r="L120">
            <v>65.868432465607142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A121">
            <v>114</v>
          </cell>
          <cell r="C121" t="str">
            <v>Hidro Privadas</v>
          </cell>
          <cell r="D121" t="e">
            <v>#REF!</v>
          </cell>
          <cell r="E121" t="e">
            <v>#REF!</v>
          </cell>
          <cell r="F121" t="e">
            <v>#REF!</v>
          </cell>
          <cell r="G121">
            <v>64.648231740929432</v>
          </cell>
          <cell r="H121">
            <v>64.112009738636104</v>
          </cell>
          <cell r="I121">
            <v>63.365558215027228</v>
          </cell>
          <cell r="J121">
            <v>64.059848873397399</v>
          </cell>
          <cell r="K121">
            <v>68.384345161190637</v>
          </cell>
          <cell r="L121">
            <v>70.339014107729923</v>
          </cell>
          <cell r="M121" t="e">
            <v>#REF!</v>
          </cell>
          <cell r="N121" t="e">
            <v>#REF!</v>
          </cell>
          <cell r="O121" t="e">
            <v>#REF!</v>
          </cell>
          <cell r="P121" t="e">
            <v>#REF!</v>
          </cell>
          <cell r="Q121" t="e">
            <v>#REF!</v>
          </cell>
          <cell r="R121" t="e">
            <v>#REF!</v>
          </cell>
        </row>
        <row r="122">
          <cell r="A122">
            <v>115</v>
          </cell>
          <cell r="C122" t="str">
            <v>Biomasa Privadas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116</v>
          </cell>
          <cell r="C123" t="str">
            <v>Térmicas Privadas</v>
          </cell>
          <cell r="D123" t="e">
            <v>#REF!</v>
          </cell>
          <cell r="E123" t="e">
            <v>#REF!</v>
          </cell>
          <cell r="F123" t="e">
            <v>#REF!</v>
          </cell>
          <cell r="G123">
            <v>87.962201466542737</v>
          </cell>
          <cell r="H123">
            <v>90.206714441373492</v>
          </cell>
          <cell r="I123">
            <v>88.716857904483334</v>
          </cell>
          <cell r="J123">
            <v>87.826346615987759</v>
          </cell>
          <cell r="K123">
            <v>86.680829592376568</v>
          </cell>
          <cell r="L123">
            <v>81.06794211418692</v>
          </cell>
          <cell r="M123" t="e">
            <v>#REF!</v>
          </cell>
          <cell r="N123" t="e">
            <v>#REF!</v>
          </cell>
          <cell r="O123" t="e">
            <v>#REF!</v>
          </cell>
          <cell r="P123" t="e">
            <v>#REF!</v>
          </cell>
          <cell r="Q123" t="e">
            <v>#REF!</v>
          </cell>
          <cell r="R123" t="e">
            <v>#REF!</v>
          </cell>
        </row>
        <row r="124">
          <cell r="A124">
            <v>117</v>
          </cell>
          <cell r="C124" t="str">
            <v>Arrendamientos (incl.Comb.)</v>
          </cell>
          <cell r="D124" t="e">
            <v>#REF!</v>
          </cell>
          <cell r="E124" t="e">
            <v>#REF!</v>
          </cell>
          <cell r="F124" t="e">
            <v>#REF!</v>
          </cell>
          <cell r="G124">
            <v>189.835797430127</v>
          </cell>
          <cell r="H124">
            <v>0</v>
          </cell>
          <cell r="I124">
            <v>0</v>
          </cell>
          <cell r="J124">
            <v>628.50424662095986</v>
          </cell>
          <cell r="K124">
            <v>614.89116425667009</v>
          </cell>
          <cell r="L124">
            <v>277.24946101168837</v>
          </cell>
          <cell r="M124" t="e">
            <v>#REF!</v>
          </cell>
          <cell r="N124" t="e">
            <v>#REF!</v>
          </cell>
          <cell r="O124" t="e">
            <v>#REF!</v>
          </cell>
          <cell r="P124" t="e">
            <v>#REF!</v>
          </cell>
          <cell r="Q124" t="e">
            <v>#REF!</v>
          </cell>
          <cell r="R124" t="e">
            <v>#REF!</v>
          </cell>
        </row>
        <row r="125">
          <cell r="A125">
            <v>118</v>
          </cell>
          <cell r="C125" t="str">
            <v>Interconexión</v>
          </cell>
          <cell r="D125" t="e">
            <v>#REF!</v>
          </cell>
          <cell r="E125" t="e">
            <v>#REF!</v>
          </cell>
          <cell r="F125" t="e">
            <v>#REF!</v>
          </cell>
          <cell r="G125">
            <v>59.438099999999999</v>
          </cell>
          <cell r="H125">
            <v>59.438099999999999</v>
          </cell>
          <cell r="I125">
            <v>59.438099999999991</v>
          </cell>
          <cell r="J125">
            <v>59.438099999999999</v>
          </cell>
          <cell r="K125">
            <v>59.438100000000006</v>
          </cell>
          <cell r="L125">
            <v>59.438099999999999</v>
          </cell>
          <cell r="M125" t="e">
            <v>#REF!</v>
          </cell>
          <cell r="N125" t="e">
            <v>#REF!</v>
          </cell>
          <cell r="O125" t="e">
            <v>#REF!</v>
          </cell>
          <cell r="P125" t="e">
            <v>#REF!</v>
          </cell>
          <cell r="Q125" t="e">
            <v>#REF!</v>
          </cell>
          <cell r="R125" t="e">
            <v>#REF!</v>
          </cell>
        </row>
        <row r="126">
          <cell r="A126">
            <v>119</v>
          </cell>
        </row>
        <row r="127">
          <cell r="A127">
            <v>120</v>
          </cell>
          <cell r="C127" t="str">
            <v>TARIFAS MEDIAS   (Lps./KWh)</v>
          </cell>
          <cell r="G127" t="str">
            <v xml:space="preserve"> </v>
          </cell>
          <cell r="H127" t="str">
            <v xml:space="preserve"> </v>
          </cell>
          <cell r="I127" t="str">
            <v xml:space="preserve"> </v>
          </cell>
          <cell r="J127" t="str">
            <v xml:space="preserve"> </v>
          </cell>
        </row>
        <row r="128">
          <cell r="A128">
            <v>121</v>
          </cell>
          <cell r="B128" t="str">
            <v xml:space="preserve"> AVERAGE RATE #1</v>
          </cell>
          <cell r="C128" t="str">
            <v xml:space="preserve"> Tarifa Media  Residencial</v>
          </cell>
          <cell r="D128">
            <v>1.0509999999999999</v>
          </cell>
          <cell r="E128">
            <v>1.06</v>
          </cell>
          <cell r="F128">
            <v>1.06</v>
          </cell>
          <cell r="G128">
            <v>1.0528564750234237</v>
          </cell>
          <cell r="H128">
            <v>1.0528564750234237</v>
          </cell>
          <cell r="I128">
            <v>1.0528564750234242</v>
          </cell>
          <cell r="J128">
            <v>1.0528564750234239</v>
          </cell>
          <cell r="K128">
            <v>1.0528564750234239</v>
          </cell>
          <cell r="L128">
            <v>1.0528564750234239</v>
          </cell>
          <cell r="M128">
            <v>1.0528564750234239</v>
          </cell>
          <cell r="N128">
            <v>1.0528564750234239</v>
          </cell>
          <cell r="O128">
            <v>1.0528564750234239</v>
          </cell>
          <cell r="P128">
            <v>1.0528564750234239</v>
          </cell>
          <cell r="Q128">
            <v>1.0528564750234239</v>
          </cell>
          <cell r="R128">
            <v>1.0528564750234239</v>
          </cell>
          <cell r="Z128">
            <v>1</v>
          </cell>
        </row>
        <row r="129">
          <cell r="A129">
            <v>122</v>
          </cell>
          <cell r="B129" t="str">
            <v xml:space="preserve"> AVERAGE RATE #2</v>
          </cell>
          <cell r="C129" t="str">
            <v xml:space="preserve"> Tarifa Media  Comercial</v>
          </cell>
          <cell r="D129">
            <v>1.6180000000000001</v>
          </cell>
          <cell r="E129">
            <v>1.62</v>
          </cell>
          <cell r="F129">
            <v>1.62</v>
          </cell>
          <cell r="G129">
            <v>1.6168741489573568</v>
          </cell>
          <cell r="H129">
            <v>1.6168741489573568</v>
          </cell>
          <cell r="I129">
            <v>1.6168741489573573</v>
          </cell>
          <cell r="J129">
            <v>1.6168741489573573</v>
          </cell>
          <cell r="K129">
            <v>1.6168741489573577</v>
          </cell>
          <cell r="L129">
            <v>1.6168741489573577</v>
          </cell>
          <cell r="M129">
            <v>1.6168741489573577</v>
          </cell>
          <cell r="N129">
            <v>1.6168741489573577</v>
          </cell>
          <cell r="O129">
            <v>1.6168741489573577</v>
          </cell>
          <cell r="P129">
            <v>1.6168741489573577</v>
          </cell>
          <cell r="Q129">
            <v>1.6168741489573577</v>
          </cell>
          <cell r="R129">
            <v>1.6168741489573577</v>
          </cell>
          <cell r="Z129">
            <v>1</v>
          </cell>
        </row>
        <row r="130">
          <cell r="A130">
            <v>123</v>
          </cell>
          <cell r="B130" t="str">
            <v xml:space="preserve"> AVERAGE RATE #3</v>
          </cell>
          <cell r="C130" t="str">
            <v xml:space="preserve"> Tarifa Media  Industrial</v>
          </cell>
          <cell r="D130">
            <v>1.3839999999999999</v>
          </cell>
          <cell r="E130">
            <v>1.48</v>
          </cell>
          <cell r="F130">
            <v>1.49</v>
          </cell>
          <cell r="G130">
            <v>1.4746956609309136</v>
          </cell>
          <cell r="H130">
            <v>1.4746956609309136</v>
          </cell>
          <cell r="I130">
            <v>1.4746956609309136</v>
          </cell>
          <cell r="J130">
            <v>1.4746956609309139</v>
          </cell>
          <cell r="K130">
            <v>1.4746956609309132</v>
          </cell>
          <cell r="L130">
            <v>1.4746956609309132</v>
          </cell>
          <cell r="M130">
            <v>1.4746956609309132</v>
          </cell>
          <cell r="N130">
            <v>1.4746956609309132</v>
          </cell>
          <cell r="O130">
            <v>1.4746956609309132</v>
          </cell>
          <cell r="P130">
            <v>1.4746956609309132</v>
          </cell>
          <cell r="Q130">
            <v>1.4746956609309132</v>
          </cell>
          <cell r="R130">
            <v>1.4746956609309132</v>
          </cell>
          <cell r="Z130">
            <v>1</v>
          </cell>
        </row>
        <row r="131">
          <cell r="A131">
            <v>124</v>
          </cell>
          <cell r="C131" t="str">
            <v xml:space="preserve"> Tarifa Media  Altos Consumos</v>
          </cell>
          <cell r="D131">
            <v>1.18</v>
          </cell>
          <cell r="E131">
            <v>1.1599999999999999</v>
          </cell>
          <cell r="F131">
            <v>1.1599999999999999</v>
          </cell>
          <cell r="G131">
            <v>1.1707917727642712</v>
          </cell>
          <cell r="H131">
            <v>1.1707917727642712</v>
          </cell>
          <cell r="I131">
            <v>1.1707917727642712</v>
          </cell>
          <cell r="J131">
            <v>1.1707917727642712</v>
          </cell>
          <cell r="K131">
            <v>1.1707917727642714</v>
          </cell>
          <cell r="L131">
            <v>1.1707917727642714</v>
          </cell>
          <cell r="M131">
            <v>1.1707917727642714</v>
          </cell>
          <cell r="N131">
            <v>1.1707917727642714</v>
          </cell>
          <cell r="O131">
            <v>1.1707917727642714</v>
          </cell>
          <cell r="P131">
            <v>1.1707917727642714</v>
          </cell>
          <cell r="Q131">
            <v>1.1707917727642714</v>
          </cell>
          <cell r="R131">
            <v>1.1707917727642714</v>
          </cell>
        </row>
        <row r="132">
          <cell r="A132">
            <v>125</v>
          </cell>
          <cell r="B132" t="str">
            <v xml:space="preserve"> AVERAGE RATE #4</v>
          </cell>
          <cell r="C132" t="str">
            <v xml:space="preserve"> Tarifa Media Gobierno, Munic. y otros</v>
          </cell>
          <cell r="D132">
            <v>1.6</v>
          </cell>
          <cell r="E132">
            <v>1.5982000000000001</v>
          </cell>
          <cell r="F132">
            <v>1.6</v>
          </cell>
          <cell r="G132">
            <v>1.5353865475244652</v>
          </cell>
          <cell r="H132">
            <v>1.5353865475244652</v>
          </cell>
          <cell r="I132">
            <v>1.5353865475244652</v>
          </cell>
          <cell r="J132">
            <v>1.5353865475244657</v>
          </cell>
          <cell r="K132">
            <v>1.5353865475244655</v>
          </cell>
          <cell r="L132">
            <v>1.5353865475244655</v>
          </cell>
          <cell r="M132">
            <v>1.5353865475244655</v>
          </cell>
          <cell r="N132">
            <v>1.5353865475244655</v>
          </cell>
          <cell r="O132">
            <v>1.5353865475244655</v>
          </cell>
          <cell r="P132">
            <v>1.5353865475244655</v>
          </cell>
          <cell r="Q132">
            <v>1.5353865475244655</v>
          </cell>
          <cell r="R132">
            <v>1.5353865475244655</v>
          </cell>
          <cell r="Z132">
            <v>1</v>
          </cell>
        </row>
        <row r="133">
          <cell r="A133">
            <v>126</v>
          </cell>
          <cell r="C133" t="str">
            <v xml:space="preserve">  % de Ajuste por Combustible y Tipo Cambio</v>
          </cell>
          <cell r="D133">
            <v>9.1469831749571712E-2</v>
          </cell>
          <cell r="E133">
            <v>0.20611017313808375</v>
          </cell>
          <cell r="F133">
            <v>0.29360000000000003</v>
          </cell>
          <cell r="G133">
            <v>0.44751795077923739</v>
          </cell>
          <cell r="H133">
            <v>0.56899999999999995</v>
          </cell>
          <cell r="I133">
            <v>0.66899999999999993</v>
          </cell>
          <cell r="J133">
            <v>0.76899999999999991</v>
          </cell>
          <cell r="K133">
            <v>0.81899999999999995</v>
          </cell>
          <cell r="L133">
            <v>0.86899999999999999</v>
          </cell>
          <cell r="M133">
            <v>0.91900000000000004</v>
          </cell>
          <cell r="N133">
            <v>0.96900000000000008</v>
          </cell>
          <cell r="O133">
            <v>1.0190000000000001</v>
          </cell>
          <cell r="P133">
            <v>1.0690000000000002</v>
          </cell>
          <cell r="Q133">
            <v>1.1190000000000002</v>
          </cell>
          <cell r="R133">
            <v>1.1690000000000003</v>
          </cell>
        </row>
        <row r="134">
          <cell r="A134">
            <v>127</v>
          </cell>
        </row>
        <row r="135">
          <cell r="A135">
            <v>128</v>
          </cell>
          <cell r="B135" t="str">
            <v xml:space="preserve"> GWH #1 SOLD</v>
          </cell>
          <cell r="C135" t="str">
            <v xml:space="preserve"> GWH #1 VENDIDOS  Residencial</v>
          </cell>
          <cell r="D135">
            <v>1497.558</v>
          </cell>
          <cell r="E135">
            <v>1539.5538750000001</v>
          </cell>
          <cell r="F135">
            <v>1705.5091001088299</v>
          </cell>
          <cell r="G135">
            <v>1678.1753590000001</v>
          </cell>
          <cell r="H135">
            <v>1848.8671989988786</v>
          </cell>
          <cell r="I135">
            <v>1938.9410455733926</v>
          </cell>
          <cell r="J135">
            <v>2057.1198922830695</v>
          </cell>
          <cell r="K135">
            <v>2188.2137337252439</v>
          </cell>
          <cell r="L135">
            <v>2330.8039844074751</v>
          </cell>
          <cell r="M135" t="e">
            <v>#REF!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e">
            <v>#REF!</v>
          </cell>
          <cell r="Z135">
            <v>1</v>
          </cell>
        </row>
        <row r="136">
          <cell r="A136">
            <v>129</v>
          </cell>
          <cell r="B136" t="str">
            <v xml:space="preserve"> GWH #2 SOLD</v>
          </cell>
          <cell r="C136" t="str">
            <v xml:space="preserve"> GWH #2 VENDIDOS  Comercial</v>
          </cell>
          <cell r="D136">
            <v>795.48900000000003</v>
          </cell>
          <cell r="E136">
            <v>887.62699999999995</v>
          </cell>
          <cell r="F136">
            <v>893.44468307586897</v>
          </cell>
          <cell r="G136">
            <v>945.69763499999999</v>
          </cell>
          <cell r="H136">
            <v>1054.4289199917464</v>
          </cell>
          <cell r="I136">
            <v>1110.7214486702958</v>
          </cell>
          <cell r="J136">
            <v>1176.5885755181278</v>
          </cell>
          <cell r="K136">
            <v>1247.8617656541526</v>
          </cell>
          <cell r="L136">
            <v>1323.245953231841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e">
            <v>#REF!</v>
          </cell>
          <cell r="R136" t="e">
            <v>#REF!</v>
          </cell>
          <cell r="Z136">
            <v>1</v>
          </cell>
        </row>
        <row r="137">
          <cell r="A137">
            <v>130</v>
          </cell>
          <cell r="B137" t="str">
            <v xml:space="preserve"> GWH #3 SOLD</v>
          </cell>
          <cell r="C137" t="str">
            <v xml:space="preserve"> GWH #3 VENDIDOS  Industrial</v>
          </cell>
          <cell r="D137">
            <v>614.89800000000002</v>
          </cell>
          <cell r="E137">
            <v>627.88199999999995</v>
          </cell>
          <cell r="F137">
            <v>699.27806094665596</v>
          </cell>
          <cell r="G137">
            <v>610.87733967999998</v>
          </cell>
          <cell r="H137">
            <v>758.27091122183651</v>
          </cell>
          <cell r="I137">
            <v>824.72656999001049</v>
          </cell>
          <cell r="J137">
            <v>896.74558973891362</v>
          </cell>
          <cell r="K137">
            <v>962.67657749565194</v>
          </cell>
          <cell r="L137">
            <v>1033.7916670678596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e">
            <v>#REF!</v>
          </cell>
          <cell r="R137" t="e">
            <v>#REF!</v>
          </cell>
          <cell r="Z137">
            <v>1</v>
          </cell>
        </row>
        <row r="138">
          <cell r="A138">
            <v>131</v>
          </cell>
          <cell r="C138" t="str">
            <v xml:space="preserve"> GWH #4 VENDIDOS  Altos Consumos</v>
          </cell>
          <cell r="D138">
            <v>368.55799999999999</v>
          </cell>
          <cell r="E138">
            <v>456.81099999999998</v>
          </cell>
          <cell r="F138">
            <v>475.75344169784501</v>
          </cell>
          <cell r="G138">
            <v>597.94573732000003</v>
          </cell>
          <cell r="H138">
            <v>586.44452890969137</v>
          </cell>
          <cell r="I138">
            <v>623.46173697231768</v>
          </cell>
          <cell r="J138">
            <v>642.07018603243091</v>
          </cell>
          <cell r="K138">
            <v>658.77155533180564</v>
          </cell>
          <cell r="L138">
            <v>675.96410237932253</v>
          </cell>
          <cell r="M138" t="e">
            <v>#REF!</v>
          </cell>
          <cell r="N138" t="e">
            <v>#REF!</v>
          </cell>
          <cell r="O138" t="e">
            <v>#REF!</v>
          </cell>
          <cell r="P138" t="e">
            <v>#REF!</v>
          </cell>
          <cell r="Q138" t="e">
            <v>#REF!</v>
          </cell>
          <cell r="R138" t="e">
            <v>#REF!</v>
          </cell>
        </row>
        <row r="139">
          <cell r="A139">
            <v>132</v>
          </cell>
          <cell r="B139" t="str">
            <v xml:space="preserve"> GWH #4 SOLD</v>
          </cell>
          <cell r="C139" t="str">
            <v xml:space="preserve"> GWH #5 VENDIDOS   (Gob.Mun.,)</v>
          </cell>
          <cell r="D139">
            <v>271.512</v>
          </cell>
          <cell r="E139">
            <v>305.10499999999996</v>
          </cell>
          <cell r="F139">
            <v>316.90180279613298</v>
          </cell>
          <cell r="G139">
            <v>337.66098399999998</v>
          </cell>
          <cell r="H139">
            <v>399.93150749521982</v>
          </cell>
          <cell r="I139">
            <v>417.70471661167232</v>
          </cell>
          <cell r="J139">
            <v>437.56849235074975</v>
          </cell>
          <cell r="K139">
            <v>458.61124076692232</v>
          </cell>
          <cell r="L139">
            <v>480.54975103949755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Z139">
            <v>1</v>
          </cell>
        </row>
        <row r="140">
          <cell r="A140">
            <v>133</v>
          </cell>
          <cell r="C140" t="str">
            <v xml:space="preserve">Total GWH Vendidos </v>
          </cell>
          <cell r="D140" t="str">
            <v xml:space="preserve">  </v>
          </cell>
          <cell r="E140" t="str">
            <v xml:space="preserve"> </v>
          </cell>
          <cell r="F140" t="str">
            <v xml:space="preserve"> </v>
          </cell>
          <cell r="G140">
            <v>4170.3570550000004</v>
          </cell>
          <cell r="H140">
            <v>4647.943066617373</v>
          </cell>
          <cell r="I140">
            <v>4915.5555178176892</v>
          </cell>
          <cell r="J140">
            <v>5210.092735923291</v>
          </cell>
          <cell r="K140">
            <v>5516.1348729737765</v>
          </cell>
          <cell r="L140">
            <v>5844.3554581259959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e">
            <v>#REF!</v>
          </cell>
          <cell r="R140" t="e">
            <v>#REF!</v>
          </cell>
        </row>
        <row r="141">
          <cell r="A141">
            <v>134</v>
          </cell>
          <cell r="B141" t="str">
            <v xml:space="preserve"> % DEPREC.RATE GRAL.ASSETS</v>
          </cell>
          <cell r="C141" t="str">
            <v xml:space="preserve"> % TASA DEPRC.ACT.FIJ.GRAL.     </v>
          </cell>
          <cell r="D141">
            <v>3.7877443241225661</v>
          </cell>
          <cell r="E141">
            <v>1.190282510243692</v>
          </cell>
          <cell r="F141">
            <v>3.8</v>
          </cell>
          <cell r="G141">
            <v>3.8</v>
          </cell>
          <cell r="H141">
            <v>3.8</v>
          </cell>
          <cell r="I141">
            <v>3.8</v>
          </cell>
          <cell r="J141">
            <v>3.8</v>
          </cell>
          <cell r="K141">
            <v>3.8</v>
          </cell>
          <cell r="L141">
            <v>3.8</v>
          </cell>
          <cell r="M141">
            <v>3.8</v>
          </cell>
          <cell r="N141">
            <v>3.8</v>
          </cell>
          <cell r="O141">
            <v>3.8</v>
          </cell>
          <cell r="P141">
            <v>3.8</v>
          </cell>
          <cell r="Q141">
            <v>3.8</v>
          </cell>
          <cell r="R141">
            <v>3.8</v>
          </cell>
          <cell r="Y141">
            <v>3.8</v>
          </cell>
          <cell r="Z141">
            <v>3.8</v>
          </cell>
        </row>
        <row r="142">
          <cell r="A142">
            <v>135</v>
          </cell>
          <cell r="B142" t="str">
            <v xml:space="preserve"> % DEPREC.RATE PLANT(SERV)</v>
          </cell>
          <cell r="C142" t="str">
            <v xml:space="preserve"> % TASA DEPREC.EN SERVICIO   </v>
          </cell>
          <cell r="D142" t="str">
            <v xml:space="preserve">         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Z142">
            <v>1</v>
          </cell>
        </row>
        <row r="143">
          <cell r="A143">
            <v>136</v>
          </cell>
          <cell r="B143" t="str">
            <v xml:space="preserve"> % SALES EXPENSE</v>
          </cell>
          <cell r="C143" t="str">
            <v xml:space="preserve"> % COMERCIALIZACION</v>
          </cell>
          <cell r="D143" t="str">
            <v xml:space="preserve">         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Z143">
            <v>1</v>
          </cell>
        </row>
        <row r="144">
          <cell r="A144">
            <v>137</v>
          </cell>
          <cell r="B144" t="str">
            <v xml:space="preserve"> % BILLING &amp; COLLECTIONS</v>
          </cell>
          <cell r="C144" t="str">
            <v xml:space="preserve"> % FACTURACION Y COBRANZA  </v>
          </cell>
          <cell r="D144" t="str">
            <v xml:space="preserve">         </v>
          </cell>
          <cell r="E144">
            <v>0</v>
          </cell>
          <cell r="F144">
            <v>3</v>
          </cell>
          <cell r="G144">
            <v>3</v>
          </cell>
          <cell r="H144">
            <v>3</v>
          </cell>
          <cell r="I144">
            <v>3</v>
          </cell>
          <cell r="J144">
            <v>3</v>
          </cell>
          <cell r="K144">
            <v>3</v>
          </cell>
          <cell r="L144">
            <v>3</v>
          </cell>
          <cell r="M144">
            <v>3</v>
          </cell>
          <cell r="N144">
            <v>3</v>
          </cell>
          <cell r="O144">
            <v>3</v>
          </cell>
          <cell r="P144">
            <v>3</v>
          </cell>
          <cell r="Q144">
            <v>3</v>
          </cell>
          <cell r="R144">
            <v>3</v>
          </cell>
          <cell r="Z144">
            <v>1</v>
          </cell>
        </row>
        <row r="145">
          <cell r="A145">
            <v>138</v>
          </cell>
          <cell r="B145" t="str">
            <v xml:space="preserve"> % OTHER EXPENSE REL.SALES</v>
          </cell>
          <cell r="C145" t="str">
            <v xml:space="preserve"> % OTROS GASTOS REL.VENTAS  </v>
          </cell>
          <cell r="D145" t="str">
            <v xml:space="preserve">                          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Z145">
            <v>1</v>
          </cell>
        </row>
        <row r="146">
          <cell r="A146">
            <v>139</v>
          </cell>
          <cell r="C146" t="str">
            <v xml:space="preserve"> % PROVISIÓN PARA CTAS.INCOBRABLES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A147">
            <v>140</v>
          </cell>
          <cell r="B147" t="str">
            <v xml:space="preserve"> % INCOME TAX</v>
          </cell>
          <cell r="C147" t="str">
            <v xml:space="preserve"> % IMPUESTO RENTA</v>
          </cell>
          <cell r="D147" t="str">
            <v xml:space="preserve">         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Z147">
            <v>1</v>
          </cell>
        </row>
        <row r="148">
          <cell r="A148">
            <v>141</v>
          </cell>
          <cell r="B148" t="str">
            <v xml:space="preserve"> % DEFERRED INCOME TAXES</v>
          </cell>
          <cell r="C148" t="str">
            <v xml:space="preserve"> % IMPUESTO RENTA DIFERIR</v>
          </cell>
          <cell r="D148" t="str">
            <v xml:space="preserve">                    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Z148">
            <v>1</v>
          </cell>
        </row>
        <row r="149">
          <cell r="A149">
            <v>142</v>
          </cell>
          <cell r="B149" t="str">
            <v xml:space="preserve"> % DEFERRED TAX (PAYABLE)</v>
          </cell>
          <cell r="C149" t="str">
            <v xml:space="preserve"> % IMPUESTO DIFER. A PAGAR</v>
          </cell>
          <cell r="D149" t="str">
            <v xml:space="preserve">               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Z149">
            <v>1</v>
          </cell>
        </row>
        <row r="150">
          <cell r="A150">
            <v>143</v>
          </cell>
          <cell r="C150" t="str">
            <v xml:space="preserve"> % PROVISION PARA INCOBRABLES</v>
          </cell>
          <cell r="D150">
            <v>-56.545887878330078</v>
          </cell>
          <cell r="E150">
            <v>-50.790433188933633</v>
          </cell>
          <cell r="F150">
            <v>-0.5</v>
          </cell>
          <cell r="G150">
            <v>-0.48</v>
          </cell>
          <cell r="H150">
            <v>-0.49</v>
          </cell>
          <cell r="I150">
            <v>-0.5</v>
          </cell>
          <cell r="J150">
            <v>-0.5</v>
          </cell>
          <cell r="K150">
            <v>-0.4</v>
          </cell>
          <cell r="L150">
            <v>-0.4</v>
          </cell>
          <cell r="M150">
            <v>-0.4</v>
          </cell>
          <cell r="N150">
            <v>-0.4</v>
          </cell>
          <cell r="O150">
            <v>-0.4</v>
          </cell>
          <cell r="P150">
            <v>-0.4</v>
          </cell>
          <cell r="Q150">
            <v>-0.4</v>
          </cell>
          <cell r="R150">
            <v>-0.4</v>
          </cell>
        </row>
        <row r="151">
          <cell r="A151">
            <v>144</v>
          </cell>
        </row>
        <row r="152">
          <cell r="A152">
            <v>145</v>
          </cell>
          <cell r="B152" t="str">
            <v xml:space="preserve"> TRANSF.TO PLANT IN SERV.</v>
          </cell>
          <cell r="C152" t="str">
            <v xml:space="preserve"> TRANSFER.A ACT.FIJ.SERV.  (en Lps. Mill)</v>
          </cell>
          <cell r="D152" t="str">
            <v xml:space="preserve">         </v>
          </cell>
          <cell r="E152">
            <v>0</v>
          </cell>
          <cell r="F152">
            <v>350</v>
          </cell>
          <cell r="G152">
            <v>850</v>
          </cell>
          <cell r="H152">
            <v>500</v>
          </cell>
          <cell r="I152">
            <v>610</v>
          </cell>
          <cell r="J152">
            <v>630</v>
          </cell>
          <cell r="K152">
            <v>530</v>
          </cell>
          <cell r="L152">
            <v>150</v>
          </cell>
          <cell r="M152">
            <v>150</v>
          </cell>
          <cell r="N152">
            <v>150</v>
          </cell>
          <cell r="O152">
            <v>150</v>
          </cell>
          <cell r="P152">
            <v>150</v>
          </cell>
          <cell r="Q152">
            <v>150</v>
          </cell>
          <cell r="R152">
            <v>150</v>
          </cell>
          <cell r="Y152">
            <v>150</v>
          </cell>
          <cell r="Z152">
            <v>150</v>
          </cell>
        </row>
        <row r="153">
          <cell r="A153">
            <v>146</v>
          </cell>
          <cell r="C153" t="str">
            <v xml:space="preserve">  INCLUSIÓN DE INV. PRIVADA A ACTIVOS</v>
          </cell>
          <cell r="E153" t="str">
            <v xml:space="preserve"> </v>
          </cell>
          <cell r="F153" t="str">
            <v xml:space="preserve"> </v>
          </cell>
          <cell r="G153">
            <v>6.0324454000000003</v>
          </cell>
          <cell r="H153">
            <v>18.695442800000006</v>
          </cell>
          <cell r="I153">
            <v>0.60823280000000002</v>
          </cell>
          <cell r="Y153">
            <v>25.336121000000006</v>
          </cell>
        </row>
        <row r="154">
          <cell r="A154">
            <v>147</v>
          </cell>
        </row>
        <row r="155">
          <cell r="A155">
            <v>148</v>
          </cell>
          <cell r="C155" t="str">
            <v>Días de cobro total - 30 días ctes</v>
          </cell>
          <cell r="D155">
            <v>125.64934728509618</v>
          </cell>
          <cell r="E155">
            <v>118.32067184012324</v>
          </cell>
          <cell r="F155">
            <v>148.73590912343076</v>
          </cell>
          <cell r="G155">
            <v>157.78195340680139</v>
          </cell>
          <cell r="H155">
            <v>114.26283854313976</v>
          </cell>
          <cell r="I155">
            <v>101.57063006192359</v>
          </cell>
          <cell r="J155">
            <v>90.047829997745012</v>
          </cell>
          <cell r="K155">
            <v>79.67575660510073</v>
          </cell>
          <cell r="L155">
            <v>70.235046864158249</v>
          </cell>
          <cell r="M155">
            <v>61.599396553505279</v>
          </cell>
          <cell r="N155">
            <v>53.661103054977772</v>
          </cell>
          <cell r="O155">
            <v>45.994938295011977</v>
          </cell>
          <cell r="P155">
            <v>38.558966363832269</v>
          </cell>
          <cell r="Q155">
            <v>31.498567802926097</v>
          </cell>
          <cell r="R155" t="e">
            <v>#DIV/0!</v>
          </cell>
          <cell r="Y155">
            <v>69.442722628696657</v>
          </cell>
          <cell r="Z155">
            <v>68.735297953042334</v>
          </cell>
        </row>
        <row r="156">
          <cell r="A156">
            <v>149</v>
          </cell>
          <cell r="C156" t="str">
            <v xml:space="preserve"> RECUPERO DEUDA  por morosidad ventas</v>
          </cell>
          <cell r="F156" t="str">
            <v xml:space="preserve"> </v>
          </cell>
          <cell r="G156" t="str">
            <v xml:space="preserve"> </v>
          </cell>
        </row>
        <row r="157">
          <cell r="A157">
            <v>150</v>
          </cell>
          <cell r="B157" t="str">
            <v xml:space="preserve"> % ACCOUNTS RECEIVABLE</v>
          </cell>
          <cell r="C157" t="str">
            <v xml:space="preserve"> % CUENTAS A COBRAR  </v>
          </cell>
          <cell r="D157" t="str">
            <v xml:space="preserve"> </v>
          </cell>
          <cell r="E157">
            <v>0.32416622421951574</v>
          </cell>
          <cell r="F157">
            <v>0.24657534246575341</v>
          </cell>
          <cell r="G157">
            <v>0.24657534246575341</v>
          </cell>
          <cell r="H157">
            <v>0.21917808219178081</v>
          </cell>
          <cell r="I157">
            <v>0.20547945205479451</v>
          </cell>
          <cell r="J157">
            <v>0.16438356164383561</v>
          </cell>
          <cell r="K157">
            <v>0.16438356164383561</v>
          </cell>
          <cell r="L157">
            <v>0.16438356164383561</v>
          </cell>
          <cell r="M157">
            <v>0.16438356164383561</v>
          </cell>
          <cell r="N157">
            <v>0.16438356164383561</v>
          </cell>
          <cell r="O157">
            <v>0.16438356164383561</v>
          </cell>
          <cell r="P157">
            <v>0.16438356164383561</v>
          </cell>
          <cell r="Q157">
            <v>0.16438356164383561</v>
          </cell>
          <cell r="R157">
            <v>0.16438356164383561</v>
          </cell>
          <cell r="Z157">
            <v>1</v>
          </cell>
        </row>
        <row r="158">
          <cell r="A158">
            <v>151</v>
          </cell>
          <cell r="B158" t="str">
            <v xml:space="preserve"> % INVENTORIES</v>
          </cell>
          <cell r="C158" t="str">
            <v xml:space="preserve"> % INVENTARIOS</v>
          </cell>
          <cell r="D158" t="str">
            <v xml:space="preserve"> </v>
          </cell>
          <cell r="E158">
            <v>0.28767123287671231</v>
          </cell>
          <cell r="F158">
            <v>0.24657534246575341</v>
          </cell>
          <cell r="G158">
            <v>0.24657534246575341</v>
          </cell>
          <cell r="H158">
            <v>0.24657534246575341</v>
          </cell>
          <cell r="I158">
            <v>0.24657534246575341</v>
          </cell>
          <cell r="J158">
            <v>0.24657534246575341</v>
          </cell>
          <cell r="K158">
            <v>0.24657534246575341</v>
          </cell>
          <cell r="L158">
            <v>0.24657534246575341</v>
          </cell>
          <cell r="M158">
            <v>0.24657534246575341</v>
          </cell>
          <cell r="N158">
            <v>0.24657534246575341</v>
          </cell>
          <cell r="O158">
            <v>0.24657534246575341</v>
          </cell>
          <cell r="P158">
            <v>0.24657534246575341</v>
          </cell>
          <cell r="Q158">
            <v>0.24657534246575341</v>
          </cell>
          <cell r="R158">
            <v>0.24657534246575341</v>
          </cell>
          <cell r="Z158">
            <v>1</v>
          </cell>
        </row>
        <row r="159">
          <cell r="A159">
            <v>152</v>
          </cell>
          <cell r="B159" t="str">
            <v xml:space="preserve"> % LEGAL RESERVE</v>
          </cell>
          <cell r="C159" t="str">
            <v xml:space="preserve"> % RESERVA LEGAL</v>
          </cell>
          <cell r="D159" t="str">
            <v xml:space="preserve"> 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Z159">
            <v>1</v>
          </cell>
        </row>
        <row r="160">
          <cell r="A160">
            <v>153</v>
          </cell>
          <cell r="B160" t="str">
            <v xml:space="preserve"> % ACTS.PAYABLE (Invent.)</v>
          </cell>
          <cell r="C160" t="str">
            <v xml:space="preserve"> % CUENTAS PAGAR (Invent.)</v>
          </cell>
          <cell r="D160" t="str">
            <v xml:space="preserve"> </v>
          </cell>
          <cell r="E160">
            <v>7.8082191780821916E-2</v>
          </cell>
          <cell r="F160">
            <v>8.2191780821917804E-2</v>
          </cell>
          <cell r="G160">
            <v>8.2191780821917804E-2</v>
          </cell>
          <cell r="H160">
            <v>8.2191780821917804E-2</v>
          </cell>
          <cell r="I160">
            <v>8.2191780821917804E-2</v>
          </cell>
          <cell r="J160">
            <v>8.2191780821917804E-2</v>
          </cell>
          <cell r="K160">
            <v>8.2191780821917804E-2</v>
          </cell>
          <cell r="L160">
            <v>8.2191780821917804E-2</v>
          </cell>
          <cell r="M160">
            <v>8.2191780821917804E-2</v>
          </cell>
          <cell r="N160">
            <v>8.2191780821917804E-2</v>
          </cell>
          <cell r="O160">
            <v>8.2191780821917804E-2</v>
          </cell>
          <cell r="P160">
            <v>8.2191780821917804E-2</v>
          </cell>
          <cell r="Q160">
            <v>8.2191780821917804E-2</v>
          </cell>
          <cell r="R160">
            <v>8.2191780821917804E-2</v>
          </cell>
          <cell r="Z160">
            <v>1</v>
          </cell>
        </row>
        <row r="161">
          <cell r="A161">
            <v>154</v>
          </cell>
          <cell r="B161" t="str">
            <v xml:space="preserve"> % ACTS.PAY.(L185'88'90'91)</v>
          </cell>
          <cell r="C161" t="str">
            <v xml:space="preserve"> % CTAS.PAG(L 185'88'90'91)</v>
          </cell>
          <cell r="D161">
            <v>6.5154516576237109E-2</v>
          </cell>
          <cell r="E161">
            <v>0.42700123498372067</v>
          </cell>
          <cell r="F161">
            <v>0.16438356164383561</v>
          </cell>
          <cell r="G161">
            <v>0.16438356164383561</v>
          </cell>
          <cell r="H161">
            <v>0.16438356164383561</v>
          </cell>
          <cell r="I161">
            <v>0.16438356164383561</v>
          </cell>
          <cell r="J161">
            <v>0.16438356164383561</v>
          </cell>
          <cell r="K161">
            <v>0.16438356164383561</v>
          </cell>
          <cell r="L161">
            <v>0.16438356164383561</v>
          </cell>
          <cell r="M161">
            <v>0.16438356164383561</v>
          </cell>
          <cell r="N161">
            <v>0.16438356164383561</v>
          </cell>
          <cell r="O161">
            <v>0.16438356164383561</v>
          </cell>
          <cell r="P161">
            <v>0.16438356164383561</v>
          </cell>
          <cell r="Q161">
            <v>0.16438356164383561</v>
          </cell>
          <cell r="R161">
            <v>0.16438356164383561</v>
          </cell>
          <cell r="Z161">
            <v>1</v>
          </cell>
        </row>
        <row r="162">
          <cell r="A162">
            <v>155</v>
          </cell>
          <cell r="B162" t="str">
            <v xml:space="preserve"> % DIVIDENDS DECLARED</v>
          </cell>
          <cell r="C162" t="str">
            <v xml:space="preserve"> % DIVIDEN.S/UTILIDAD NETA</v>
          </cell>
          <cell r="D162" t="str">
            <v xml:space="preserve">         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Z162">
            <v>1</v>
          </cell>
        </row>
        <row r="163">
          <cell r="A163">
            <v>156</v>
          </cell>
          <cell r="B163" t="str">
            <v xml:space="preserve"> % STOCK DIVIDENDS</v>
          </cell>
          <cell r="C163" t="str">
            <v xml:space="preserve"> % DIVIDENDOS REINVERTIDOS</v>
          </cell>
          <cell r="D163" t="str">
            <v xml:space="preserve"> 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Z163">
            <v>1</v>
          </cell>
        </row>
        <row r="164">
          <cell r="A164">
            <v>157</v>
          </cell>
          <cell r="B164" t="str">
            <v xml:space="preserve"> % UNPAID DIVIDENDS    </v>
          </cell>
          <cell r="C164" t="str">
            <v xml:space="preserve"> % DIVIDENDOS A PAGAR</v>
          </cell>
          <cell r="D164" t="str">
            <v xml:space="preserve">         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Z164">
            <v>1</v>
          </cell>
        </row>
        <row r="165">
          <cell r="A165">
            <v>158</v>
          </cell>
          <cell r="B165" t="str">
            <v xml:space="preserve"> % REQUIRED RATE RETURN</v>
          </cell>
          <cell r="C165" t="str">
            <v xml:space="preserve"> % RENTABILIDAD REQUERIDA</v>
          </cell>
          <cell r="D165" t="str">
            <v xml:space="preserve">         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Z165">
            <v>1</v>
          </cell>
        </row>
        <row r="166">
          <cell r="A166">
            <v>159</v>
          </cell>
          <cell r="B166" t="str">
            <v xml:space="preserve"> MONTHS BILLING RATE BASE </v>
          </cell>
          <cell r="C166" t="str">
            <v xml:space="preserve"> MESES FACTUR.INVERS.INMOV</v>
          </cell>
          <cell r="D166" t="str">
            <v xml:space="preserve">         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Z166">
            <v>1</v>
          </cell>
        </row>
        <row r="167">
          <cell r="A167">
            <v>160</v>
          </cell>
          <cell r="B167" t="str">
            <v xml:space="preserve"> TIMES DEBT SERV.COVERAGE</v>
          </cell>
          <cell r="C167" t="str">
            <v xml:space="preserve"> VECES COB.SERVICIO DEUDA    </v>
          </cell>
          <cell r="D167" t="str">
            <v xml:space="preserve">         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Z167">
            <v>1</v>
          </cell>
        </row>
        <row r="168">
          <cell r="A168">
            <v>161</v>
          </cell>
          <cell r="B168" t="str">
            <v xml:space="preserve"> % REQ.INTL.GEN/CONSTRUCT.</v>
          </cell>
          <cell r="C168" t="str">
            <v xml:space="preserve"> % REQ.GEN.INT./CONSTRUC.</v>
          </cell>
          <cell r="D168" t="str">
            <v xml:space="preserve">         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Z168">
            <v>1</v>
          </cell>
        </row>
        <row r="169">
          <cell r="A169">
            <v>162</v>
          </cell>
          <cell r="B169" t="str">
            <v xml:space="preserve"> CHANGE MODEL LOGIC ?  YES</v>
          </cell>
          <cell r="C169" t="str">
            <v xml:space="preserve"> CAMBIO LOGICA MODELO ? SI</v>
          </cell>
          <cell r="D169" t="str">
            <v xml:space="preserve">=1/NO=0  </v>
          </cell>
          <cell r="E169">
            <v>0</v>
          </cell>
          <cell r="F169" t="str">
            <v xml:space="preserve">                        </v>
          </cell>
        </row>
        <row r="171">
          <cell r="B171" t="str">
            <v xml:space="preserve"> =INTERNAL CALCULATIONS=</v>
          </cell>
          <cell r="C171" t="str">
            <v xml:space="preserve"> =CALCULOS INTERNOS=      </v>
          </cell>
          <cell r="D171" t="str">
            <v xml:space="preserve">                      </v>
          </cell>
        </row>
        <row r="173">
          <cell r="D173" t="str">
            <v xml:space="preserve">         </v>
          </cell>
          <cell r="E173" t="str">
            <v xml:space="preserve">         </v>
          </cell>
        </row>
        <row r="174">
          <cell r="B174" t="str">
            <v xml:space="preserve"> SURP(DEFIC)EXCL.264 &amp; 293</v>
          </cell>
          <cell r="C174" t="str">
            <v xml:space="preserve"> SOBR.(DEF.)SIN 264 NI 293</v>
          </cell>
          <cell r="D174">
            <v>0</v>
          </cell>
          <cell r="E174">
            <v>-1327.6896829999987</v>
          </cell>
          <cell r="F174">
            <v>-668.72174618469546</v>
          </cell>
          <cell r="G174">
            <v>5484.8941134159577</v>
          </cell>
          <cell r="H174">
            <v>7805.9347021500034</v>
          </cell>
          <cell r="I174">
            <v>9421.1175037196717</v>
          </cell>
          <cell r="J174">
            <v>11017.086597083802</v>
          </cell>
          <cell r="K174">
            <v>11732.153218831947</v>
          </cell>
          <cell r="L174">
            <v>12886.883965210225</v>
          </cell>
          <cell r="M174">
            <v>14066.021072166313</v>
          </cell>
          <cell r="N174">
            <v>15366.293868009963</v>
          </cell>
          <cell r="O174">
            <v>16493.738050373238</v>
          </cell>
          <cell r="P174">
            <v>17516.930752069089</v>
          </cell>
          <cell r="Q174">
            <v>18567.555552105641</v>
          </cell>
          <cell r="R174">
            <v>0</v>
          </cell>
        </row>
        <row r="175">
          <cell r="B175" t="str">
            <v xml:space="preserve"> BALANCE OWING</v>
          </cell>
          <cell r="C175" t="str">
            <v xml:space="preserve"> SALDO ADEUDADO</v>
          </cell>
          <cell r="D175">
            <v>63.045000000000002</v>
          </cell>
          <cell r="E175">
            <v>1390.7346829999988</v>
          </cell>
          <cell r="F175">
            <v>2059.4564291846941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 xml:space="preserve"> AVAILABLE FUNDS</v>
          </cell>
          <cell r="C176" t="str">
            <v xml:space="preserve"> FONDOS DISPONIBLES</v>
          </cell>
          <cell r="D176">
            <v>0</v>
          </cell>
          <cell r="E176">
            <v>0</v>
          </cell>
          <cell r="F176">
            <v>0</v>
          </cell>
          <cell r="G176">
            <v>3425.4376842312636</v>
          </cell>
          <cell r="H176">
            <v>11231.372386381267</v>
          </cell>
          <cell r="I176">
            <v>20652.489890100936</v>
          </cell>
          <cell r="J176">
            <v>31669.576487184739</v>
          </cell>
          <cell r="K176">
            <v>43401.729706016689</v>
          </cell>
          <cell r="L176">
            <v>56288.613671226914</v>
          </cell>
          <cell r="M176">
            <v>70354.634743393224</v>
          </cell>
          <cell r="N176">
            <v>85720.928611403186</v>
          </cell>
          <cell r="O176">
            <v>102214.66666177643</v>
          </cell>
          <cell r="P176">
            <v>119731.59741384552</v>
          </cell>
          <cell r="Q176">
            <v>138299.15296595116</v>
          </cell>
          <cell r="R176">
            <v>138299.15296595116</v>
          </cell>
        </row>
        <row r="177">
          <cell r="B177" t="str">
            <v xml:space="preserve"> SHORT-TERM LOAN INT.EXP.</v>
          </cell>
          <cell r="C177" t="str">
            <v xml:space="preserve"> GTS.FINANCIEROS(CTO.PLZO)</v>
          </cell>
          <cell r="D177" t="str">
            <v xml:space="preserve">         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Y177" t="str">
            <v xml:space="preserve">  </v>
          </cell>
        </row>
        <row r="178">
          <cell r="B178" t="str">
            <v xml:space="preserve"> FIXED EXPENSES</v>
          </cell>
          <cell r="C178" t="str">
            <v xml:space="preserve"> GASTOS FIJOS </v>
          </cell>
          <cell r="D178" t="str">
            <v xml:space="preserve">         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</row>
        <row r="179">
          <cell r="B179" t="str">
            <v xml:space="preserve"> 1-%VARIBLES EXPS.f(Sales)</v>
          </cell>
          <cell r="C179" t="str">
            <v xml:space="preserve"> 1-% GASTOS VAR. f(Ventas)</v>
          </cell>
          <cell r="D179" t="str">
            <v xml:space="preserve">         </v>
          </cell>
          <cell r="E179">
            <v>1</v>
          </cell>
          <cell r="F179">
            <v>0.97</v>
          </cell>
          <cell r="G179">
            <v>0.97</v>
          </cell>
          <cell r="H179">
            <v>0.97</v>
          </cell>
          <cell r="I179">
            <v>0.97</v>
          </cell>
          <cell r="J179">
            <v>0.97</v>
          </cell>
          <cell r="K179">
            <v>0.97</v>
          </cell>
          <cell r="L179">
            <v>0.97</v>
          </cell>
          <cell r="M179">
            <v>0.97</v>
          </cell>
          <cell r="N179">
            <v>0.97</v>
          </cell>
          <cell r="O179">
            <v>0.97</v>
          </cell>
          <cell r="P179">
            <v>0.97</v>
          </cell>
          <cell r="Q179">
            <v>0.97</v>
          </cell>
          <cell r="R179">
            <v>0.97</v>
          </cell>
        </row>
        <row r="180">
          <cell r="B180" t="str">
            <v xml:space="preserve"> SALES W/O SENSIT. ANALIS.</v>
          </cell>
          <cell r="C180" t="str">
            <v xml:space="preserve"> VENTAS SIN SENSIBILIDAD</v>
          </cell>
          <cell r="D180" t="str">
            <v xml:space="preserve">         </v>
          </cell>
          <cell r="E180">
            <v>4486.7670184999997</v>
          </cell>
          <cell r="F180">
            <v>4804.1872279825975</v>
          </cell>
          <cell r="G180">
            <v>4715.2501463541084</v>
          </cell>
          <cell r="H180">
            <v>5383.7389437003822</v>
          </cell>
          <cell r="I180">
            <v>5694.882328509887</v>
          </cell>
          <cell r="J180">
            <v>6062.5112571263526</v>
          </cell>
          <cell r="K180">
            <v>6445.3109299759853</v>
          </cell>
          <cell r="L180">
            <v>6855.8819503805898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</row>
        <row r="181">
          <cell r="B181" t="str">
            <v xml:space="preserve"> FACTOR FOR TYPE ENTITY</v>
          </cell>
          <cell r="C181" t="str">
            <v xml:space="preserve"> FACTOR PARA TIPO ENTIDAD</v>
          </cell>
          <cell r="D181" t="str">
            <v xml:space="preserve">                    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B182" t="str">
            <v xml:space="preserve"> FIXED SALES f(L100.L102)</v>
          </cell>
          <cell r="C182" t="str">
            <v xml:space="preserve"> VENTAS FIJAS f(L100.L102)</v>
          </cell>
          <cell r="D182" t="str">
            <v xml:space="preserve">         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 xml:space="preserve"> FACTOR TO USE IN L99=2</v>
          </cell>
          <cell r="C183" t="str">
            <v xml:space="preserve"> FACTOR PARA USAR EN L99=2</v>
          </cell>
          <cell r="D183" t="str">
            <v xml:space="preserve">         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 xml:space="preserve"> Z FOR L99=1 OR L99=11</v>
          </cell>
          <cell r="C184" t="str">
            <v xml:space="preserve"> Z PARA L99=1 O L99=11</v>
          </cell>
          <cell r="D184" t="str">
            <v xml:space="preserve">         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 xml:space="preserve"> Z FOR L99=2 OR L99=12</v>
          </cell>
          <cell r="C185" t="str">
            <v xml:space="preserve"> Z PARA L99=2 O L99=12</v>
          </cell>
          <cell r="D185" t="str">
            <v xml:space="preserve">         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 xml:space="preserve"> Z FOR L99=3 OR L99=13</v>
          </cell>
          <cell r="C186" t="str">
            <v xml:space="preserve"> Z PARA L99=3 O L99=13</v>
          </cell>
          <cell r="D186" t="str">
            <v xml:space="preserve">         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 xml:space="preserve"> Z FOR L99=4 OR L99=14</v>
          </cell>
          <cell r="C187" t="str">
            <v xml:space="preserve"> Z PARA L99=4 O L99=14</v>
          </cell>
          <cell r="D187" t="str">
            <v xml:space="preserve">         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 xml:space="preserve"> Z FOR L99=5 OR L99=15</v>
          </cell>
          <cell r="C188" t="str">
            <v xml:space="preserve"> Z PARA L99=5 O L99=15</v>
          </cell>
          <cell r="D188" t="str">
            <v xml:space="preserve">         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 xml:space="preserve"> Z FOR L99=6 OR L99=16</v>
          </cell>
          <cell r="C189" t="str">
            <v xml:space="preserve"> Z PARA L99=6 O L99=16</v>
          </cell>
          <cell r="D189" t="str">
            <v xml:space="preserve">         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 xml:space="preserve"> Z TO BE USED IN SENT.ANAL</v>
          </cell>
          <cell r="C190" t="str">
            <v xml:space="preserve"> Z PARA ANALISIS SENSIBIL.</v>
          </cell>
          <cell r="D190" t="str">
            <v xml:space="preserve">         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 xml:space="preserve"> SENSITIVITY OPTION</v>
          </cell>
          <cell r="C191" t="str">
            <v xml:space="preserve"> OPCION SENSIBILIDAD</v>
          </cell>
          <cell r="D191" t="str">
            <v xml:space="preserve">         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 xml:space="preserve"> VAR.PR./UNIT#2 YES=0/NO=1</v>
          </cell>
          <cell r="C192" t="str">
            <v xml:space="preserve"> VAR.PREC/UNID#2 SI=0/NO=1</v>
          </cell>
          <cell r="D192" t="str">
            <v xml:space="preserve">         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 xml:space="preserve"> VAR.PR./UNIT#3 YES=0/NO=1</v>
          </cell>
          <cell r="C193" t="str">
            <v xml:space="preserve"> VAR.PREC/UNID#3 SI=0/NO=1</v>
          </cell>
          <cell r="D193" t="str">
            <v xml:space="preserve">         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 xml:space="preserve"> VAR.PR./UNIT#4 YES=0/NO=1</v>
          </cell>
          <cell r="C194" t="str">
            <v xml:space="preserve"> VAR.PREC/UNID#4 SI=0/NO=1</v>
          </cell>
          <cell r="D194" t="str">
            <v xml:space="preserve">         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 xml:space="preserve">  TOTAL LOAN #1</v>
          </cell>
          <cell r="C195" t="str">
            <v xml:space="preserve">  TOTAL PRESTAMO #1</v>
          </cell>
          <cell r="D195">
            <v>0</v>
          </cell>
        </row>
        <row r="196">
          <cell r="B196" t="str">
            <v xml:space="preserve"> IDB LOAN #1CALCS(Counter)</v>
          </cell>
          <cell r="C196" t="str">
            <v xml:space="preserve"> PTMO.BID#1-CALC(Contador)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</row>
        <row r="197">
          <cell r="B197" t="str">
            <v xml:space="preserve"> AMORT.1st.SEMESTER</v>
          </cell>
          <cell r="C197" t="str">
            <v xml:space="preserve"> AMORTIZAZION 1er.SEMESTRE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</row>
        <row r="198">
          <cell r="B198" t="str">
            <v xml:space="preserve"> AMORT.2nd.SEMESTER</v>
          </cell>
          <cell r="C198" t="str">
            <v xml:space="preserve"> AMORTIZACION 2do.SEMESTRE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</row>
        <row r="199">
          <cell r="B199" t="str">
            <v xml:space="preserve"> VALUE FOR INTEREST</v>
          </cell>
          <cell r="C199" t="str">
            <v xml:space="preserve"> VALOR PARA INTERES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</row>
        <row r="200">
          <cell r="B200" t="str">
            <v xml:space="preserve"> FIV COUNTER </v>
          </cell>
          <cell r="C200" t="str">
            <v xml:space="preserve"> CONTADOR FIV</v>
          </cell>
          <cell r="D200" t="e">
            <v>#REF!</v>
          </cell>
        </row>
        <row r="201">
          <cell r="B201" t="str">
            <v xml:space="preserve"> INTEREST (Construction)</v>
          </cell>
          <cell r="C201" t="str">
            <v xml:space="preserve"> INTERESES (Construccion)  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</row>
        <row r="202">
          <cell r="B202" t="str">
            <v xml:space="preserve"> COMMITMENT FEE</v>
          </cell>
          <cell r="C202" t="str">
            <v xml:space="preserve"> COMISION CREDITO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</row>
        <row r="203">
          <cell r="B203" t="str">
            <v xml:space="preserve"> FIV  </v>
          </cell>
          <cell r="C203" t="str">
            <v xml:space="preserve"> FIV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e">
            <v>#REF!</v>
          </cell>
          <cell r="M203" t="e">
            <v>#REF!</v>
          </cell>
          <cell r="N203" t="e">
            <v>#REF!</v>
          </cell>
          <cell r="O203" t="e">
            <v>#REF!</v>
          </cell>
          <cell r="P203" t="e">
            <v>#REF!</v>
          </cell>
          <cell r="Q203" t="e">
            <v>#REF!</v>
          </cell>
          <cell r="R203" t="e">
            <v>#REF!</v>
          </cell>
        </row>
        <row r="204">
          <cell r="B204" t="str">
            <v xml:space="preserve"> INTEREST (Operations)</v>
          </cell>
          <cell r="C204" t="str">
            <v xml:space="preserve"> INTERESES (Operaciones)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</row>
        <row r="205">
          <cell r="B205" t="str">
            <v xml:space="preserve"> TOTAL LOAN AMORTIZ.#1</v>
          </cell>
          <cell r="C205" t="str">
            <v xml:space="preserve"> TOTAL AMORTIZ.PTMO.BID #1</v>
          </cell>
          <cell r="D205">
            <v>0</v>
          </cell>
          <cell r="E205">
            <v>0</v>
          </cell>
          <cell r="F205">
            <v>0</v>
          </cell>
          <cell r="K205">
            <v>0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</row>
        <row r="206">
          <cell r="B206" t="str">
            <v xml:space="preserve">  TOTAL LOAN #2</v>
          </cell>
          <cell r="C206" t="str">
            <v xml:space="preserve">  TOTAL PRESTAMO #2</v>
          </cell>
          <cell r="D206">
            <v>0</v>
          </cell>
        </row>
        <row r="207">
          <cell r="B207" t="str">
            <v xml:space="preserve"> LOAN BID #2CALCS(Counter)</v>
          </cell>
          <cell r="C207" t="str">
            <v xml:space="preserve"> PTMO.BID#2-CALC(Contador)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</row>
        <row r="208">
          <cell r="B208" t="str">
            <v xml:space="preserve"> AMORT.1st.SEMESTER</v>
          </cell>
          <cell r="C208" t="str">
            <v xml:space="preserve"> AMORTIZAZION 1er.SEMESTRE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</row>
        <row r="209">
          <cell r="B209" t="str">
            <v xml:space="preserve"> AMORT.2nd.SEMESTER</v>
          </cell>
          <cell r="C209" t="str">
            <v xml:space="preserve"> AMORTIZACION 2do.SEMESTRE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</row>
        <row r="210">
          <cell r="B210" t="str">
            <v xml:space="preserve"> VALUE FOR INTEREST</v>
          </cell>
          <cell r="C210" t="str">
            <v xml:space="preserve"> VALOR PARA INTERES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</row>
        <row r="211">
          <cell r="B211" t="str">
            <v xml:space="preserve"> FIV COUNTER </v>
          </cell>
          <cell r="C211" t="str">
            <v xml:space="preserve"> CONTADOR FIV</v>
          </cell>
          <cell r="D211" t="e">
            <v>#REF!</v>
          </cell>
        </row>
        <row r="212">
          <cell r="B212" t="str">
            <v xml:space="preserve"> INTEREST (Construction)</v>
          </cell>
          <cell r="C212" t="str">
            <v xml:space="preserve"> INTERESES (Construccion)  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</row>
        <row r="213">
          <cell r="B213" t="str">
            <v xml:space="preserve"> COMMITMENT FEE</v>
          </cell>
          <cell r="C213" t="str">
            <v xml:space="preserve"> COMISION CREDITO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 t="e">
            <v>#REF!</v>
          </cell>
          <cell r="M213" t="e">
            <v>#REF!</v>
          </cell>
          <cell r="N213" t="e">
            <v>#REF!</v>
          </cell>
          <cell r="O213" t="e">
            <v>#REF!</v>
          </cell>
          <cell r="P213" t="e">
            <v>#REF!</v>
          </cell>
          <cell r="Q213" t="e">
            <v>#REF!</v>
          </cell>
          <cell r="R213" t="e">
            <v>#REF!</v>
          </cell>
        </row>
        <row r="214">
          <cell r="B214" t="str">
            <v xml:space="preserve"> FIV</v>
          </cell>
          <cell r="C214" t="str">
            <v xml:space="preserve"> FIV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</row>
        <row r="215">
          <cell r="B215" t="str">
            <v xml:space="preserve"> INTEREST (Operations)</v>
          </cell>
          <cell r="C215" t="str">
            <v xml:space="preserve"> INTERESES (Operaciones) 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</row>
        <row r="216">
          <cell r="B216" t="str">
            <v xml:space="preserve"> TOTAL LOAN AMORTIZ.#2</v>
          </cell>
          <cell r="C216" t="str">
            <v xml:space="preserve"> TOTAL AMORTIZ.PTMO.#2  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</row>
        <row r="217">
          <cell r="B217" t="str">
            <v xml:space="preserve">  TOTAL LOAN #3</v>
          </cell>
          <cell r="C217" t="str">
            <v xml:space="preserve">  TOTAL PRESTAMO #3</v>
          </cell>
          <cell r="D217">
            <v>0</v>
          </cell>
        </row>
        <row r="218">
          <cell r="B218" t="str">
            <v xml:space="preserve"> OTHERLOAN#3CALCS(Counter)</v>
          </cell>
          <cell r="C218" t="str">
            <v xml:space="preserve"> OTRO PTMO#3CALC(Contador)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</row>
        <row r="219">
          <cell r="B219" t="str">
            <v xml:space="preserve"> AMORT.1st.SEMESTER</v>
          </cell>
          <cell r="C219" t="str">
            <v xml:space="preserve"> AMORTIZAZION 1er.SEMESTRE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</row>
        <row r="220">
          <cell r="B220" t="str">
            <v xml:space="preserve"> AMORT.2nd.SEMESTER</v>
          </cell>
          <cell r="C220" t="str">
            <v xml:space="preserve"> AMORTIZACION 2do.SEMESTRE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</row>
        <row r="221">
          <cell r="B221" t="str">
            <v xml:space="preserve"> VALUE FOR INTEREST</v>
          </cell>
          <cell r="C221" t="str">
            <v xml:space="preserve"> VALOR PARA INTERES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</row>
        <row r="222">
          <cell r="B222" t="str">
            <v xml:space="preserve"> INTEREST (Construction)</v>
          </cell>
          <cell r="C222" t="str">
            <v xml:space="preserve"> INTERESES (Construccion) 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</row>
        <row r="223">
          <cell r="B223" t="str">
            <v xml:space="preserve"> COMMITMENT FEE</v>
          </cell>
          <cell r="C223" t="str">
            <v xml:space="preserve"> COMISION CREDITO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</row>
        <row r="224">
          <cell r="B224" t="str">
            <v xml:space="preserve"> INTEREST (Operations)</v>
          </cell>
          <cell r="C224" t="str">
            <v xml:space="preserve"> INTERESES (Operaciones) 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B225" t="str">
            <v xml:space="preserve"> TOTAL LOAN AMORTIZ.#3</v>
          </cell>
          <cell r="C225" t="str">
            <v xml:space="preserve"> TOTAL AMORTIZ.PTMO.#3 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 t="e">
            <v>#REF!</v>
          </cell>
          <cell r="Q225" t="e">
            <v>#REF!</v>
          </cell>
          <cell r="R225" t="e">
            <v>#REF!</v>
          </cell>
        </row>
        <row r="226">
          <cell r="B226" t="str">
            <v xml:space="preserve"> </v>
          </cell>
          <cell r="C226" t="str">
            <v xml:space="preserve"> TITULO</v>
          </cell>
          <cell r="D226" t="str">
            <v>D</v>
          </cell>
          <cell r="E226" t="str">
            <v>E</v>
          </cell>
          <cell r="F226" t="str">
            <v>F</v>
          </cell>
          <cell r="G226" t="str">
            <v>G</v>
          </cell>
          <cell r="H226" t="str">
            <v>H</v>
          </cell>
          <cell r="I226" t="str">
            <v>I</v>
          </cell>
          <cell r="J226" t="str">
            <v>J</v>
          </cell>
          <cell r="K226" t="str">
            <v>K</v>
          </cell>
          <cell r="L226" t="str">
            <v>L</v>
          </cell>
          <cell r="M226" t="str">
            <v>L</v>
          </cell>
          <cell r="N226" t="str">
            <v>L</v>
          </cell>
          <cell r="O226" t="str">
            <v>L</v>
          </cell>
          <cell r="P226" t="str">
            <v>L</v>
          </cell>
          <cell r="Q226" t="str">
            <v>L</v>
          </cell>
          <cell r="R226" t="str">
            <v>L</v>
          </cell>
          <cell r="Y226" t="str">
            <v>flag</v>
          </cell>
          <cell r="Z226" t="str">
            <v>flag 2</v>
          </cell>
        </row>
        <row r="228">
          <cell r="C228" t="str">
            <v xml:space="preserve">HONDURAS </v>
          </cell>
          <cell r="Y228">
            <v>1</v>
          </cell>
          <cell r="Z228">
            <v>2</v>
          </cell>
        </row>
        <row r="229">
          <cell r="C229" t="str">
            <v>EMPRESA NACIONAL DE ENERGIA ELECTRICA (ENEE)</v>
          </cell>
          <cell r="Y229">
            <v>1</v>
          </cell>
        </row>
        <row r="230">
          <cell r="C230" t="str">
            <v>PROYECCION ESTADO DE RESULTADOS  - DATOS FISICOS</v>
          </cell>
          <cell r="Y230">
            <v>1</v>
          </cell>
          <cell r="Z230">
            <v>2</v>
          </cell>
        </row>
        <row r="231">
          <cell r="C231" t="str">
            <v xml:space="preserve">  (expresado en millones de Lps. corrientes)</v>
          </cell>
          <cell r="Y231">
            <v>1</v>
          </cell>
        </row>
        <row r="232">
          <cell r="D232" t="str">
            <v>Real  2002</v>
          </cell>
          <cell r="E232" t="str">
            <v>Real 2003</v>
          </cell>
          <cell r="F232">
            <v>2004</v>
          </cell>
          <cell r="G232">
            <v>2005</v>
          </cell>
          <cell r="H232">
            <v>2006</v>
          </cell>
          <cell r="I232">
            <v>2007</v>
          </cell>
          <cell r="J232">
            <v>2008</v>
          </cell>
          <cell r="K232">
            <v>2009</v>
          </cell>
          <cell r="L232">
            <v>2010</v>
          </cell>
          <cell r="M232">
            <v>2011</v>
          </cell>
          <cell r="N232">
            <v>2012</v>
          </cell>
          <cell r="O232">
            <v>2013</v>
          </cell>
          <cell r="P232">
            <v>2014</v>
          </cell>
          <cell r="Q232">
            <v>2015</v>
          </cell>
          <cell r="R232">
            <v>2016</v>
          </cell>
          <cell r="Y232">
            <v>1</v>
          </cell>
          <cell r="Z232">
            <v>2</v>
          </cell>
        </row>
        <row r="233">
          <cell r="C233" t="str">
            <v>Tipo de Cambio a fin año 1 u$s = a Lps.</v>
          </cell>
          <cell r="D233">
            <v>16.920000000000002</v>
          </cell>
          <cell r="E233">
            <v>17.75</v>
          </cell>
          <cell r="F233">
            <v>18.591684799999999</v>
          </cell>
          <cell r="G233">
            <v>19.302749999999996</v>
          </cell>
          <cell r="H233">
            <v>19.693462499999999</v>
          </cell>
          <cell r="I233">
            <v>19.978875000000002</v>
          </cell>
          <cell r="J233">
            <v>19.978875000000002</v>
          </cell>
          <cell r="K233">
            <v>19.978875000000002</v>
          </cell>
          <cell r="L233">
            <v>19.978875000000002</v>
          </cell>
          <cell r="M233">
            <v>19.978875000000002</v>
          </cell>
          <cell r="N233">
            <v>19.978875000000002</v>
          </cell>
          <cell r="O233">
            <v>19.978875000000002</v>
          </cell>
          <cell r="P233">
            <v>19.978875000000002</v>
          </cell>
          <cell r="Q233">
            <v>19.978875000000002</v>
          </cell>
          <cell r="R233">
            <v>19.978875000000002</v>
          </cell>
        </row>
        <row r="234">
          <cell r="C234" t="str">
            <v>Tipo de Cambio promedio año 1 u$s = a Lps.</v>
          </cell>
          <cell r="D234">
            <v>16.43</v>
          </cell>
          <cell r="E234">
            <v>17.3</v>
          </cell>
          <cell r="F234">
            <v>18.100000000000001</v>
          </cell>
          <cell r="G234">
            <v>18.649999999999999</v>
          </cell>
          <cell r="H234">
            <v>19.0275</v>
          </cell>
          <cell r="I234">
            <v>19.0275</v>
          </cell>
          <cell r="J234">
            <v>19.0275</v>
          </cell>
          <cell r="K234">
            <v>19.0275</v>
          </cell>
          <cell r="L234">
            <v>19.0275</v>
          </cell>
          <cell r="M234">
            <v>19.0275</v>
          </cell>
          <cell r="N234">
            <v>19.0275</v>
          </cell>
          <cell r="O234">
            <v>19.0275</v>
          </cell>
          <cell r="P234">
            <v>19.0275</v>
          </cell>
          <cell r="Q234">
            <v>19.0275</v>
          </cell>
          <cell r="R234">
            <v>19.0275</v>
          </cell>
        </row>
        <row r="235">
          <cell r="C235" t="str">
            <v xml:space="preserve">  % de Inflación anual </v>
          </cell>
          <cell r="D235">
            <v>8.1000000000000003E-2</v>
          </cell>
          <cell r="E235">
            <v>6.8000000000000005E-2</v>
          </cell>
          <cell r="F235">
            <v>7.0000000000000007E-2</v>
          </cell>
          <cell r="G235">
            <v>8.8000000000000009E-2</v>
          </cell>
          <cell r="H235">
            <v>7.400000000000001E-2</v>
          </cell>
          <cell r="I235">
            <v>6.0999999999999999E-2</v>
          </cell>
          <cell r="J235">
            <v>4.5999999999999999E-2</v>
          </cell>
          <cell r="K235">
            <v>0.04</v>
          </cell>
          <cell r="L235">
            <v>0.04</v>
          </cell>
          <cell r="M235">
            <v>0.04</v>
          </cell>
          <cell r="N235">
            <v>0.04</v>
          </cell>
          <cell r="O235">
            <v>0.04</v>
          </cell>
          <cell r="P235">
            <v>0.04</v>
          </cell>
          <cell r="Q235">
            <v>0.04</v>
          </cell>
          <cell r="R235">
            <v>0.04</v>
          </cell>
        </row>
        <row r="237">
          <cell r="B237" t="str">
            <v xml:space="preserve">     OPERATING DATA</v>
          </cell>
          <cell r="C237" t="str">
            <v xml:space="preserve"> DATOS DE OPERACION</v>
          </cell>
          <cell r="D237" t="str">
            <v xml:space="preserve">             </v>
          </cell>
          <cell r="E237" t="str">
            <v xml:space="preserve">          </v>
          </cell>
          <cell r="Y237" t="e">
            <v>#REF!</v>
          </cell>
          <cell r="Z237">
            <v>2</v>
          </cell>
        </row>
        <row r="238">
          <cell r="B238" t="str">
            <v xml:space="preserve"> # EMPLOYEES</v>
          </cell>
          <cell r="C238" t="str">
            <v>Cantidad de Empleados</v>
          </cell>
          <cell r="D238">
            <v>2743</v>
          </cell>
          <cell r="E238">
            <v>2792</v>
          </cell>
          <cell r="F238">
            <v>2792</v>
          </cell>
          <cell r="G238">
            <v>2792</v>
          </cell>
          <cell r="H238">
            <v>2792</v>
          </cell>
          <cell r="I238">
            <v>2792</v>
          </cell>
          <cell r="J238">
            <v>2792</v>
          </cell>
          <cell r="K238">
            <v>2792</v>
          </cell>
          <cell r="L238">
            <v>2792</v>
          </cell>
          <cell r="M238">
            <v>2792</v>
          </cell>
          <cell r="N238">
            <v>2792</v>
          </cell>
          <cell r="O238">
            <v>2792</v>
          </cell>
          <cell r="P238">
            <v>2792</v>
          </cell>
          <cell r="Q238">
            <v>2792</v>
          </cell>
          <cell r="R238">
            <v>2792</v>
          </cell>
          <cell r="Y238">
            <v>25079</v>
          </cell>
          <cell r="Z238">
            <v>1</v>
          </cell>
        </row>
        <row r="239">
          <cell r="E239" t="str">
            <v xml:space="preserve"> </v>
          </cell>
        </row>
        <row r="240">
          <cell r="C240" t="str">
            <v xml:space="preserve">Índice de Cobertura Eléctrica  </v>
          </cell>
          <cell r="D240">
            <v>0.60129999999999995</v>
          </cell>
          <cell r="E240">
            <v>0.62090000000000001</v>
          </cell>
          <cell r="F240">
            <v>0.64570000000000005</v>
          </cell>
          <cell r="G240">
            <v>0.66500000000000004</v>
          </cell>
          <cell r="H240">
            <v>0.69599999999999995</v>
          </cell>
          <cell r="I240">
            <v>0.72099999999999997</v>
          </cell>
          <cell r="J240">
            <v>0.73</v>
          </cell>
          <cell r="K240">
            <v>0.75</v>
          </cell>
          <cell r="L240">
            <v>0.77</v>
          </cell>
          <cell r="M240">
            <v>0.77</v>
          </cell>
          <cell r="N240">
            <v>0.77</v>
          </cell>
          <cell r="O240">
            <v>0.77</v>
          </cell>
          <cell r="P240">
            <v>0.77</v>
          </cell>
          <cell r="Q240">
            <v>0.77</v>
          </cell>
          <cell r="R240">
            <v>0.77</v>
          </cell>
          <cell r="Y240">
            <v>25079</v>
          </cell>
        </row>
        <row r="241">
          <cell r="C241" t="str">
            <v>Demanda Máxima                       MW</v>
          </cell>
          <cell r="D241">
            <v>798</v>
          </cell>
          <cell r="E241">
            <v>856.5</v>
          </cell>
          <cell r="F241">
            <v>920.5</v>
          </cell>
          <cell r="G241">
            <v>1032.6268338384564</v>
          </cell>
          <cell r="H241">
            <v>1118.4807749678571</v>
          </cell>
          <cell r="I241">
            <v>1162.9603752243279</v>
          </cell>
          <cell r="J241">
            <v>1220.2509907777935</v>
          </cell>
          <cell r="K241">
            <v>1281.392571783309</v>
          </cell>
          <cell r="L241">
            <v>1346.6725921000261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</row>
        <row r="242">
          <cell r="B242" t="str">
            <v xml:space="preserve"> GWH HIDRO GENERATION</v>
          </cell>
          <cell r="C242" t="str">
            <v>Generación ENEE .- Hidro          GWh</v>
          </cell>
          <cell r="D242">
            <v>1609.8</v>
          </cell>
          <cell r="E242">
            <v>1741.5</v>
          </cell>
          <cell r="F242">
            <v>1355.3796199999999</v>
          </cell>
          <cell r="G242">
            <v>1765.3115999999998</v>
          </cell>
          <cell r="H242">
            <v>2151.1577000000002</v>
          </cell>
          <cell r="I242">
            <v>2146.1307999999999</v>
          </cell>
          <cell r="J242">
            <v>2162.9526000000001</v>
          </cell>
          <cell r="K242">
            <v>2304.9215999999997</v>
          </cell>
          <cell r="L242">
            <v>2428.3215000000005</v>
          </cell>
          <cell r="M242" t="e">
            <v>#REF!</v>
          </cell>
          <cell r="N242" t="e">
            <v>#REF!</v>
          </cell>
          <cell r="O242" t="e">
            <v>#REF!</v>
          </cell>
          <cell r="P242" t="e">
            <v>#REF!</v>
          </cell>
          <cell r="Q242" t="e">
            <v>#REF!</v>
          </cell>
          <cell r="R242" t="e">
            <v>#REF!</v>
          </cell>
          <cell r="Y242" t="e">
            <v>#REF!</v>
          </cell>
          <cell r="Z242">
            <v>1</v>
          </cell>
        </row>
        <row r="243">
          <cell r="C243" t="str">
            <v>Generación Privada.- Hidro         GWh</v>
          </cell>
          <cell r="G243">
            <v>200.99048178932986</v>
          </cell>
          <cell r="H243">
            <v>314.93448371288582</v>
          </cell>
          <cell r="I243">
            <v>366.34491925914085</v>
          </cell>
          <cell r="J243">
            <v>614.49945100000014</v>
          </cell>
          <cell r="K243">
            <v>926.78839100000005</v>
          </cell>
          <cell r="L243">
            <v>1058.1558210000001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</row>
        <row r="244">
          <cell r="C244" t="str">
            <v>Nacaome                                     GWh</v>
          </cell>
          <cell r="G244">
            <v>50.227874433443993</v>
          </cell>
          <cell r="H244">
            <v>48.067044433443996</v>
          </cell>
          <cell r="I244">
            <v>46.687404433443994</v>
          </cell>
          <cell r="J244">
            <v>48.577694433443995</v>
          </cell>
          <cell r="K244">
            <v>46.088417433444</v>
          </cell>
          <cell r="L244">
            <v>48.516084433444</v>
          </cell>
          <cell r="M244" t="e">
            <v>#REF!</v>
          </cell>
          <cell r="N244" t="e">
            <v>#REF!</v>
          </cell>
          <cell r="O244" t="e">
            <v>#REF!</v>
          </cell>
          <cell r="P244" t="e">
            <v>#REF!</v>
          </cell>
          <cell r="Q244" t="e">
            <v>#REF!</v>
          </cell>
          <cell r="R244" t="e">
            <v>#REF!</v>
          </cell>
        </row>
        <row r="245">
          <cell r="C245" t="str">
            <v>Biomasa Privada                         GWh</v>
          </cell>
          <cell r="G245">
            <v>151.35650473999999</v>
          </cell>
          <cell r="H245">
            <v>168.65977400999998</v>
          </cell>
          <cell r="I245">
            <v>168.66012870999998</v>
          </cell>
          <cell r="J245">
            <v>168.66040663000001</v>
          </cell>
          <cell r="K245">
            <v>168.66052715999999</v>
          </cell>
          <cell r="L245">
            <v>168.66042572999999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</row>
        <row r="246">
          <cell r="B246" t="str">
            <v xml:space="preserve"> GWH THERMAL GENERATION</v>
          </cell>
          <cell r="C246" t="str">
            <v>Generación ENEE - Termico      GWh</v>
          </cell>
          <cell r="D246">
            <v>9.8000000000000007</v>
          </cell>
          <cell r="E246">
            <v>31.832000000000001</v>
          </cell>
          <cell r="F246">
            <v>12.703275919999999</v>
          </cell>
          <cell r="G246">
            <v>0.69711099999999993</v>
          </cell>
          <cell r="H246">
            <v>0</v>
          </cell>
          <cell r="I246">
            <v>0.81931969999999998</v>
          </cell>
          <cell r="J246">
            <v>0</v>
          </cell>
          <cell r="K246">
            <v>0</v>
          </cell>
          <cell r="L246">
            <v>0.34659229999999996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Y246" t="e">
            <v>#REF!</v>
          </cell>
          <cell r="Z246">
            <v>1</v>
          </cell>
        </row>
        <row r="247">
          <cell r="C247" t="str">
            <v>Termica Privada                          GWh</v>
          </cell>
          <cell r="G247">
            <v>3936.6640449999995</v>
          </cell>
          <cell r="H247">
            <v>3687.8640640000003</v>
          </cell>
          <cell r="I247">
            <v>3962.8555699999997</v>
          </cell>
          <cell r="J247">
            <v>4039.6169973000001</v>
          </cell>
          <cell r="K247">
            <v>3932.1471199999996</v>
          </cell>
          <cell r="L247">
            <v>3958.4515499999998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</row>
        <row r="248">
          <cell r="C248" t="str">
            <v xml:space="preserve">Arrendamientos                           GWh </v>
          </cell>
          <cell r="D248">
            <v>507.5</v>
          </cell>
          <cell r="E248">
            <v>707.8</v>
          </cell>
          <cell r="F248">
            <v>570.20582012</v>
          </cell>
          <cell r="G248">
            <v>42.391199999999998</v>
          </cell>
          <cell r="H248">
            <v>0</v>
          </cell>
          <cell r="I248">
            <v>0</v>
          </cell>
          <cell r="J248">
            <v>17.629424</v>
          </cell>
          <cell r="K248">
            <v>27.197929999999999</v>
          </cell>
          <cell r="L248">
            <v>92.827500000000001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</row>
        <row r="249">
          <cell r="C249" t="str">
            <v>Interconexion                               GWh</v>
          </cell>
          <cell r="G249">
            <v>172.58500000000001</v>
          </cell>
          <cell r="H249">
            <v>168.023</v>
          </cell>
          <cell r="I249">
            <v>170.39400000000001</v>
          </cell>
          <cell r="J249">
            <v>168.886</v>
          </cell>
          <cell r="K249">
            <v>169.11599999999999</v>
          </cell>
          <cell r="L249">
            <v>168.98699999999999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</row>
        <row r="250">
          <cell r="B250" t="str">
            <v xml:space="preserve"> GWH PURCHASED</v>
          </cell>
          <cell r="C250" t="str">
            <v>Generacion Total Disponible       GWh</v>
          </cell>
          <cell r="D250">
            <v>2367.8000000000002</v>
          </cell>
          <cell r="E250">
            <v>2470.3000000000002</v>
          </cell>
          <cell r="F250">
            <v>3283.9456605500004</v>
          </cell>
          <cell r="G250">
            <v>6320.2238169627735</v>
          </cell>
          <cell r="H250">
            <v>6538.706066156331</v>
          </cell>
          <cell r="I250">
            <v>6861.8921421025843</v>
          </cell>
          <cell r="J250">
            <v>7220.8225733634445</v>
          </cell>
          <cell r="K250">
            <v>7574.9199855934439</v>
          </cell>
          <cell r="L250">
            <v>7924.2664734634445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  <cell r="Y250" t="e">
            <v>#REF!</v>
          </cell>
          <cell r="Z250">
            <v>1</v>
          </cell>
        </row>
        <row r="252">
          <cell r="C252" t="str">
            <v>Consumo Propio ENEE             GWh</v>
          </cell>
          <cell r="D252">
            <v>9.4689999999999994</v>
          </cell>
          <cell r="E252">
            <v>12</v>
          </cell>
          <cell r="F252">
            <v>9.4689999999999994</v>
          </cell>
          <cell r="G252">
            <v>9.9879999999999995</v>
          </cell>
          <cell r="H252">
            <v>9.9879999999999995</v>
          </cell>
          <cell r="I252">
            <v>9.9879999999999995</v>
          </cell>
          <cell r="J252">
            <v>9.9879999999999995</v>
          </cell>
          <cell r="K252">
            <v>9.9879999999999995</v>
          </cell>
          <cell r="L252">
            <v>9.9879999999999995</v>
          </cell>
          <cell r="M252">
            <v>9.9879999999999995</v>
          </cell>
          <cell r="N252">
            <v>9.9879999999999995</v>
          </cell>
          <cell r="O252">
            <v>9.9879999999999995</v>
          </cell>
          <cell r="P252">
            <v>9.9879999999999995</v>
          </cell>
          <cell r="Q252">
            <v>9.9879999999999995</v>
          </cell>
          <cell r="R252">
            <v>9.9879999999999995</v>
          </cell>
        </row>
        <row r="253">
          <cell r="C253" t="str">
            <v>Consumo HECO Y ELCATEX   GWh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>
            <v>164.3167265321951</v>
          </cell>
          <cell r="H253">
            <v>178.45550746970397</v>
          </cell>
          <cell r="I253">
            <v>191.16287118625215</v>
          </cell>
          <cell r="J253">
            <v>197.23110261594042</v>
          </cell>
          <cell r="K253">
            <v>199.20341364209983</v>
          </cell>
          <cell r="L253">
            <v>201.19544777852082</v>
          </cell>
          <cell r="M253" t="e">
            <v>#REF!</v>
          </cell>
          <cell r="N253" t="e">
            <v>#REF!</v>
          </cell>
          <cell r="O253" t="e">
            <v>#REF!</v>
          </cell>
          <cell r="P253" t="e">
            <v>#REF!</v>
          </cell>
          <cell r="Q253" t="e">
            <v>#REF!</v>
          </cell>
          <cell r="R253" t="e">
            <v>#REF!</v>
          </cell>
        </row>
        <row r="254">
          <cell r="B254" t="str">
            <v xml:space="preserve"> TOT.GENERAT.&amp; PURCHASES</v>
          </cell>
          <cell r="C254" t="str">
            <v>Generacion Disponible ENEE    GWh</v>
          </cell>
          <cell r="D254">
            <v>4494.8999999999996</v>
          </cell>
          <cell r="E254">
            <v>4951.4320000000007</v>
          </cell>
          <cell r="F254">
            <v>5222.2343765900005</v>
          </cell>
          <cell r="G254">
            <v>6155.9070904305781</v>
          </cell>
          <cell r="H254">
            <v>6360.2505586866273</v>
          </cell>
          <cell r="I254">
            <v>6670.7292709163321</v>
          </cell>
          <cell r="J254">
            <v>7023.591470747504</v>
          </cell>
          <cell r="K254">
            <v>7375.7165719513441</v>
          </cell>
          <cell r="L254">
            <v>7723.0710256849234</v>
          </cell>
          <cell r="M254" t="e">
            <v>#REF!</v>
          </cell>
          <cell r="N254" t="e">
            <v>#REF!</v>
          </cell>
          <cell r="O254" t="e">
            <v>#REF!</v>
          </cell>
          <cell r="P254" t="e">
            <v>#REF!</v>
          </cell>
          <cell r="Q254" t="e">
            <v>#REF!</v>
          </cell>
          <cell r="R254" t="e">
            <v>#REF!</v>
          </cell>
          <cell r="Y254" t="e">
            <v>#REF!</v>
          </cell>
        </row>
        <row r="256">
          <cell r="B256" t="str">
            <v xml:space="preserve"> GWH DEMAND</v>
          </cell>
          <cell r="C256" t="str">
            <v>% DE PERDIDAS</v>
          </cell>
          <cell r="D256">
            <v>0.21065763420765748</v>
          </cell>
          <cell r="E256">
            <v>0.22724336016772784</v>
          </cell>
          <cell r="F256">
            <v>0.23337950725030021</v>
          </cell>
          <cell r="G256">
            <v>0.32416636672971599</v>
          </cell>
          <cell r="H256">
            <v>0.30495975854875024</v>
          </cell>
          <cell r="I256">
            <v>0.2636405795909243</v>
          </cell>
          <cell r="J256">
            <v>0.22734802501566151</v>
          </cell>
          <cell r="K256">
            <v>0.19275987844723397</v>
          </cell>
          <cell r="L256">
            <v>0.15623504520776144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Y256" t="e">
            <v>#REF!</v>
          </cell>
          <cell r="Z256">
            <v>1</v>
          </cell>
        </row>
        <row r="258">
          <cell r="B258" t="str">
            <v xml:space="preserve"> ANUAL AVER.# CONSUMERS</v>
          </cell>
          <cell r="C258" t="str">
            <v>Cantidad de Usuarios a fin del año</v>
          </cell>
          <cell r="D258">
            <v>744707</v>
          </cell>
          <cell r="E258">
            <v>807612</v>
          </cell>
          <cell r="F258">
            <v>835345</v>
          </cell>
          <cell r="G258">
            <v>885465.70000000007</v>
          </cell>
          <cell r="H258">
            <v>938593.64200000011</v>
          </cell>
          <cell r="I258">
            <v>994909.26052000013</v>
          </cell>
          <cell r="J258">
            <v>1054603.8161512001</v>
          </cell>
          <cell r="K258">
            <v>1117880.0451202721</v>
          </cell>
          <cell r="L258">
            <v>1184952.8478274886</v>
          </cell>
          <cell r="M258">
            <v>1256050.0186971379</v>
          </cell>
          <cell r="N258">
            <v>1331413.0198189663</v>
          </cell>
          <cell r="O258">
            <v>1411297.8010081043</v>
          </cell>
          <cell r="P258">
            <v>1495975.6690685907</v>
          </cell>
          <cell r="Q258">
            <v>1585734.2092127062</v>
          </cell>
          <cell r="R258">
            <v>1680878.2617654686</v>
          </cell>
          <cell r="Y258" t="str">
            <v xml:space="preserve"> </v>
          </cell>
          <cell r="Z258">
            <v>1</v>
          </cell>
        </row>
        <row r="259">
          <cell r="E259" t="str">
            <v xml:space="preserve"> </v>
          </cell>
          <cell r="F259" t="str">
            <v xml:space="preserve"> </v>
          </cell>
          <cell r="H259" t="str">
            <v>REAL</v>
          </cell>
          <cell r="I259" t="str">
            <v xml:space="preserve"> </v>
          </cell>
          <cell r="J259" t="str">
            <v xml:space="preserve"> </v>
          </cell>
          <cell r="K259" t="str">
            <v xml:space="preserve"> </v>
          </cell>
          <cell r="L259" t="str">
            <v xml:space="preserve"> </v>
          </cell>
          <cell r="M259" t="str">
            <v xml:space="preserve"> </v>
          </cell>
          <cell r="N259" t="str">
            <v xml:space="preserve"> </v>
          </cell>
          <cell r="O259" t="str">
            <v xml:space="preserve"> </v>
          </cell>
          <cell r="P259" t="str">
            <v xml:space="preserve"> </v>
          </cell>
          <cell r="Q259" t="str">
            <v xml:space="preserve"> </v>
          </cell>
          <cell r="R259" t="str">
            <v xml:space="preserve"> </v>
          </cell>
        </row>
        <row r="260">
          <cell r="B260" t="str">
            <v xml:space="preserve">       REVENUES</v>
          </cell>
          <cell r="C260" t="str">
            <v>GWh  VENDIDOS</v>
          </cell>
          <cell r="D260" t="str">
            <v xml:space="preserve">        </v>
          </cell>
          <cell r="H260">
            <v>2006</v>
          </cell>
          <cell r="I260">
            <v>2007</v>
          </cell>
          <cell r="J260">
            <v>2008</v>
          </cell>
          <cell r="K260">
            <v>2009</v>
          </cell>
          <cell r="L260">
            <v>2010</v>
          </cell>
          <cell r="M260">
            <v>2011</v>
          </cell>
          <cell r="N260">
            <v>2012</v>
          </cell>
          <cell r="O260">
            <v>2013</v>
          </cell>
          <cell r="P260">
            <v>2014</v>
          </cell>
          <cell r="Q260">
            <v>2015</v>
          </cell>
          <cell r="Y260">
            <v>1</v>
          </cell>
          <cell r="Z260">
            <v>2</v>
          </cell>
        </row>
        <row r="261">
          <cell r="B261" t="str">
            <v xml:space="preserve"> GWH #1 SOLD</v>
          </cell>
          <cell r="C261" t="str">
            <v>Residencial</v>
          </cell>
          <cell r="D261">
            <v>1497.558</v>
          </cell>
          <cell r="E261">
            <v>1539.5538750000001</v>
          </cell>
          <cell r="F261">
            <v>1583.7527250000001</v>
          </cell>
          <cell r="G261">
            <v>1678.1753590000001</v>
          </cell>
          <cell r="H261">
            <v>1807.143065</v>
          </cell>
          <cell r="I261">
            <v>1953.3301628959873</v>
          </cell>
          <cell r="J261">
            <v>2121.8904304551329</v>
          </cell>
          <cell r="K261">
            <v>2304.7503012491102</v>
          </cell>
          <cell r="L261">
            <v>2497.3791535054065</v>
          </cell>
          <cell r="M261">
            <v>2699.0542057276903</v>
          </cell>
          <cell r="N261">
            <v>2910.7560572745892</v>
          </cell>
          <cell r="O261">
            <v>3107.4375288780625</v>
          </cell>
          <cell r="P261">
            <v>3298.6212753124387</v>
          </cell>
          <cell r="Q261">
            <v>3496.6962182421394</v>
          </cell>
          <cell r="R261">
            <v>0</v>
          </cell>
          <cell r="Y261" t="e">
            <v>#REF!</v>
          </cell>
          <cell r="Z261">
            <v>3</v>
          </cell>
        </row>
        <row r="262">
          <cell r="B262" t="str">
            <v xml:space="preserve"> GWH #2 SOLD</v>
          </cell>
          <cell r="C262" t="str">
            <v>Comercial</v>
          </cell>
          <cell r="D262">
            <v>795.48900000000003</v>
          </cell>
          <cell r="E262">
            <v>887.62699999999995</v>
          </cell>
          <cell r="F262">
            <v>891.37751500000013</v>
          </cell>
          <cell r="G262">
            <v>945.69763499999999</v>
          </cell>
          <cell r="H262">
            <v>1052.09827</v>
          </cell>
          <cell r="I262">
            <v>1140.26508697329</v>
          </cell>
          <cell r="J262">
            <v>1239.4810269235199</v>
          </cell>
          <cell r="K262">
            <v>1350.9482922498205</v>
          </cell>
          <cell r="L262">
            <v>1471.3202958653528</v>
          </cell>
          <cell r="M262">
            <v>1598.8233081252217</v>
          </cell>
          <cell r="N262">
            <v>1733.5883400725904</v>
          </cell>
          <cell r="O262">
            <v>1850.475623240538</v>
          </cell>
          <cell r="P262">
            <v>1958.9070468892767</v>
          </cell>
          <cell r="Q262">
            <v>2071.1639908942566</v>
          </cell>
          <cell r="R262">
            <v>0</v>
          </cell>
          <cell r="Y262" t="e">
            <v>#REF!</v>
          </cell>
          <cell r="Z262">
            <v>3</v>
          </cell>
        </row>
        <row r="263">
          <cell r="B263" t="str">
            <v xml:space="preserve"> GWH #3 SOLD</v>
          </cell>
          <cell r="C263" t="str">
            <v xml:space="preserve">Industrial </v>
          </cell>
          <cell r="D263">
            <v>614.89800000000002</v>
          </cell>
          <cell r="E263">
            <v>627.88199999999995</v>
          </cell>
          <cell r="F263">
            <v>639.27476899999999</v>
          </cell>
          <cell r="G263">
            <v>610.87733967999998</v>
          </cell>
          <cell r="H263">
            <v>610.58023100000003</v>
          </cell>
          <cell r="I263">
            <v>671.18238177036289</v>
          </cell>
          <cell r="J263">
            <v>739.86118903365798</v>
          </cell>
          <cell r="K263">
            <v>823.40930222822067</v>
          </cell>
          <cell r="L263">
            <v>910.12670594311919</v>
          </cell>
          <cell r="M263">
            <v>1002.8545697531372</v>
          </cell>
          <cell r="N263">
            <v>1101.7269962011233</v>
          </cell>
          <cell r="O263">
            <v>1181.6599854322565</v>
          </cell>
          <cell r="P263">
            <v>1252.1307212415454</v>
          </cell>
          <cell r="Q263">
            <v>1325.4752222970901</v>
          </cell>
          <cell r="R263">
            <v>0</v>
          </cell>
          <cell r="Y263" t="e">
            <v>#REF!</v>
          </cell>
          <cell r="Z263">
            <v>3</v>
          </cell>
        </row>
        <row r="264">
          <cell r="C264" t="str">
            <v>Altos Consumidores</v>
          </cell>
          <cell r="D264">
            <v>368.55799999999999</v>
          </cell>
          <cell r="E264">
            <v>456.81099999999998</v>
          </cell>
          <cell r="F264">
            <v>549.31042100000013</v>
          </cell>
          <cell r="G264">
            <v>597.94573732000003</v>
          </cell>
          <cell r="H264">
            <v>601.05351299999995</v>
          </cell>
          <cell r="I264">
            <v>756.44019171663626</v>
          </cell>
          <cell r="J264">
            <v>893.62152018835047</v>
          </cell>
          <cell r="K264">
            <v>992.45720839861588</v>
          </cell>
          <cell r="L264">
            <v>1098.7040855064008</v>
          </cell>
          <cell r="M264">
            <v>1211.0549877850963</v>
          </cell>
          <cell r="N264">
            <v>1332.2505190575405</v>
          </cell>
          <cell r="O264">
            <v>1435.4394016600243</v>
          </cell>
          <cell r="P264">
            <v>1529.9860728383967</v>
          </cell>
          <cell r="Q264">
            <v>1628.0882623398127</v>
          </cell>
          <cell r="R264">
            <v>0</v>
          </cell>
          <cell r="Y264" t="e">
            <v>#REF!</v>
          </cell>
        </row>
        <row r="265">
          <cell r="B265" t="str">
            <v xml:space="preserve"> GWH #4 SOLD</v>
          </cell>
          <cell r="C265" t="str">
            <v xml:space="preserve">Sector Gobierno </v>
          </cell>
          <cell r="D265">
            <v>271.512</v>
          </cell>
          <cell r="E265">
            <v>305.10499999999996</v>
          </cell>
          <cell r="F265">
            <v>332.49733158999982</v>
          </cell>
          <cell r="G265">
            <v>337.66098399999998</v>
          </cell>
          <cell r="H265">
            <v>359.74300499999998</v>
          </cell>
          <cell r="I265">
            <v>400.82451628153024</v>
          </cell>
          <cell r="J265">
            <v>441.92565475555199</v>
          </cell>
          <cell r="K265">
            <v>492.39723795498657</v>
          </cell>
          <cell r="L265">
            <v>548.9144340240083</v>
          </cell>
          <cell r="M265">
            <v>609.74120586346498</v>
          </cell>
          <cell r="N265">
            <v>675.05743669653054</v>
          </cell>
          <cell r="O265">
            <v>719.78151038162162</v>
          </cell>
          <cell r="P265">
            <v>753.40211315859005</v>
          </cell>
          <cell r="Q265">
            <v>788.27599897860705</v>
          </cell>
          <cell r="R265">
            <v>0</v>
          </cell>
          <cell r="Y265" t="e">
            <v>#REF!</v>
          </cell>
          <cell r="Z265">
            <v>3</v>
          </cell>
        </row>
        <row r="266">
          <cell r="B266" t="str">
            <v xml:space="preserve"> TOT.UNITS SOLD</v>
          </cell>
          <cell r="C266" t="str">
            <v>TOTAL VENTAS (GWh)</v>
          </cell>
          <cell r="D266">
            <v>3548.0150000000003</v>
          </cell>
          <cell r="E266">
            <v>3816.9788750000002</v>
          </cell>
          <cell r="F266">
            <v>3996.2127615900004</v>
          </cell>
          <cell r="G266">
            <v>4170.3570550000004</v>
          </cell>
          <cell r="H266">
            <v>4430.6180839999997</v>
          </cell>
          <cell r="I266">
            <v>4922.0423396378064</v>
          </cell>
          <cell r="J266">
            <v>5436.7798213562137</v>
          </cell>
          <cell r="K266">
            <v>5963.9623420807538</v>
          </cell>
          <cell r="L266">
            <v>6526.444674844287</v>
          </cell>
          <cell r="M266">
            <v>7121.5282772546107</v>
          </cell>
          <cell r="N266">
            <v>7753.3793493023732</v>
          </cell>
          <cell r="O266">
            <v>8294.7940495925031</v>
          </cell>
          <cell r="P266">
            <v>8793.0472294402462</v>
          </cell>
          <cell r="Q266">
            <v>9309.6996927519049</v>
          </cell>
          <cell r="R266">
            <v>0</v>
          </cell>
          <cell r="Y266" t="e">
            <v>#REF!</v>
          </cell>
        </row>
        <row r="267">
          <cell r="C267" t="str">
            <v xml:space="preserve">Crecimiento anual </v>
          </cell>
          <cell r="G267">
            <v>4.3577332789636491E-2</v>
          </cell>
          <cell r="H267">
            <v>6.2407373173949843E-2</v>
          </cell>
          <cell r="I267">
            <v>0.11091550802188399</v>
          </cell>
          <cell r="J267">
            <v>0.1045780280216535</v>
          </cell>
          <cell r="K267">
            <v>9.6965950074658913E-2</v>
          </cell>
          <cell r="L267">
            <v>9.4313528573906069E-2</v>
          </cell>
          <cell r="M267">
            <v>9.1180364204117348E-2</v>
          </cell>
          <cell r="N267">
            <v>8.8724083855122204E-2</v>
          </cell>
          <cell r="O267">
            <v>6.982951251299796E-2</v>
          </cell>
          <cell r="P267">
            <v>6.006817973644818E-2</v>
          </cell>
          <cell r="Q267">
            <v>5.8756930314423972E-2</v>
          </cell>
          <cell r="R267">
            <v>-1</v>
          </cell>
        </row>
        <row r="268">
          <cell r="C268" t="str">
            <v>TARIFAS MEDIAS (Lps/KWh)</v>
          </cell>
          <cell r="D268" t="str">
            <v xml:space="preserve"> </v>
          </cell>
          <cell r="E268" t="str">
            <v xml:space="preserve"> </v>
          </cell>
          <cell r="F268" t="str">
            <v xml:space="preserve"> </v>
          </cell>
          <cell r="G268" t="str">
            <v xml:space="preserve"> </v>
          </cell>
          <cell r="H268" t="str">
            <v xml:space="preserve"> </v>
          </cell>
          <cell r="I268" t="str">
            <v xml:space="preserve"> </v>
          </cell>
          <cell r="J268" t="str">
            <v xml:space="preserve"> </v>
          </cell>
          <cell r="K268" t="str">
            <v xml:space="preserve"> </v>
          </cell>
          <cell r="L268" t="str">
            <v xml:space="preserve"> </v>
          </cell>
          <cell r="M268" t="str">
            <v xml:space="preserve"> </v>
          </cell>
          <cell r="N268" t="str">
            <v xml:space="preserve"> </v>
          </cell>
          <cell r="O268" t="str">
            <v xml:space="preserve"> </v>
          </cell>
          <cell r="P268" t="str">
            <v xml:space="preserve"> </v>
          </cell>
          <cell r="Q268" t="str">
            <v xml:space="preserve"> </v>
          </cell>
          <cell r="R268" t="str">
            <v xml:space="preserve"> </v>
          </cell>
          <cell r="Y268">
            <v>1</v>
          </cell>
        </row>
        <row r="269">
          <cell r="B269" t="str">
            <v xml:space="preserve"> AVER.RATE #1</v>
          </cell>
          <cell r="C269" t="str">
            <v>Residencial</v>
          </cell>
          <cell r="D269">
            <v>1.05</v>
          </cell>
          <cell r="E269">
            <v>1.06</v>
          </cell>
          <cell r="F269">
            <v>1.06</v>
          </cell>
          <cell r="G269">
            <v>1.0528564750234237</v>
          </cell>
          <cell r="H269">
            <v>1.0489145975556695</v>
          </cell>
          <cell r="I269">
            <v>1.0489145975556695</v>
          </cell>
          <cell r="J269">
            <v>1.0489145975556695</v>
          </cell>
          <cell r="K269">
            <v>1.0489145975556695</v>
          </cell>
          <cell r="L269">
            <v>1.0489145975556695</v>
          </cell>
          <cell r="M269">
            <v>1.0489145975556695</v>
          </cell>
          <cell r="N269">
            <v>1.0489145975556695</v>
          </cell>
          <cell r="O269">
            <v>1.0489145975556695</v>
          </cell>
          <cell r="P269">
            <v>1.0489145975556695</v>
          </cell>
          <cell r="Q269">
            <v>1.0489145975556695</v>
          </cell>
          <cell r="R269">
            <v>1.0489145975556695</v>
          </cell>
          <cell r="Y269">
            <v>9.4674294628017712</v>
          </cell>
          <cell r="Z269">
            <v>3</v>
          </cell>
        </row>
        <row r="270">
          <cell r="B270" t="str">
            <v xml:space="preserve"> AVER.RATE #2</v>
          </cell>
          <cell r="C270" t="str">
            <v>Comercial</v>
          </cell>
          <cell r="D270">
            <v>1.6183756155019116</v>
          </cell>
          <cell r="E270">
            <v>1.62</v>
          </cell>
          <cell r="F270">
            <v>1.62</v>
          </cell>
          <cell r="G270">
            <v>1.6168741489573568</v>
          </cell>
          <cell r="H270">
            <v>1.6071615879356487</v>
          </cell>
          <cell r="I270">
            <v>1.6071615879356487</v>
          </cell>
          <cell r="J270">
            <v>1.6071615879356487</v>
          </cell>
          <cell r="K270">
            <v>1.6071615879356487</v>
          </cell>
          <cell r="L270">
            <v>1.6071615879356487</v>
          </cell>
          <cell r="M270">
            <v>1.6071615879356487</v>
          </cell>
          <cell r="N270">
            <v>1.6071615879356487</v>
          </cell>
          <cell r="O270">
            <v>1.6071615879356487</v>
          </cell>
          <cell r="P270">
            <v>1.6071615879356487</v>
          </cell>
          <cell r="Q270">
            <v>1.6071615879356487</v>
          </cell>
          <cell r="R270">
            <v>1.6071615879356487</v>
          </cell>
          <cell r="Y270">
            <v>14.51105770413751</v>
          </cell>
          <cell r="Z270">
            <v>3</v>
          </cell>
        </row>
        <row r="271">
          <cell r="B271" t="str">
            <v xml:space="preserve"> AVER.RATE #3</v>
          </cell>
          <cell r="C271" t="str">
            <v>Industrial</v>
          </cell>
          <cell r="D271">
            <v>1.3839693737823182</v>
          </cell>
          <cell r="E271">
            <v>1.48</v>
          </cell>
          <cell r="F271">
            <v>1.49</v>
          </cell>
          <cell r="G271">
            <v>1.4746956609309136</v>
          </cell>
          <cell r="H271">
            <v>1.4983737225075493</v>
          </cell>
          <cell r="I271">
            <v>1.4983737225075493</v>
          </cell>
          <cell r="J271">
            <v>1.4983737225075493</v>
          </cell>
          <cell r="K271">
            <v>1.4983737225075493</v>
          </cell>
          <cell r="L271">
            <v>1.4983737225075493</v>
          </cell>
          <cell r="M271">
            <v>1.4983737225075493</v>
          </cell>
          <cell r="N271">
            <v>1.4983737225075493</v>
          </cell>
          <cell r="O271">
            <v>1.4983737225075493</v>
          </cell>
          <cell r="P271">
            <v>1.4983737225075493</v>
          </cell>
          <cell r="Q271">
            <v>1.4983737225075493</v>
          </cell>
          <cell r="R271">
            <v>1.4983737225075493</v>
          </cell>
          <cell r="Y271">
            <v>13.320533647250981</v>
          </cell>
          <cell r="Z271">
            <v>3</v>
          </cell>
        </row>
        <row r="272">
          <cell r="C272" t="str">
            <v>Altos Consumos</v>
          </cell>
          <cell r="D272">
            <v>1.2</v>
          </cell>
          <cell r="E272">
            <v>1.1599999999999999</v>
          </cell>
          <cell r="F272">
            <v>1.1599999999999999</v>
          </cell>
          <cell r="G272">
            <v>1.1707917727642712</v>
          </cell>
          <cell r="H272">
            <v>1.1592284111193649</v>
          </cell>
          <cell r="I272">
            <v>1.1592284111193649</v>
          </cell>
          <cell r="J272">
            <v>1.1592284111193649</v>
          </cell>
          <cell r="K272">
            <v>1.1592284111193649</v>
          </cell>
          <cell r="L272">
            <v>1.1592284111193649</v>
          </cell>
          <cell r="M272">
            <v>1.1592284111193649</v>
          </cell>
          <cell r="N272">
            <v>1.1592284111193649</v>
          </cell>
          <cell r="O272">
            <v>1.1592284111193649</v>
          </cell>
          <cell r="P272">
            <v>1.1592284111193649</v>
          </cell>
          <cell r="Q272">
            <v>1.1592284111193649</v>
          </cell>
          <cell r="R272">
            <v>1.1592284111193649</v>
          </cell>
        </row>
        <row r="273">
          <cell r="B273" t="str">
            <v xml:space="preserve"> AVER.RATE #4</v>
          </cell>
          <cell r="C273" t="str">
            <v>Sector Gobierno ( Gob. Al.Pub.,E.Au.,Mun.)</v>
          </cell>
          <cell r="D273">
            <v>1.6</v>
          </cell>
          <cell r="E273">
            <v>1.5982000000000001</v>
          </cell>
          <cell r="F273">
            <v>1.6</v>
          </cell>
          <cell r="G273">
            <v>1.5353865475244652</v>
          </cell>
          <cell r="H273">
            <v>1.5299217850347779</v>
          </cell>
          <cell r="I273">
            <v>1.5299217850347779</v>
          </cell>
          <cell r="J273">
            <v>1.5299217850347779</v>
          </cell>
          <cell r="K273">
            <v>1.5299217850347779</v>
          </cell>
          <cell r="L273">
            <v>1.5299217850347779</v>
          </cell>
          <cell r="M273">
            <v>1.5299217850347779</v>
          </cell>
          <cell r="N273">
            <v>1.5299217850347779</v>
          </cell>
          <cell r="O273">
            <v>1.5299217850347779</v>
          </cell>
          <cell r="P273">
            <v>1.5299217850347779</v>
          </cell>
          <cell r="Q273">
            <v>1.5299217850347779</v>
          </cell>
          <cell r="R273">
            <v>1.5299217850347779</v>
          </cell>
          <cell r="Y273">
            <v>13.983195472698357</v>
          </cell>
          <cell r="Z273">
            <v>3</v>
          </cell>
        </row>
        <row r="274">
          <cell r="C274" t="str">
            <v xml:space="preserve">TARIFA MEDIA PROMEDIO </v>
          </cell>
          <cell r="D274">
            <v>1.3058537802123158</v>
          </cell>
          <cell r="E274">
            <v>1.3169569873503688</v>
          </cell>
          <cell r="F274">
            <v>1.2910341134958128</v>
          </cell>
          <cell r="G274">
            <v>1.2943556277820916</v>
          </cell>
          <cell r="H274">
            <v>1.2974363623521494</v>
          </cell>
          <cell r="I274">
            <v>1.2974363623521494</v>
          </cell>
          <cell r="J274">
            <v>1.2974363623521494</v>
          </cell>
          <cell r="K274">
            <v>1.2974363623521494</v>
          </cell>
          <cell r="L274">
            <v>1.2974363623521494</v>
          </cell>
          <cell r="M274">
            <v>1.2974363623521494</v>
          </cell>
          <cell r="N274">
            <v>1.2974363623521494</v>
          </cell>
          <cell r="O274">
            <v>1.2974363623521494</v>
          </cell>
          <cell r="P274">
            <v>1.2974363623521494</v>
          </cell>
          <cell r="Q274">
            <v>1.2974363623521494</v>
          </cell>
          <cell r="R274">
            <v>1.2974363623521494</v>
          </cell>
        </row>
        <row r="275">
          <cell r="B275" t="str">
            <v xml:space="preserve"> AVERAGE RATE ALL PRODUCTS</v>
          </cell>
          <cell r="C275" t="str">
            <v xml:space="preserve"> Tarifa Media Promedio c/ajuste combust.</v>
          </cell>
          <cell r="D275">
            <v>1.4253000057778786</v>
          </cell>
          <cell r="E275">
            <v>1.5883952200285627</v>
          </cell>
          <cell r="F275">
            <v>1.760809401249275</v>
          </cell>
          <cell r="G275">
            <v>1.872323885226657</v>
          </cell>
          <cell r="H275">
            <v>1.9966896024387739</v>
          </cell>
          <cell r="I275">
            <v>1.9823512693194114</v>
          </cell>
          <cell r="J275">
            <v>1.9807055501786628</v>
          </cell>
          <cell r="K275">
            <v>1.9821031833402638</v>
          </cell>
          <cell r="L275">
            <v>1.9835996315990172</v>
          </cell>
          <cell r="M275">
            <v>1.9851445915723507</v>
          </cell>
          <cell r="N275">
            <v>1.9866052547700279</v>
          </cell>
          <cell r="O275">
            <v>1.9864171930984678</v>
          </cell>
          <cell r="P275">
            <v>1.985467806861853</v>
          </cell>
          <cell r="Q275">
            <v>1.9845964407719319</v>
          </cell>
          <cell r="R275" t="e">
            <v>#DIV/0!</v>
          </cell>
          <cell r="Y275">
            <v>16.572277749158502</v>
          </cell>
        </row>
        <row r="276">
          <cell r="C276" t="str">
            <v xml:space="preserve"> Tarifa Media Promedio c/ajuste comb.en u$s</v>
          </cell>
          <cell r="D276">
            <v>8.6749848190984705E-2</v>
          </cell>
          <cell r="E276">
            <v>9.1814752602807095E-2</v>
          </cell>
          <cell r="F276">
            <v>9.7282287361838388E-2</v>
          </cell>
          <cell r="G276">
            <v>0.10039270162073229</v>
          </cell>
          <cell r="H276">
            <v>0.10493704388063455</v>
          </cell>
          <cell r="I276">
            <v>0.10418348544577119</v>
          </cell>
          <cell r="J276">
            <v>0.10409699383411708</v>
          </cell>
          <cell r="K276">
            <v>0.10417044716017679</v>
          </cell>
          <cell r="L276">
            <v>0.10424909376423688</v>
          </cell>
          <cell r="M276">
            <v>0.10433028992628304</v>
          </cell>
          <cell r="N276">
            <v>0.10440705582814494</v>
          </cell>
          <cell r="O276">
            <v>0.10439717215075379</v>
          </cell>
          <cell r="P276">
            <v>0.10434727667123127</v>
          </cell>
          <cell r="Q276">
            <v>0.10430148158044578</v>
          </cell>
          <cell r="R276" t="e">
            <v>#DIV/0!</v>
          </cell>
        </row>
        <row r="277">
          <cell r="F277" t="str">
            <v xml:space="preserve"> </v>
          </cell>
          <cell r="G277" t="str">
            <v xml:space="preserve"> </v>
          </cell>
          <cell r="H277" t="str">
            <v xml:space="preserve"> </v>
          </cell>
          <cell r="I277" t="str">
            <v xml:space="preserve"> </v>
          </cell>
          <cell r="J277" t="str">
            <v xml:space="preserve"> </v>
          </cell>
          <cell r="K277" t="str">
            <v xml:space="preserve"> </v>
          </cell>
          <cell r="L277" t="str">
            <v xml:space="preserve"> </v>
          </cell>
          <cell r="M277" t="str">
            <v xml:space="preserve"> </v>
          </cell>
          <cell r="N277" t="str">
            <v xml:space="preserve"> </v>
          </cell>
          <cell r="O277" t="str">
            <v xml:space="preserve"> </v>
          </cell>
          <cell r="P277" t="str">
            <v xml:space="preserve"> </v>
          </cell>
          <cell r="Q277" t="str">
            <v xml:space="preserve"> </v>
          </cell>
          <cell r="R277" t="str">
            <v xml:space="preserve"> </v>
          </cell>
        </row>
        <row r="278">
          <cell r="C278" t="str">
            <v>Precio del bunker</v>
          </cell>
        </row>
        <row r="279">
          <cell r="C279" t="str">
            <v>Precio del carbon</v>
          </cell>
        </row>
        <row r="280">
          <cell r="C280" t="str">
            <v>Precio de diesel</v>
          </cell>
        </row>
        <row r="282">
          <cell r="C282" t="str">
            <v>Generacion hidro ENEE</v>
          </cell>
        </row>
        <row r="283">
          <cell r="C283" t="str">
            <v>Generacion termica ENEE</v>
          </cell>
        </row>
        <row r="284">
          <cell r="C284" t="str">
            <v>Arrendamiento</v>
          </cell>
        </row>
        <row r="285">
          <cell r="C285" t="str">
            <v>Compra de energia:</v>
          </cell>
        </row>
        <row r="286">
          <cell r="C286" t="str">
            <v xml:space="preserve"> </v>
          </cell>
        </row>
        <row r="298">
          <cell r="C298" t="str">
            <v xml:space="preserve">ESCENARIO BASE  CON PERDIDAS DE 2.4% ANUAL (Incluye rec. Mora y Ren. Cont) </v>
          </cell>
        </row>
        <row r="300">
          <cell r="C300" t="str">
            <v>EMPRESA NACIONAL DE ENERGIA ELECTRICA (ENEE)</v>
          </cell>
        </row>
        <row r="301">
          <cell r="C301" t="str">
            <v>PROYECCION ESTADO DE RESULTADOS</v>
          </cell>
        </row>
        <row r="302">
          <cell r="C302" t="str">
            <v xml:space="preserve">  (expresado en millones de Lps. corrientes)</v>
          </cell>
        </row>
        <row r="303">
          <cell r="D303" t="str">
            <v>Real  2002</v>
          </cell>
          <cell r="E303">
            <v>2003</v>
          </cell>
          <cell r="F303">
            <v>2004</v>
          </cell>
          <cell r="G303">
            <v>2005</v>
          </cell>
          <cell r="H303">
            <v>2006</v>
          </cell>
          <cell r="I303">
            <v>2007</v>
          </cell>
          <cell r="J303">
            <v>2008</v>
          </cell>
          <cell r="K303">
            <v>2009</v>
          </cell>
          <cell r="L303">
            <v>2010</v>
          </cell>
          <cell r="M303">
            <v>2011</v>
          </cell>
          <cell r="N303">
            <v>2012</v>
          </cell>
          <cell r="O303">
            <v>2013</v>
          </cell>
          <cell r="P303">
            <v>2014</v>
          </cell>
          <cell r="Q303">
            <v>2015</v>
          </cell>
          <cell r="Y303">
            <v>2011</v>
          </cell>
          <cell r="Z303">
            <v>2012</v>
          </cell>
        </row>
        <row r="305">
          <cell r="C305" t="str">
            <v xml:space="preserve">FACTURACION DE ENERGÍA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</row>
        <row r="306">
          <cell r="B306" t="str">
            <v xml:space="preserve"> REVENUES #1</v>
          </cell>
          <cell r="C306" t="str">
            <v>Residencial</v>
          </cell>
          <cell r="D306">
            <v>1628.8</v>
          </cell>
          <cell r="E306">
            <v>1629.383</v>
          </cell>
          <cell r="F306">
            <v>1671.4776300995775</v>
          </cell>
          <cell r="G306">
            <v>1759.7184669620185</v>
          </cell>
          <cell r="H306">
            <v>1895.5387407499943</v>
          </cell>
          <cell r="I306">
            <v>2048.8765217073951</v>
          </cell>
          <cell r="J306">
            <v>2225.6818469180721</v>
          </cell>
          <cell r="K306">
            <v>2417.4862347010185</v>
          </cell>
          <cell r="L306">
            <v>2619.5374497430421</v>
          </cell>
          <cell r="M306">
            <v>2831.0773559817976</v>
          </cell>
          <cell r="N306">
            <v>3053.1345183989033</v>
          </cell>
          <cell r="O306">
            <v>3259.4365850325171</v>
          </cell>
          <cell r="P306">
            <v>3459.9720074829161</v>
          </cell>
          <cell r="Q306">
            <v>3667.7357065318852</v>
          </cell>
          <cell r="Y306">
            <v>2595.1917483218472</v>
          </cell>
          <cell r="Z306">
            <v>2748.308061472836</v>
          </cell>
        </row>
        <row r="307">
          <cell r="B307" t="str">
            <v xml:space="preserve"> REVENUES #2</v>
          </cell>
          <cell r="C307" t="str">
            <v>Comercial</v>
          </cell>
          <cell r="D307">
            <v>1287.4000000000001</v>
          </cell>
          <cell r="E307">
            <v>1439.5830000000001</v>
          </cell>
          <cell r="F307">
            <v>1454.3002455277574</v>
          </cell>
          <cell r="G307">
            <v>1521.6065491222016</v>
          </cell>
          <cell r="H307">
            <v>1690.8919262775487</v>
          </cell>
          <cell r="I307">
            <v>1832.5902478475732</v>
          </cell>
          <cell r="J307">
            <v>1992.0462954465129</v>
          </cell>
          <cell r="K307">
            <v>2171.1922025911745</v>
          </cell>
          <cell r="L307">
            <v>2364.649463064909</v>
          </cell>
          <cell r="M307">
            <v>2569.567406715058</v>
          </cell>
          <cell r="N307">
            <v>2786.1565894577898</v>
          </cell>
          <cell r="O307">
            <v>2974.0133410834724</v>
          </cell>
          <cell r="P307">
            <v>3148.2801600969019</v>
          </cell>
          <cell r="Q307">
            <v>3328.695208480749</v>
          </cell>
          <cell r="Y307">
            <v>2244.0298460308481</v>
          </cell>
          <cell r="Z307">
            <v>2376.4276069466682</v>
          </cell>
        </row>
        <row r="308">
          <cell r="B308" t="str">
            <v xml:space="preserve"> REVENUES #3</v>
          </cell>
          <cell r="C308" t="str">
            <v xml:space="preserve">Industrial </v>
          </cell>
          <cell r="D308">
            <v>851</v>
          </cell>
          <cell r="E308">
            <v>939.62099999999998</v>
          </cell>
          <cell r="F308">
            <v>948.28574932510628</v>
          </cell>
          <cell r="G308">
            <v>904.66063479205013</v>
          </cell>
          <cell r="H308">
            <v>914.87737361298935</v>
          </cell>
          <cell r="I308">
            <v>1005.6820438547418</v>
          </cell>
          <cell r="J308">
            <v>1108.5885639512237</v>
          </cell>
          <cell r="K308">
            <v>1233.7748613270428</v>
          </cell>
          <cell r="L308">
            <v>1363.7099403375253</v>
          </cell>
          <cell r="M308">
            <v>1502.6509348147149</v>
          </cell>
          <cell r="N308">
            <v>1650.7987804849377</v>
          </cell>
          <cell r="O308">
            <v>1770.5682711103466</v>
          </cell>
          <cell r="P308">
            <v>1876.1597698527569</v>
          </cell>
          <cell r="Q308">
            <v>1986.0572429248123</v>
          </cell>
          <cell r="Y308">
            <v>1334.17240230315</v>
          </cell>
          <cell r="Z308">
            <v>1412.8885740390358</v>
          </cell>
        </row>
        <row r="309">
          <cell r="C309" t="str">
            <v>Altos Consumos</v>
          </cell>
          <cell r="D309">
            <v>431.56959999999998</v>
          </cell>
          <cell r="E309">
            <v>529.33600000000001</v>
          </cell>
          <cell r="F309">
            <v>630.96559784243937</v>
          </cell>
          <cell r="G309">
            <v>686.4710669958215</v>
          </cell>
          <cell r="H309">
            <v>696.75830887270263</v>
          </cell>
          <cell r="I309">
            <v>876.886961550504</v>
          </cell>
          <cell r="J309">
            <v>1035.911454990013</v>
          </cell>
          <cell r="K309">
            <v>1150.4845927958879</v>
          </cell>
          <cell r="L309">
            <v>1273.6489913319399</v>
          </cell>
          <cell r="M309">
            <v>1403.8893492682992</v>
          </cell>
          <cell r="N309">
            <v>1544.3826524200219</v>
          </cell>
          <cell r="O309">
            <v>1664.0021368444818</v>
          </cell>
          <cell r="P309">
            <v>1773.6033242512115</v>
          </cell>
          <cell r="Q309">
            <v>1887.3261695142687</v>
          </cell>
          <cell r="Y309">
            <v>1012.3915171526706</v>
          </cell>
          <cell r="Z309">
            <v>1072.1226166646782</v>
          </cell>
        </row>
        <row r="310">
          <cell r="B310" t="str">
            <v xml:space="preserve"> REVENUES #4</v>
          </cell>
          <cell r="C310" t="str">
            <v>Sector Gobierno ( Gob. Al.Pub.,E.Au.,Mun.)</v>
          </cell>
          <cell r="D310">
            <v>434.41920000000005</v>
          </cell>
          <cell r="E310">
            <v>488.42800000000005</v>
          </cell>
          <cell r="F310">
            <v>513.17985217356932</v>
          </cell>
          <cell r="G310">
            <v>512.729622602277</v>
          </cell>
          <cell r="H310">
            <v>550.37866036337505</v>
          </cell>
          <cell r="I310">
            <v>613.23015943514019</v>
          </cell>
          <cell r="J310">
            <v>676.11168657627707</v>
          </cell>
          <cell r="K310">
            <v>753.32926123828736</v>
          </cell>
          <cell r="L310">
            <v>839.79615073336561</v>
          </cell>
          <cell r="M310">
            <v>932.85635408389032</v>
          </cell>
          <cell r="N310">
            <v>1032.7850785517576</v>
          </cell>
          <cell r="O310">
            <v>1101.2094131980791</v>
          </cell>
          <cell r="P310">
            <v>1152.6463058125639</v>
          </cell>
          <cell r="Q310">
            <v>1206.0006234574232</v>
          </cell>
          <cell r="Y310">
            <v>756.16168761063761</v>
          </cell>
          <cell r="Z310">
            <v>800.77522717966531</v>
          </cell>
        </row>
        <row r="311">
          <cell r="C311" t="str">
            <v>Venta al exterior</v>
          </cell>
          <cell r="H311">
            <v>53.70841484000001</v>
          </cell>
        </row>
        <row r="312">
          <cell r="C312" t="str">
            <v xml:space="preserve">Subtotal Facturación Energía </v>
          </cell>
          <cell r="D312">
            <v>4633.1887999999999</v>
          </cell>
          <cell r="E312">
            <v>5026.7970000000005</v>
          </cell>
          <cell r="F312">
            <v>5159.2470000000003</v>
          </cell>
          <cell r="G312">
            <v>5397.9251240000003</v>
          </cell>
          <cell r="H312">
            <v>5802.1534247166101</v>
          </cell>
          <cell r="I312">
            <v>6377.2659343953537</v>
          </cell>
          <cell r="J312">
            <v>7038.3398478820991</v>
          </cell>
          <cell r="K312">
            <v>7726.2671526534104</v>
          </cell>
          <cell r="L312">
            <v>8461.3419952107815</v>
          </cell>
          <cell r="M312">
            <v>9240.0414008637581</v>
          </cell>
          <cell r="N312">
            <v>10067.257619313408</v>
          </cell>
          <cell r="O312">
            <v>10769.229747268897</v>
          </cell>
          <cell r="P312">
            <v>11410.66156749635</v>
          </cell>
          <cell r="Q312">
            <v>12075.814950909136</v>
          </cell>
          <cell r="Y312">
            <v>9240.0414008637581</v>
          </cell>
          <cell r="Z312">
            <v>10067.257619313408</v>
          </cell>
        </row>
        <row r="313">
          <cell r="C313" t="str">
            <v xml:space="preserve">    Monto por Ajuste Generación Termica</v>
          </cell>
          <cell r="D313">
            <v>423.79700000000003</v>
          </cell>
          <cell r="E313">
            <v>1036.0740000000001</v>
          </cell>
          <cell r="F313">
            <v>1877.3219999999999</v>
          </cell>
          <cell r="G313">
            <v>2410.3339999999998</v>
          </cell>
          <cell r="H313">
            <v>3098.1240508233914</v>
          </cell>
          <cell r="I313">
            <v>3379.9509452295379</v>
          </cell>
          <cell r="J313">
            <v>3730.3201193775126</v>
          </cell>
          <cell r="K313">
            <v>4094.9215909063078</v>
          </cell>
          <cell r="L313">
            <v>4484.5112574617142</v>
          </cell>
          <cell r="M313">
            <v>4897.2219424577925</v>
          </cell>
          <cell r="N313">
            <v>5335.6465382361066</v>
          </cell>
          <cell r="O313">
            <v>5707.691766052516</v>
          </cell>
          <cell r="P313">
            <v>6047.650630773066</v>
          </cell>
          <cell r="Q313">
            <v>6400.1819239818424</v>
          </cell>
          <cell r="Y313">
            <v>4897.2219424577916</v>
          </cell>
          <cell r="Z313">
            <v>5335.6465382361066</v>
          </cell>
        </row>
        <row r="314">
          <cell r="B314" t="str">
            <v xml:space="preserve"> TOTAL SALES REVENUE</v>
          </cell>
          <cell r="C314" t="str">
            <v xml:space="preserve"> TOTAL VENTAS  ENERGÍA</v>
          </cell>
          <cell r="D314">
            <v>5056.9858000000004</v>
          </cell>
          <cell r="E314">
            <v>6062.871000000001</v>
          </cell>
          <cell r="F314">
            <v>7036.5690000000004</v>
          </cell>
          <cell r="G314">
            <v>7808.2591240000002</v>
          </cell>
          <cell r="H314">
            <v>8846.5690607000015</v>
          </cell>
          <cell r="I314">
            <v>9757.2168796248916</v>
          </cell>
          <cell r="J314">
            <v>10768.659967259611</v>
          </cell>
          <cell r="K314">
            <v>11821.188743559718</v>
          </cell>
          <cell r="L314">
            <v>12945.853252672496</v>
          </cell>
          <cell r="M314">
            <v>14137.263343321551</v>
          </cell>
          <cell r="N314">
            <v>15402.904157549514</v>
          </cell>
          <cell r="O314">
            <v>16476.921513321413</v>
          </cell>
          <cell r="P314">
            <v>17458.312198269417</v>
          </cell>
          <cell r="Q314">
            <v>18475.996874890978</v>
          </cell>
          <cell r="Y314">
            <v>14137.263343321549</v>
          </cell>
          <cell r="Z314">
            <v>15402.904157549514</v>
          </cell>
        </row>
        <row r="315">
          <cell r="B315" t="str">
            <v xml:space="preserve"> OTHER OPERATING REVENUE</v>
          </cell>
          <cell r="C315" t="str">
            <v xml:space="preserve">Otros Ingresos de explotación </v>
          </cell>
          <cell r="D315">
            <v>263.30200000000002</v>
          </cell>
          <cell r="E315">
            <v>124.99300000000001</v>
          </cell>
          <cell r="F315">
            <v>166.285</v>
          </cell>
          <cell r="G315">
            <v>199.608</v>
          </cell>
          <cell r="H315">
            <v>286.26476107000008</v>
          </cell>
          <cell r="I315">
            <v>195.14433759249783</v>
          </cell>
          <cell r="J315">
            <v>215.37319934519223</v>
          </cell>
          <cell r="K315">
            <v>236.42377487119438</v>
          </cell>
          <cell r="L315">
            <v>258.9170650534499</v>
          </cell>
          <cell r="M315">
            <v>282.745266866431</v>
          </cell>
          <cell r="N315">
            <v>308.05808315099029</v>
          </cell>
          <cell r="O315">
            <v>329.53843026642829</v>
          </cell>
          <cell r="P315">
            <v>349.16624396538833</v>
          </cell>
          <cell r="Q315">
            <v>369.51993749781957</v>
          </cell>
          <cell r="Y315">
            <v>282.745266866431</v>
          </cell>
          <cell r="Z315">
            <v>308.05808315099029</v>
          </cell>
        </row>
        <row r="316">
          <cell r="B316" t="str">
            <v xml:space="preserve"> TOTAL OPERATING  REVENUE</v>
          </cell>
          <cell r="C316" t="str">
            <v xml:space="preserve"> TOTAL  INGRESOS EXPLOTACION</v>
          </cell>
          <cell r="D316">
            <v>5320.2878000000001</v>
          </cell>
          <cell r="E316">
            <v>6187.8640000000014</v>
          </cell>
          <cell r="F316">
            <v>7202.8540000000003</v>
          </cell>
          <cell r="G316">
            <v>8007.8671240000003</v>
          </cell>
          <cell r="H316">
            <v>9132.833821770002</v>
          </cell>
          <cell r="I316">
            <v>9952.3612172173889</v>
          </cell>
          <cell r="J316">
            <v>10984.033166604804</v>
          </cell>
          <cell r="K316">
            <v>12057.612518430913</v>
          </cell>
          <cell r="L316">
            <v>13204.770317725946</v>
          </cell>
          <cell r="M316">
            <v>14420.008610187982</v>
          </cell>
          <cell r="N316">
            <v>15710.962240700504</v>
          </cell>
          <cell r="O316">
            <v>16806.459943587841</v>
          </cell>
          <cell r="P316">
            <v>17807.478442234806</v>
          </cell>
          <cell r="Q316">
            <v>18845.516812388796</v>
          </cell>
          <cell r="Y316">
            <v>14420.008610187981</v>
          </cell>
          <cell r="Z316">
            <v>15710.962240700504</v>
          </cell>
        </row>
        <row r="317">
          <cell r="D317" t="str">
            <v xml:space="preserve"> </v>
          </cell>
          <cell r="E317" t="str">
            <v xml:space="preserve"> </v>
          </cell>
          <cell r="F317" t="str">
            <v xml:space="preserve"> </v>
          </cell>
        </row>
        <row r="318">
          <cell r="B318" t="str">
            <v xml:space="preserve"> OPERATING EXPENSE</v>
          </cell>
          <cell r="C318" t="str">
            <v>COSTOS Y  GASTOS DE EXPLOTACION</v>
          </cell>
          <cell r="D318" t="str">
            <v xml:space="preserve"> </v>
          </cell>
          <cell r="E318" t="str">
            <v xml:space="preserve"> </v>
          </cell>
        </row>
        <row r="319">
          <cell r="B319" t="str">
            <v xml:space="preserve"> GENERATION</v>
          </cell>
          <cell r="C319" t="str">
            <v xml:space="preserve">Combustible para generación </v>
          </cell>
          <cell r="D319">
            <v>660.14631899999995</v>
          </cell>
          <cell r="E319">
            <v>1004.149</v>
          </cell>
          <cell r="F319">
            <v>940.91399999999999</v>
          </cell>
          <cell r="G319">
            <v>150.584</v>
          </cell>
          <cell r="H319">
            <v>100.72369266999999</v>
          </cell>
          <cell r="I319">
            <v>520.42520154228987</v>
          </cell>
          <cell r="J319">
            <v>573.49333141513307</v>
          </cell>
          <cell r="K319">
            <v>792.26674283547391</v>
          </cell>
          <cell r="L319">
            <v>245.58725401867102</v>
          </cell>
          <cell r="M319">
            <v>0.88574534700000007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Y319">
            <v>0</v>
          </cell>
          <cell r="Z319">
            <v>0</v>
          </cell>
        </row>
        <row r="320">
          <cell r="B320" t="str">
            <v xml:space="preserve"> DISTRIBUTION</v>
          </cell>
          <cell r="C320" t="str">
            <v xml:space="preserve">Compra de Energía </v>
          </cell>
          <cell r="D320">
            <v>3472.9769999999999</v>
          </cell>
          <cell r="E320">
            <v>3978.3449999999998</v>
          </cell>
          <cell r="F320">
            <v>5006.5290000000005</v>
          </cell>
          <cell r="G320">
            <v>6576.7627759999996</v>
          </cell>
          <cell r="H320">
            <v>7862.2766507799988</v>
          </cell>
          <cell r="I320">
            <v>8313.7841175954563</v>
          </cell>
          <cell r="J320">
            <v>8976.3515180864906</v>
          </cell>
          <cell r="K320">
            <v>9198.5558127557524</v>
          </cell>
          <cell r="L320">
            <v>9485.9860434525999</v>
          </cell>
          <cell r="M320">
            <v>12415.778941069051</v>
          </cell>
          <cell r="N320">
            <v>13013.585565629106</v>
          </cell>
          <cell r="O320">
            <v>14048.508284783888</v>
          </cell>
          <cell r="P320">
            <v>14770.866376243719</v>
          </cell>
          <cell r="Q320">
            <v>15741.470025843289</v>
          </cell>
          <cell r="Y320">
            <v>11686.243153658712</v>
          </cell>
          <cell r="Z320">
            <v>12079.69176436877</v>
          </cell>
        </row>
        <row r="321">
          <cell r="B321" t="str">
            <v xml:space="preserve"> TRANSMISSION</v>
          </cell>
          <cell r="C321" t="str">
            <v xml:space="preserve">Arrendamientos </v>
          </cell>
          <cell r="D321">
            <v>353.02800000000002</v>
          </cell>
          <cell r="E321">
            <v>427.76900000000001</v>
          </cell>
          <cell r="F321">
            <v>464.55200000000002</v>
          </cell>
          <cell r="G321">
            <v>75.497</v>
          </cell>
          <cell r="H321">
            <v>22.44198403</v>
          </cell>
          <cell r="I321">
            <v>194.74537211788626</v>
          </cell>
          <cell r="J321">
            <v>515.64623650316923</v>
          </cell>
          <cell r="K321">
            <v>922.70403731701686</v>
          </cell>
          <cell r="L321">
            <v>1682.5006405691208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Y321">
            <v>0</v>
          </cell>
          <cell r="Z321">
            <v>0</v>
          </cell>
        </row>
        <row r="322">
          <cell r="C322" t="str">
            <v xml:space="preserve">    Subtotal Compra de Energía, Comb.y Arr.</v>
          </cell>
          <cell r="D322">
            <v>4486.1513190000005</v>
          </cell>
          <cell r="E322">
            <v>5410.2629999999999</v>
          </cell>
          <cell r="F322">
            <v>6411.9949999999999</v>
          </cell>
          <cell r="G322">
            <v>6802.8437759999997</v>
          </cell>
          <cell r="H322">
            <v>7985.4423274799983</v>
          </cell>
          <cell r="I322">
            <v>9028.9546912556325</v>
          </cell>
          <cell r="J322">
            <v>10065.491086004793</v>
          </cell>
          <cell r="K322">
            <v>10913.526592908243</v>
          </cell>
          <cell r="L322">
            <v>11414.07393804039</v>
          </cell>
          <cell r="M322">
            <v>12416.66468641605</v>
          </cell>
          <cell r="N322">
            <v>13013.585565629106</v>
          </cell>
          <cell r="O322">
            <v>14048.508284783888</v>
          </cell>
          <cell r="P322">
            <v>14770.866376243719</v>
          </cell>
          <cell r="Q322">
            <v>15741.470025843289</v>
          </cell>
          <cell r="Y322">
            <v>11686.243153658712</v>
          </cell>
          <cell r="Z322">
            <v>12079.69176436877</v>
          </cell>
        </row>
        <row r="323">
          <cell r="C323" t="str">
            <v>CONTRIBUCIÓN MARGINAL</v>
          </cell>
          <cell r="D323">
            <v>834.13648099999955</v>
          </cell>
          <cell r="E323">
            <v>777.60100000000148</v>
          </cell>
          <cell r="F323">
            <v>790.85900000000038</v>
          </cell>
          <cell r="G323">
            <v>1205.0233480000006</v>
          </cell>
          <cell r="H323">
            <v>1147.3914942900037</v>
          </cell>
          <cell r="I323">
            <v>923.40652596175642</v>
          </cell>
          <cell r="J323">
            <v>918.5420806000111</v>
          </cell>
          <cell r="K323">
            <v>1144.0859255226696</v>
          </cell>
          <cell r="L323">
            <v>1790.6963796855562</v>
          </cell>
          <cell r="M323">
            <v>2003.3439237719322</v>
          </cell>
          <cell r="N323">
            <v>2697.3766750713985</v>
          </cell>
          <cell r="O323">
            <v>2757.9516588039533</v>
          </cell>
          <cell r="P323">
            <v>3036.6120659910866</v>
          </cell>
          <cell r="Q323">
            <v>3104.0467865455066</v>
          </cell>
          <cell r="Y323">
            <v>2733.7654565292687</v>
          </cell>
          <cell r="Z323">
            <v>3631.2704763317342</v>
          </cell>
        </row>
        <row r="324">
          <cell r="B324" t="str">
            <v xml:space="preserve"> OPERATIONS</v>
          </cell>
          <cell r="C324" t="str">
            <v xml:space="preserve">Personal y Contrib.Sociales., Benef.Cto.Col., </v>
          </cell>
          <cell r="D324">
            <v>476.08920800000004</v>
          </cell>
          <cell r="E324">
            <v>502.83678299999997</v>
          </cell>
          <cell r="F324">
            <v>510.077</v>
          </cell>
          <cell r="G324">
            <v>554.74299999999994</v>
          </cell>
          <cell r="H324">
            <v>648.54721643999994</v>
          </cell>
          <cell r="I324">
            <v>726.14721643999997</v>
          </cell>
          <cell r="J324">
            <v>756.62664536399996</v>
          </cell>
          <cell r="K324">
            <v>782.22936566015994</v>
          </cell>
          <cell r="L324">
            <v>808.85619476816635</v>
          </cell>
          <cell r="M324">
            <v>836.54809704049308</v>
          </cell>
          <cell r="N324">
            <v>865.34767540371286</v>
          </cell>
          <cell r="O324">
            <v>895.29923690146143</v>
          </cell>
          <cell r="P324">
            <v>926.44886085911992</v>
          </cell>
          <cell r="Q324">
            <v>958.84446977508469</v>
          </cell>
          <cell r="Y324">
            <v>836.54809704049308</v>
          </cell>
          <cell r="Z324">
            <v>865.34767540371286</v>
          </cell>
        </row>
        <row r="325">
          <cell r="B325" t="str">
            <v xml:space="preserve"> FUEL COSTS</v>
          </cell>
          <cell r="C325" t="str">
            <v>Materiales</v>
          </cell>
          <cell r="D325">
            <v>113.8</v>
          </cell>
          <cell r="E325">
            <v>82.944999999999993</v>
          </cell>
          <cell r="F325">
            <v>77.635000000000005</v>
          </cell>
          <cell r="G325">
            <v>73.900999999999996</v>
          </cell>
          <cell r="H325">
            <v>91.61727814999999</v>
          </cell>
          <cell r="I325">
            <v>97.114314838999988</v>
          </cell>
          <cell r="J325">
            <v>102.94117372933999</v>
          </cell>
          <cell r="K325">
            <v>109.1176441531004</v>
          </cell>
          <cell r="L325">
            <v>115.66470280228643</v>
          </cell>
          <cell r="M325">
            <v>122.60458497042362</v>
          </cell>
          <cell r="N325">
            <v>129.96086006864903</v>
          </cell>
          <cell r="O325">
            <v>137.75851167276798</v>
          </cell>
          <cell r="P325">
            <v>146.02402237313407</v>
          </cell>
          <cell r="Q325">
            <v>154.78546371552213</v>
          </cell>
          <cell r="Y325">
            <v>122.60458497042362</v>
          </cell>
          <cell r="Z325">
            <v>129.96086006864903</v>
          </cell>
        </row>
        <row r="326">
          <cell r="B326" t="str">
            <v xml:space="preserve"> DEPREC.GRAL.FIXED ASSETS</v>
          </cell>
          <cell r="C326" t="str">
            <v>Servicios de Terceros</v>
          </cell>
          <cell r="D326">
            <v>79.469033999999994</v>
          </cell>
          <cell r="E326">
            <v>82.15</v>
          </cell>
          <cell r="F326">
            <v>98.614000000000004</v>
          </cell>
          <cell r="G326">
            <v>64.749000000000024</v>
          </cell>
          <cell r="H326">
            <v>72.112630060000001</v>
          </cell>
          <cell r="I326">
            <v>76.439387863600004</v>
          </cell>
          <cell r="J326">
            <v>81.025751135416002</v>
          </cell>
          <cell r="K326">
            <v>85.88729620354097</v>
          </cell>
          <cell r="L326">
            <v>91.040533975753434</v>
          </cell>
          <cell r="M326">
            <v>96.50296601429865</v>
          </cell>
          <cell r="N326">
            <v>102.29314397515657</v>
          </cell>
          <cell r="O326">
            <v>108.43073261366597</v>
          </cell>
          <cell r="P326">
            <v>114.93657657048593</v>
          </cell>
          <cell r="Q326">
            <v>121.83277116471508</v>
          </cell>
          <cell r="Y326">
            <v>96.50296601429865</v>
          </cell>
          <cell r="Z326">
            <v>102.29314397515657</v>
          </cell>
        </row>
        <row r="327">
          <cell r="C327" t="str">
            <v>Contratos BOT</v>
          </cell>
          <cell r="H327">
            <v>0</v>
          </cell>
          <cell r="I327">
            <v>94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94</v>
          </cell>
          <cell r="Y327">
            <v>0</v>
          </cell>
          <cell r="Z327">
            <v>0</v>
          </cell>
        </row>
        <row r="328">
          <cell r="C328" t="str">
            <v>Comisiones y Gastos por Recaudación</v>
          </cell>
          <cell r="D328">
            <v>0</v>
          </cell>
          <cell r="E328">
            <v>110.62</v>
          </cell>
          <cell r="F328">
            <v>182.31800000000001</v>
          </cell>
          <cell r="G328">
            <v>218.71899999999999</v>
          </cell>
          <cell r="H328">
            <v>227.26715756999999</v>
          </cell>
          <cell r="I328">
            <v>292.71650638874672</v>
          </cell>
          <cell r="J328">
            <v>323.05979901778829</v>
          </cell>
          <cell r="K328">
            <v>354.63566230679157</v>
          </cell>
          <cell r="L328">
            <v>388.37559758017488</v>
          </cell>
          <cell r="M328">
            <v>424.11790029964652</v>
          </cell>
          <cell r="N328">
            <v>462.0871247264854</v>
          </cell>
          <cell r="O328">
            <v>494.30764539964235</v>
          </cell>
          <cell r="P328">
            <v>523.74936594808253</v>
          </cell>
          <cell r="Q328">
            <v>554.27990624672941</v>
          </cell>
          <cell r="S328">
            <v>4.940218105373801</v>
          </cell>
          <cell r="Y328">
            <v>214.4</v>
          </cell>
          <cell r="Z328">
            <v>214.4</v>
          </cell>
        </row>
        <row r="329">
          <cell r="B329" t="str">
            <v xml:space="preserve"> DEPREC.PLANT IN SERVICE</v>
          </cell>
          <cell r="C329" t="str">
            <v>Seguros, alquileres y otros gastos (inc transf.)</v>
          </cell>
          <cell r="D329">
            <v>83.931849</v>
          </cell>
          <cell r="E329">
            <v>83.077999999999989</v>
          </cell>
          <cell r="F329">
            <v>95.322999999999993</v>
          </cell>
          <cell r="G329">
            <v>77.484999999999999</v>
          </cell>
          <cell r="H329">
            <v>77.270860470000002</v>
          </cell>
          <cell r="I329">
            <v>78.905119673400009</v>
          </cell>
          <cell r="J329">
            <v>80.637434429004003</v>
          </cell>
          <cell r="K329">
            <v>82.473688069944245</v>
          </cell>
          <cell r="L329">
            <v>84.420116929340907</v>
          </cell>
          <cell r="M329">
            <v>86.483331520301363</v>
          </cell>
          <cell r="N329">
            <v>88.670338986719457</v>
          </cell>
          <cell r="O329">
            <v>90.988566901122624</v>
          </cell>
          <cell r="P329">
            <v>93.445888490389976</v>
          </cell>
          <cell r="Q329">
            <v>96.050649375013379</v>
          </cell>
          <cell r="Y329">
            <v>0</v>
          </cell>
          <cell r="Z329">
            <v>0</v>
          </cell>
        </row>
        <row r="330">
          <cell r="B330" t="str">
            <v xml:space="preserve"> DOUBTFUL ACCOUNTS</v>
          </cell>
          <cell r="C330" t="str">
            <v>Impuestos y Tasas</v>
          </cell>
          <cell r="D330">
            <v>10.074586999999999</v>
          </cell>
          <cell r="E330">
            <v>5.52</v>
          </cell>
          <cell r="F330">
            <v>9.2140000000000004</v>
          </cell>
          <cell r="G330">
            <v>9.1419999999999995</v>
          </cell>
          <cell r="H330">
            <v>9.3772278900000003</v>
          </cell>
          <cell r="I330">
            <v>9.9398615634000009</v>
          </cell>
          <cell r="J330">
            <v>10.536253257204001</v>
          </cell>
          <cell r="K330">
            <v>11.168428452636242</v>
          </cell>
          <cell r="L330">
            <v>11.838534159794417</v>
          </cell>
          <cell r="M330">
            <v>12.548846209382083</v>
          </cell>
          <cell r="N330">
            <v>13.301776981945007</v>
          </cell>
          <cell r="O330">
            <v>14.099883600861709</v>
          </cell>
          <cell r="P330">
            <v>14.945876616913413</v>
          </cell>
          <cell r="Q330">
            <v>15.842629213928218</v>
          </cell>
          <cell r="Y330">
            <v>12.548846209382083</v>
          </cell>
          <cell r="Z330">
            <v>13.301776981945007</v>
          </cell>
        </row>
        <row r="331">
          <cell r="C331" t="str">
            <v xml:space="preserve">Subtotal costo de operación </v>
          </cell>
          <cell r="H331">
            <v>9111.6346980599992</v>
          </cell>
          <cell r="I331">
            <v>10404.217098023779</v>
          </cell>
          <cell r="J331">
            <v>11420.318142937545</v>
          </cell>
          <cell r="K331">
            <v>12339.038677754417</v>
          </cell>
          <cell r="L331">
            <v>12914.269618255907</v>
          </cell>
          <cell r="M331">
            <v>13995.470412470597</v>
          </cell>
          <cell r="N331">
            <v>14675.246485771775</v>
          </cell>
          <cell r="O331">
            <v>15789.39286187341</v>
          </cell>
          <cell r="P331">
            <v>16590.416967101846</v>
          </cell>
          <cell r="Q331">
            <v>17643.105915334283</v>
          </cell>
        </row>
        <row r="332">
          <cell r="B332" t="str">
            <v xml:space="preserve"> GENERAL &amp; ADMINISTRATION</v>
          </cell>
          <cell r="C332" t="str">
            <v>Provisión por Cuentas Incobrables</v>
          </cell>
          <cell r="D332">
            <v>50.568406000000003</v>
          </cell>
          <cell r="E332">
            <v>60.773000000000003</v>
          </cell>
          <cell r="F332">
            <v>68.510000000000005</v>
          </cell>
          <cell r="G332">
            <v>64.147000000000006</v>
          </cell>
          <cell r="H332">
            <v>88.400599029999981</v>
          </cell>
          <cell r="I332">
            <v>97.572168796248917</v>
          </cell>
          <cell r="J332">
            <v>107.68659967259612</v>
          </cell>
          <cell r="K332">
            <v>118.21188743559718</v>
          </cell>
          <cell r="L332">
            <v>129.45853252672495</v>
          </cell>
          <cell r="M332">
            <v>141.3726334332155</v>
          </cell>
          <cell r="N332">
            <v>154.02904157549514</v>
          </cell>
          <cell r="O332">
            <v>164.76921513321412</v>
          </cell>
          <cell r="P332">
            <v>174.58312198269417</v>
          </cell>
          <cell r="Q332">
            <v>184.75996874890978</v>
          </cell>
          <cell r="Y332">
            <v>0</v>
          </cell>
          <cell r="Z332">
            <v>0</v>
          </cell>
        </row>
        <row r="333">
          <cell r="B333" t="str">
            <v xml:space="preserve"> TAXES (OTHER THAN INC.)</v>
          </cell>
          <cell r="C333" t="str">
            <v>Amortizaciones y Depreciaciones</v>
          </cell>
          <cell r="D333">
            <v>1633.817</v>
          </cell>
          <cell r="E333">
            <v>551.93399999999997</v>
          </cell>
          <cell r="F333">
            <v>867.96199999999999</v>
          </cell>
          <cell r="G333">
            <v>1767.463</v>
          </cell>
          <cell r="H333">
            <v>1774.3917210800003</v>
          </cell>
          <cell r="I333">
            <v>1781.6664969889202</v>
          </cell>
          <cell r="J333">
            <v>1830.9264969889202</v>
          </cell>
          <cell r="K333">
            <v>1876.3664969889201</v>
          </cell>
          <cell r="L333">
            <v>1910.6864969889202</v>
          </cell>
          <cell r="M333">
            <v>1916.3864969889203</v>
          </cell>
          <cell r="N333">
            <v>1922.0864969889203</v>
          </cell>
          <cell r="O333">
            <v>1927.7864969889204</v>
          </cell>
          <cell r="P333">
            <v>1933.4864969889202</v>
          </cell>
          <cell r="Q333">
            <v>1939.1864969889202</v>
          </cell>
          <cell r="Y333">
            <v>1916.3864969889203</v>
          </cell>
          <cell r="Z333">
            <v>1922.0864969889203</v>
          </cell>
        </row>
        <row r="334">
          <cell r="C334" t="str">
            <v>COSTO TOTAL DE OPERACION</v>
          </cell>
          <cell r="E334">
            <v>1479.8567829999997</v>
          </cell>
          <cell r="F334">
            <v>1909.653</v>
          </cell>
          <cell r="G334">
            <v>2830.3490000000002</v>
          </cell>
          <cell r="H334">
            <v>2988.9846906900002</v>
          </cell>
          <cell r="I334">
            <v>3254.5010725533157</v>
          </cell>
          <cell r="J334">
            <v>3293.4401535942688</v>
          </cell>
          <cell r="K334">
            <v>3420.0904692706899</v>
          </cell>
          <cell r="L334">
            <v>3540.3407097311629</v>
          </cell>
          <cell r="M334">
            <v>3636.5648564766816</v>
          </cell>
          <cell r="N334">
            <v>3737.7764587070815</v>
          </cell>
          <cell r="O334">
            <v>3833.4402892116559</v>
          </cell>
          <cell r="P334">
            <v>3927.6202098297399</v>
          </cell>
          <cell r="Q334">
            <v>4025.5823552288239</v>
          </cell>
          <cell r="Y334">
            <v>3198.990991223518</v>
          </cell>
          <cell r="Z334">
            <v>3247.3899534183838</v>
          </cell>
        </row>
        <row r="335">
          <cell r="B335" t="str">
            <v xml:space="preserve"> TOTAL OPERATING EXPENSE</v>
          </cell>
          <cell r="C335" t="str">
            <v xml:space="preserve"> TOTAL COSTOS Y GASTOS EXPLOTACION</v>
          </cell>
          <cell r="D335">
            <v>6933.9014030000008</v>
          </cell>
          <cell r="E335">
            <v>6890.1197830000001</v>
          </cell>
          <cell r="F335">
            <v>8321.6479999999992</v>
          </cell>
          <cell r="G335">
            <v>9633.1927759999999</v>
          </cell>
          <cell r="H335">
            <v>10974.427018169998</v>
          </cell>
          <cell r="I335">
            <v>12283.455763808948</v>
          </cell>
          <cell r="J335">
            <v>13358.931239599062</v>
          </cell>
          <cell r="K335">
            <v>14333.617062178933</v>
          </cell>
          <cell r="L335">
            <v>14954.414647771553</v>
          </cell>
          <cell r="M335">
            <v>16053.229542892732</v>
          </cell>
          <cell r="N335">
            <v>16751.362024336187</v>
          </cell>
          <cell r="O335">
            <v>17881.948573995542</v>
          </cell>
          <cell r="P335">
            <v>18698.486586073457</v>
          </cell>
          <cell r="Q335">
            <v>19767.052381072113</v>
          </cell>
          <cell r="Y335">
            <v>14885.23414488223</v>
          </cell>
          <cell r="Z335">
            <v>15327.081717787154</v>
          </cell>
        </row>
        <row r="336">
          <cell r="B336" t="str">
            <v xml:space="preserve"> NET OPERATING INCOME</v>
          </cell>
          <cell r="C336" t="str">
            <v>RESULTADO OPERATIVO</v>
          </cell>
          <cell r="D336">
            <v>-1613.6136030000007</v>
          </cell>
          <cell r="E336">
            <v>-702.2557829999987</v>
          </cell>
          <cell r="F336">
            <v>-1118.793999999999</v>
          </cell>
          <cell r="G336">
            <v>-1625.3256519999995</v>
          </cell>
          <cell r="H336">
            <v>-1841.5931963999956</v>
          </cell>
          <cell r="I336">
            <v>-2331.0945465915593</v>
          </cell>
          <cell r="J336">
            <v>-2374.8980729942577</v>
          </cell>
          <cell r="K336">
            <v>-2276.0045437480203</v>
          </cell>
          <cell r="L336">
            <v>-1749.6443300456067</v>
          </cell>
          <cell r="M336">
            <v>-1633.2209327047494</v>
          </cell>
          <cell r="N336">
            <v>-1040.399783635683</v>
          </cell>
          <cell r="O336">
            <v>-1075.4886304077008</v>
          </cell>
          <cell r="P336">
            <v>-891.00814383865145</v>
          </cell>
          <cell r="Q336">
            <v>-921.53556868331725</v>
          </cell>
          <cell r="Y336">
            <v>-465.22553469424929</v>
          </cell>
          <cell r="Z336">
            <v>383.88052291335043</v>
          </cell>
        </row>
        <row r="337">
          <cell r="C337" t="str">
            <v>EBITDA</v>
          </cell>
          <cell r="E337">
            <v>-641.48278299999868</v>
          </cell>
          <cell r="F337">
            <v>-1050.283999999999</v>
          </cell>
          <cell r="G337">
            <v>-1561.1786519999996</v>
          </cell>
          <cell r="H337">
            <v>-67.201475319995325</v>
          </cell>
          <cell r="I337">
            <v>-549.42804960263902</v>
          </cell>
          <cell r="J337">
            <v>-543.97157600533751</v>
          </cell>
          <cell r="K337">
            <v>-399.63804675910023</v>
          </cell>
          <cell r="L337">
            <v>161.04216694331353</v>
          </cell>
          <cell r="M337">
            <v>283.16556428417084</v>
          </cell>
          <cell r="N337">
            <v>881.68671335323734</v>
          </cell>
          <cell r="O337">
            <v>852.29786658121952</v>
          </cell>
          <cell r="P337">
            <v>1042.4783531502687</v>
          </cell>
          <cell r="Q337">
            <v>1017.650928305603</v>
          </cell>
          <cell r="Y337">
            <v>1451.160962294671</v>
          </cell>
          <cell r="Z337">
            <v>2305.9670199022707</v>
          </cell>
        </row>
        <row r="338">
          <cell r="B338" t="str">
            <v xml:space="preserve">  NON-OPERATING INC.(EXP.)</v>
          </cell>
          <cell r="C338" t="str">
            <v xml:space="preserve"> INGRESOS (EGRESOS) NO OPERATIVOS</v>
          </cell>
          <cell r="D338" t="str">
            <v xml:space="preserve"> </v>
          </cell>
        </row>
        <row r="339">
          <cell r="B339" t="str">
            <v xml:space="preserve"> OTHER INCOME</v>
          </cell>
          <cell r="C339" t="str">
            <v>Otros gastos no Operativos</v>
          </cell>
          <cell r="D339">
            <v>-15.903</v>
          </cell>
          <cell r="E339">
            <v>114.23700000000001</v>
          </cell>
          <cell r="F339">
            <v>40.188000000000002</v>
          </cell>
          <cell r="G339">
            <v>36.040999999999997</v>
          </cell>
          <cell r="H339">
            <v>23.330402240000002</v>
          </cell>
          <cell r="I339">
            <v>15</v>
          </cell>
          <cell r="J339">
            <v>15</v>
          </cell>
          <cell r="K339">
            <v>15</v>
          </cell>
          <cell r="L339">
            <v>15</v>
          </cell>
          <cell r="M339">
            <v>15</v>
          </cell>
          <cell r="N339">
            <v>15</v>
          </cell>
          <cell r="O339">
            <v>15</v>
          </cell>
          <cell r="P339">
            <v>15</v>
          </cell>
          <cell r="Q339">
            <v>15</v>
          </cell>
          <cell r="Y339">
            <v>-15</v>
          </cell>
          <cell r="Z339">
            <v>-15</v>
          </cell>
        </row>
        <row r="340">
          <cell r="B340" t="str">
            <v xml:space="preserve"> OTHER EXPENSE</v>
          </cell>
          <cell r="C340" t="str">
            <v>Otros Ingresos  no Operativos</v>
          </cell>
          <cell r="D340">
            <v>-152.98400000000001</v>
          </cell>
          <cell r="E340">
            <v>88.903999999999996</v>
          </cell>
          <cell r="F340">
            <v>37.159999999999997</v>
          </cell>
          <cell r="G340">
            <v>22.555</v>
          </cell>
          <cell r="H340">
            <v>93.928286370000009</v>
          </cell>
          <cell r="I340">
            <v>15</v>
          </cell>
          <cell r="J340">
            <v>15</v>
          </cell>
          <cell r="K340">
            <v>15</v>
          </cell>
          <cell r="L340">
            <v>15</v>
          </cell>
          <cell r="M340">
            <v>15</v>
          </cell>
          <cell r="N340">
            <v>15</v>
          </cell>
          <cell r="O340">
            <v>15</v>
          </cell>
          <cell r="P340">
            <v>15</v>
          </cell>
          <cell r="Q340">
            <v>15</v>
          </cell>
          <cell r="Y340">
            <v>15</v>
          </cell>
          <cell r="Z340">
            <v>15</v>
          </cell>
        </row>
        <row r="341">
          <cell r="B341" t="str">
            <v xml:space="preserve"> TOT.NONOPERATING INC(EXP)</v>
          </cell>
          <cell r="C341" t="str">
            <v xml:space="preserve"> TOT.ING.(EGRS) NO OPERATIVOS</v>
          </cell>
          <cell r="D341">
            <v>-168.887</v>
          </cell>
          <cell r="E341">
            <v>-25.333000000000013</v>
          </cell>
          <cell r="F341">
            <v>-3.0280000000000058</v>
          </cell>
          <cell r="G341">
            <v>-13.485999999999997</v>
          </cell>
          <cell r="H341">
            <v>70.597884130000011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Y341">
            <v>0</v>
          </cell>
          <cell r="Z341">
            <v>0</v>
          </cell>
        </row>
        <row r="342">
          <cell r="B342" t="str">
            <v xml:space="preserve"> PROFIT B/FINANCE CHGS.</v>
          </cell>
          <cell r="C342" t="str">
            <v>RESULTADO  antes  GASTOS FINANCIEROS</v>
          </cell>
          <cell r="D342">
            <v>-1782.5006030000006</v>
          </cell>
          <cell r="E342">
            <v>-727.58878299999867</v>
          </cell>
          <cell r="F342">
            <v>-1121.821999999999</v>
          </cell>
          <cell r="G342">
            <v>-1638.8116519999996</v>
          </cell>
          <cell r="H342">
            <v>-1770.9953122699956</v>
          </cell>
          <cell r="I342">
            <v>-2331.0945465915593</v>
          </cell>
          <cell r="J342">
            <v>-2374.8980729942577</v>
          </cell>
          <cell r="K342">
            <v>-2276.0045437480203</v>
          </cell>
          <cell r="L342">
            <v>-1749.6443300456067</v>
          </cell>
          <cell r="M342">
            <v>-1633.2209327047494</v>
          </cell>
          <cell r="N342">
            <v>-1040.399783635683</v>
          </cell>
          <cell r="O342">
            <v>-1075.4886304077008</v>
          </cell>
          <cell r="P342">
            <v>-891.00814383865145</v>
          </cell>
          <cell r="Q342">
            <v>-921.53556868331725</v>
          </cell>
          <cell r="Y342">
            <v>-465.22553469424929</v>
          </cell>
          <cell r="Z342">
            <v>383.88052291335043</v>
          </cell>
        </row>
        <row r="343">
          <cell r="B343" t="str">
            <v xml:space="preserve">   FINANCIAL CHARGES</v>
          </cell>
          <cell r="C343" t="str">
            <v xml:space="preserve"> GASTOS FINANCIEROS</v>
          </cell>
          <cell r="D343" t="str">
            <v xml:space="preserve"> </v>
          </cell>
          <cell r="J343" t="str">
            <v xml:space="preserve"> </v>
          </cell>
          <cell r="K343" t="str">
            <v xml:space="preserve"> </v>
          </cell>
          <cell r="L343" t="str">
            <v xml:space="preserve"> </v>
          </cell>
          <cell r="M343" t="str">
            <v xml:space="preserve"> </v>
          </cell>
          <cell r="N343" t="str">
            <v xml:space="preserve"> </v>
          </cell>
          <cell r="O343" t="str">
            <v xml:space="preserve"> </v>
          </cell>
          <cell r="P343" t="str">
            <v xml:space="preserve"> </v>
          </cell>
          <cell r="Q343" t="str">
            <v xml:space="preserve"> </v>
          </cell>
          <cell r="Y343" t="str">
            <v xml:space="preserve"> </v>
          </cell>
          <cell r="Z343" t="str">
            <v xml:space="preserve"> </v>
          </cell>
        </row>
        <row r="344">
          <cell r="B344" t="str">
            <v xml:space="preserve"> SHRT-TERM FINANCIAL CHGS.</v>
          </cell>
          <cell r="C344" t="str">
            <v>Intereses Deuda Interna de  Cto. y Lgo.Pzo.(existente)</v>
          </cell>
          <cell r="D344">
            <v>9.3699999999999992</v>
          </cell>
          <cell r="E344">
            <v>75.676999999999992</v>
          </cell>
          <cell r="F344">
            <v>153.82599999999999</v>
          </cell>
          <cell r="G344">
            <v>189.36500000000004</v>
          </cell>
          <cell r="H344">
            <v>218.8592639</v>
          </cell>
          <cell r="I344">
            <v>18.832953199999999</v>
          </cell>
          <cell r="J344">
            <v>3.5621382750000001</v>
          </cell>
          <cell r="K344">
            <v>2.5466406000000004</v>
          </cell>
          <cell r="L344">
            <v>1.4479927500000001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Y344">
            <v>1.6240709999999998E-2</v>
          </cell>
          <cell r="Z344">
            <v>1.6240709999999998E-2</v>
          </cell>
        </row>
        <row r="345">
          <cell r="C345" t="str">
            <v>Intereses Deuda Interna de  L.P generacion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Intereses Deuda Interna de  L.P (Lin, sub. y Dist)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Intereses Deuda Interna de  L.P Control pérdidas</v>
          </cell>
          <cell r="J347">
            <v>46.033590560025004</v>
          </cell>
          <cell r="K347">
            <v>51.362556840150006</v>
          </cell>
          <cell r="L347">
            <v>51.362556840150006</v>
          </cell>
          <cell r="M347">
            <v>50.211717076149384</v>
          </cell>
          <cell r="N347">
            <v>45.475133863143746</v>
          </cell>
          <cell r="O347">
            <v>40.338878179128749</v>
          </cell>
          <cell r="P347">
            <v>35.202622495113751</v>
          </cell>
          <cell r="Q347">
            <v>30.066366811098746</v>
          </cell>
        </row>
        <row r="348">
          <cell r="B348" t="str">
            <v xml:space="preserve"> LNG-TERM FINANCIAL CHGS.</v>
          </cell>
          <cell r="C348" t="str">
            <v>Intereses Deuda Externa Lgo.Pzo (inc BID).</v>
          </cell>
          <cell r="D348">
            <v>246.19200000000001</v>
          </cell>
          <cell r="E348">
            <v>259.47000000000003</v>
          </cell>
          <cell r="F348">
            <v>246.98099999999999</v>
          </cell>
          <cell r="G348">
            <v>136.94</v>
          </cell>
          <cell r="H348">
            <v>263.50301640999999</v>
          </cell>
          <cell r="I348">
            <v>79.255794874088338</v>
          </cell>
          <cell r="J348">
            <v>0</v>
          </cell>
          <cell r="K348">
            <v>7.2444409207499998</v>
          </cell>
          <cell r="L348">
            <v>7.8773773889999994</v>
          </cell>
          <cell r="M348">
            <v>7.8773773889999994</v>
          </cell>
          <cell r="N348">
            <v>7.8773773889999994</v>
          </cell>
          <cell r="O348">
            <v>7.8773773889999994</v>
          </cell>
          <cell r="P348">
            <v>7.8773773889999994</v>
          </cell>
          <cell r="Q348">
            <v>7.8773773889999994</v>
          </cell>
          <cell r="Y348">
            <v>128.56754779480548</v>
          </cell>
          <cell r="Z348">
            <v>120.59016179306742</v>
          </cell>
        </row>
        <row r="349">
          <cell r="C349" t="str">
            <v>Intereses de bonos(inc. gastos banc y com. adva.)</v>
          </cell>
          <cell r="E349">
            <v>0</v>
          </cell>
          <cell r="F349">
            <v>0</v>
          </cell>
          <cell r="G349">
            <v>0</v>
          </cell>
          <cell r="H349">
            <v>47.464335690000006</v>
          </cell>
          <cell r="I349">
            <v>104.65125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Y349">
            <v>0</v>
          </cell>
          <cell r="Z349">
            <v>0</v>
          </cell>
        </row>
        <row r="350">
          <cell r="C350" t="str">
            <v>Intereses consolidacion de la deuda L.P.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Y350">
            <v>533.02234156191173</v>
          </cell>
          <cell r="Z350">
            <v>505.13921048324511</v>
          </cell>
        </row>
        <row r="351">
          <cell r="C351" t="str">
            <v>Diferencia de Cambio</v>
          </cell>
          <cell r="D351">
            <v>941.8</v>
          </cell>
          <cell r="E351">
            <v>939.99199999999996</v>
          </cell>
          <cell r="F351">
            <v>864.19</v>
          </cell>
          <cell r="G351">
            <v>-381.08</v>
          </cell>
          <cell r="H351">
            <v>104.33503473000002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Y351">
            <v>0</v>
          </cell>
          <cell r="Z351">
            <v>0</v>
          </cell>
        </row>
        <row r="352">
          <cell r="B352" t="str">
            <v xml:space="preserve"> TOTAL FINANCIAL CHARGES</v>
          </cell>
          <cell r="C352" t="str">
            <v xml:space="preserve"> TOTAL GASTOS FINANCIEROS</v>
          </cell>
          <cell r="D352">
            <v>1197.3620000000001</v>
          </cell>
          <cell r="E352">
            <v>1275.1390000000001</v>
          </cell>
          <cell r="F352">
            <v>1264.9970000000001</v>
          </cell>
          <cell r="G352">
            <v>-54.77499999999992</v>
          </cell>
          <cell r="H352">
            <v>634.16165073000002</v>
          </cell>
          <cell r="I352">
            <v>202.73999807408833</v>
          </cell>
          <cell r="J352">
            <v>49.595728835025007</v>
          </cell>
          <cell r="K352">
            <v>61.153638360900011</v>
          </cell>
          <cell r="L352">
            <v>60.687926979150006</v>
          </cell>
          <cell r="M352">
            <v>58.089094465149387</v>
          </cell>
          <cell r="N352">
            <v>53.352511252143742</v>
          </cell>
          <cell r="O352">
            <v>48.216255568128744</v>
          </cell>
          <cell r="P352">
            <v>43.079999884113747</v>
          </cell>
          <cell r="Q352">
            <v>37.943744200098749</v>
          </cell>
          <cell r="Y352">
            <v>661.60613006671724</v>
          </cell>
          <cell r="Z352">
            <v>625.74561298631249</v>
          </cell>
        </row>
        <row r="353">
          <cell r="B353" t="str">
            <v xml:space="preserve"> PROFIT BEFORE INCOME TAX</v>
          </cell>
          <cell r="C353" t="str">
            <v>UTILIDAD (PERDIDA) NETA</v>
          </cell>
          <cell r="D353">
            <v>-2979.8626030000005</v>
          </cell>
          <cell r="E353">
            <v>-2002.7277829999989</v>
          </cell>
          <cell r="F353">
            <v>-2386.8189999999991</v>
          </cell>
          <cell r="G353">
            <v>-1584.0366519999998</v>
          </cell>
          <cell r="H353">
            <v>-2405.1569629999958</v>
          </cell>
          <cell r="I353">
            <v>-2533.8345446656476</v>
          </cell>
          <cell r="J353">
            <v>-2424.4938018292828</v>
          </cell>
          <cell r="K353">
            <v>-2337.1581821089203</v>
          </cell>
          <cell r="L353">
            <v>-1810.3322570247567</v>
          </cell>
          <cell r="M353">
            <v>-1691.3100271698988</v>
          </cell>
          <cell r="N353">
            <v>-1093.7522948878268</v>
          </cell>
          <cell r="O353">
            <v>-1123.7048859758295</v>
          </cell>
          <cell r="P353">
            <v>-934.08814372276515</v>
          </cell>
          <cell r="Q353">
            <v>-959.47931288341601</v>
          </cell>
          <cell r="Y353">
            <v>-1126.8316647609665</v>
          </cell>
          <cell r="Z353">
            <v>-241.86509007296206</v>
          </cell>
        </row>
        <row r="354">
          <cell r="Y354">
            <v>-1126.8316647609665</v>
          </cell>
          <cell r="Z354">
            <v>-241.86509007296206</v>
          </cell>
        </row>
        <row r="358">
          <cell r="C358" t="str">
            <v xml:space="preserve">ESCENARIO BASE  CON PERDIDAS DE 2.4% ANUAL (Incluye rec. Mora y Ren. Cont) </v>
          </cell>
        </row>
        <row r="359">
          <cell r="C359" t="str">
            <v>EMPRESA NACIONAL DE ENERGIA ELECTRICA (ENEE)</v>
          </cell>
        </row>
        <row r="360">
          <cell r="C360" t="str">
            <v xml:space="preserve">PROYECCION  DEL FLUJO DE FONDOS </v>
          </cell>
        </row>
        <row r="361">
          <cell r="C361" t="str">
            <v xml:space="preserve">  (expresado en millones de Lps. corrientes)</v>
          </cell>
        </row>
        <row r="362">
          <cell r="D362" t="str">
            <v>Real 2002</v>
          </cell>
          <cell r="E362">
            <v>2003</v>
          </cell>
          <cell r="F362">
            <v>2004</v>
          </cell>
          <cell r="G362">
            <v>2005</v>
          </cell>
          <cell r="H362">
            <v>2006</v>
          </cell>
          <cell r="I362">
            <v>2007</v>
          </cell>
          <cell r="J362">
            <v>2008</v>
          </cell>
          <cell r="K362">
            <v>2009</v>
          </cell>
          <cell r="L362">
            <v>2010</v>
          </cell>
          <cell r="M362">
            <v>2011</v>
          </cell>
          <cell r="N362">
            <v>2012</v>
          </cell>
          <cell r="O362">
            <v>2013</v>
          </cell>
          <cell r="P362">
            <v>2014</v>
          </cell>
          <cell r="Q362">
            <v>2015</v>
          </cell>
          <cell r="Y362">
            <v>2011</v>
          </cell>
          <cell r="Z362">
            <v>2012</v>
          </cell>
        </row>
        <row r="363">
          <cell r="A363" t="str">
            <v xml:space="preserve"> </v>
          </cell>
          <cell r="B363" t="str">
            <v xml:space="preserve"> SOURCES</v>
          </cell>
          <cell r="C363" t="str">
            <v xml:space="preserve"> FUENTES</v>
          </cell>
          <cell r="D363" t="str">
            <v xml:space="preserve"> </v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Y363" t="str">
            <v xml:space="preserve">  </v>
          </cell>
          <cell r="Z363" t="str">
            <v xml:space="preserve">  </v>
          </cell>
        </row>
        <row r="364">
          <cell r="A364" t="str">
            <v xml:space="preserve"> </v>
          </cell>
          <cell r="B364" t="str">
            <v xml:space="preserve"> INTERNAL SOURCES</v>
          </cell>
          <cell r="C364" t="str">
            <v xml:space="preserve"> FUENTES INTERNAS</v>
          </cell>
          <cell r="D364" t="str">
            <v xml:space="preserve">                  </v>
          </cell>
        </row>
        <row r="365">
          <cell r="C365" t="str">
            <v>Ingresos Totales por Ventas de Energia</v>
          </cell>
          <cell r="F365">
            <v>7036.5690000000004</v>
          </cell>
          <cell r="G365">
            <v>7808.2591240000002</v>
          </cell>
          <cell r="H365">
            <v>8846.5690607000015</v>
          </cell>
          <cell r="I365">
            <v>9757.2168796248916</v>
          </cell>
          <cell r="J365">
            <v>10768.659967259611</v>
          </cell>
          <cell r="K365">
            <v>11821.188743559718</v>
          </cell>
          <cell r="L365">
            <v>12945.853252672496</v>
          </cell>
          <cell r="M365">
            <v>14137.263343321551</v>
          </cell>
          <cell r="N365">
            <v>15402.904157549514</v>
          </cell>
          <cell r="O365">
            <v>16476.921513321413</v>
          </cell>
          <cell r="P365">
            <v>17458.312198269417</v>
          </cell>
          <cell r="Q365">
            <v>18475.996874890978</v>
          </cell>
        </row>
        <row r="366">
          <cell r="C366" t="str">
            <v xml:space="preserve">Ingresos Totales por Venta Recaudados </v>
          </cell>
          <cell r="F366">
            <v>5629.2552000000005</v>
          </cell>
          <cell r="G366">
            <v>6246.6072992000009</v>
          </cell>
          <cell r="H366">
            <v>8638.907073360002</v>
          </cell>
          <cell r="I366">
            <v>10062.948159821159</v>
          </cell>
          <cell r="J366">
            <v>11155.376502477384</v>
          </cell>
          <cell r="K366">
            <v>11952.359640800902</v>
          </cell>
          <cell r="L366">
            <v>13114.797156996923</v>
          </cell>
          <cell r="M366">
            <v>14324.695802936056</v>
          </cell>
          <cell r="N366">
            <v>15609.710975562266</v>
          </cell>
          <cell r="O366">
            <v>16720.538555126088</v>
          </cell>
          <cell r="P366">
            <v>17728.967187438964</v>
          </cell>
          <cell r="Q366">
            <v>18764.102038259072</v>
          </cell>
        </row>
        <row r="367">
          <cell r="C367" t="str">
            <v xml:space="preserve">Otros Ingresos de explotación </v>
          </cell>
          <cell r="F367">
            <v>166.285</v>
          </cell>
          <cell r="G367">
            <v>199.608</v>
          </cell>
          <cell r="H367">
            <v>356.86264520000009</v>
          </cell>
          <cell r="I367">
            <v>195.14433759249783</v>
          </cell>
          <cell r="J367">
            <v>215.37319934519223</v>
          </cell>
          <cell r="K367">
            <v>236.42377487119438</v>
          </cell>
          <cell r="L367">
            <v>258.9170650534499</v>
          </cell>
          <cell r="M367">
            <v>282.745266866431</v>
          </cell>
          <cell r="N367">
            <v>308.05808315099029</v>
          </cell>
          <cell r="O367">
            <v>329.53843026642829</v>
          </cell>
          <cell r="P367">
            <v>349.16624396538833</v>
          </cell>
          <cell r="Q367">
            <v>369.51993749781957</v>
          </cell>
        </row>
        <row r="368">
          <cell r="B368" t="str">
            <v xml:space="preserve"> NET OPERATING INCOME</v>
          </cell>
          <cell r="C368" t="str">
            <v xml:space="preserve"> TOTAL  INGRESOS EXPLOTACION</v>
          </cell>
          <cell r="D368">
            <v>-1613.6136030000007</v>
          </cell>
          <cell r="E368">
            <v>-702.2557829999987</v>
          </cell>
          <cell r="F368">
            <v>-1118.793999999999</v>
          </cell>
          <cell r="G368">
            <v>6432.7292992000012</v>
          </cell>
          <cell r="H368">
            <v>8995.7697185600027</v>
          </cell>
          <cell r="I368">
            <v>10258.092497413656</v>
          </cell>
          <cell r="J368">
            <v>11370.749701822577</v>
          </cell>
          <cell r="K368">
            <v>12188.783415672096</v>
          </cell>
          <cell r="L368">
            <v>13373.714222050374</v>
          </cell>
          <cell r="M368">
            <v>14607.441069802488</v>
          </cell>
          <cell r="N368">
            <v>15917.769058713257</v>
          </cell>
          <cell r="O368">
            <v>17050.076985392516</v>
          </cell>
          <cell r="P368">
            <v>18078.133431404352</v>
          </cell>
          <cell r="Q368">
            <v>19133.621975756891</v>
          </cell>
          <cell r="Y368">
            <v>14420.008610187981</v>
          </cell>
          <cell r="Z368">
            <v>15710.962240700504</v>
          </cell>
        </row>
        <row r="369">
          <cell r="C369" t="str">
            <v>Recuperación de la Mora</v>
          </cell>
          <cell r="H369">
            <v>0</v>
          </cell>
          <cell r="I369">
            <v>180</v>
          </cell>
          <cell r="J369">
            <v>80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Prestamo Control de Perdidás</v>
          </cell>
          <cell r="J370">
            <v>460.33590560024999</v>
          </cell>
          <cell r="K370">
            <v>53.289662801250003</v>
          </cell>
        </row>
        <row r="371">
          <cell r="C371" t="str">
            <v>Prestamo Consolidacion de la Deuda</v>
          </cell>
          <cell r="I371">
            <v>0</v>
          </cell>
        </row>
        <row r="372">
          <cell r="B372" t="str">
            <v xml:space="preserve"> TOTAL INTERNAL SOURCES</v>
          </cell>
          <cell r="C372" t="str">
            <v xml:space="preserve"> TOTAL FUENTES INTERNAS</v>
          </cell>
          <cell r="D372">
            <v>-1613.6136030000007</v>
          </cell>
          <cell r="E372">
            <v>-702.2557829999987</v>
          </cell>
          <cell r="F372">
            <v>-1118.793999999999</v>
          </cell>
          <cell r="G372">
            <v>6432.7292992000012</v>
          </cell>
          <cell r="H372">
            <v>8995.7697185600027</v>
          </cell>
          <cell r="I372">
            <v>10438.092497413656</v>
          </cell>
          <cell r="J372">
            <v>11911.085607422827</v>
          </cell>
          <cell r="K372">
            <v>12242.073078473346</v>
          </cell>
          <cell r="L372">
            <v>13373.714222050374</v>
          </cell>
          <cell r="M372">
            <v>14607.441069802488</v>
          </cell>
          <cell r="N372">
            <v>15917.769058713257</v>
          </cell>
          <cell r="O372">
            <v>17050.076985392516</v>
          </cell>
          <cell r="P372">
            <v>18078.133431404352</v>
          </cell>
          <cell r="Q372">
            <v>19133.621975756891</v>
          </cell>
          <cell r="Y372">
            <v>14420.008610187981</v>
          </cell>
          <cell r="Z372">
            <v>15710.962240700504</v>
          </cell>
        </row>
        <row r="373">
          <cell r="D373" t="str">
            <v xml:space="preserve"> </v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  <cell r="K373" t="str">
            <v xml:space="preserve"> </v>
          </cell>
          <cell r="L373" t="str">
            <v xml:space="preserve"> </v>
          </cell>
          <cell r="P373" t="str">
            <v xml:space="preserve"> </v>
          </cell>
          <cell r="Q373" t="str">
            <v xml:space="preserve"> </v>
          </cell>
          <cell r="Y373" t="str">
            <v xml:space="preserve"> </v>
          </cell>
          <cell r="Z373" t="str">
            <v xml:space="preserve"> </v>
          </cell>
        </row>
        <row r="374">
          <cell r="B374" t="str">
            <v xml:space="preserve"> EXTERNAL SOURCES</v>
          </cell>
          <cell r="C374" t="str">
            <v xml:space="preserve"> FUENTES EXTERNAS</v>
          </cell>
          <cell r="D374" t="str">
            <v xml:space="preserve">                   </v>
          </cell>
          <cell r="F374" t="str">
            <v xml:space="preserve"> </v>
          </cell>
        </row>
        <row r="375">
          <cell r="B375" t="str">
            <v xml:space="preserve"> CAPITAL CONTRIBUTION</v>
          </cell>
          <cell r="C375" t="str">
            <v>Aportes Gobierno por Electrificación Rural</v>
          </cell>
          <cell r="D375">
            <v>162.95599999999999</v>
          </cell>
          <cell r="E375">
            <v>30.97</v>
          </cell>
          <cell r="F375">
            <v>154.4752</v>
          </cell>
          <cell r="G375">
            <v>93.472212765957423</v>
          </cell>
          <cell r="H375">
            <v>25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Y375">
            <v>0</v>
          </cell>
          <cell r="Z375">
            <v>0</v>
          </cell>
        </row>
        <row r="376">
          <cell r="B376" t="str">
            <v xml:space="preserve"> STATE GOV.CONTRIBUTIONS</v>
          </cell>
          <cell r="C376" t="str">
            <v>Nuevo Endeudamiento CT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Y376">
            <v>0</v>
          </cell>
          <cell r="Z376">
            <v>0</v>
          </cell>
        </row>
        <row r="377">
          <cell r="C377" t="str">
            <v>Depósito Abonados</v>
          </cell>
          <cell r="G377">
            <v>0.7</v>
          </cell>
          <cell r="H377">
            <v>0.7</v>
          </cell>
          <cell r="I377">
            <v>0.7</v>
          </cell>
          <cell r="J377">
            <v>0.7</v>
          </cell>
          <cell r="K377">
            <v>0.7</v>
          </cell>
          <cell r="L377">
            <v>0.7</v>
          </cell>
          <cell r="M377">
            <v>0.7</v>
          </cell>
          <cell r="N377">
            <v>0.7</v>
          </cell>
          <cell r="O377">
            <v>0.7</v>
          </cell>
          <cell r="P377">
            <v>0.7</v>
          </cell>
          <cell r="Q377">
            <v>0.7</v>
          </cell>
          <cell r="Y377">
            <v>0.7</v>
          </cell>
          <cell r="Z377">
            <v>0.7</v>
          </cell>
        </row>
        <row r="378">
          <cell r="C378" t="str">
            <v>Suministro de proveedores</v>
          </cell>
        </row>
        <row r="379">
          <cell r="B379" t="str">
            <v xml:space="preserve"> PROPOSED IDB LOAN(S) </v>
          </cell>
          <cell r="C379" t="str">
            <v>Préstamo BID Propuesto y Cofinanc.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331.07849999999996</v>
          </cell>
          <cell r="J379">
            <v>330.07194524999994</v>
          </cell>
          <cell r="K379">
            <v>126.58729364999999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Y379">
            <v>0</v>
          </cell>
          <cell r="Z379">
            <v>0</v>
          </cell>
        </row>
        <row r="380">
          <cell r="B380" t="str">
            <v xml:space="preserve"> OTHER LOANS</v>
          </cell>
          <cell r="C380" t="str">
            <v>Emision de bonos</v>
          </cell>
          <cell r="D380">
            <v>112.786</v>
          </cell>
          <cell r="E380">
            <v>105.145</v>
          </cell>
          <cell r="F380">
            <v>105.145</v>
          </cell>
          <cell r="G380">
            <v>0</v>
          </cell>
          <cell r="H380">
            <v>1889.5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Y380">
            <v>0</v>
          </cell>
          <cell r="Z380">
            <v>0</v>
          </cell>
        </row>
        <row r="381">
          <cell r="B381" t="str">
            <v xml:space="preserve"> TEMPORARY LOAN</v>
          </cell>
          <cell r="C381" t="str">
            <v xml:space="preserve">Préstamo Lineas y Subestaciones, Dist. </v>
          </cell>
          <cell r="D381">
            <v>143.75</v>
          </cell>
          <cell r="E381">
            <v>156.19999999999999</v>
          </cell>
          <cell r="F381">
            <v>156.19999999999999</v>
          </cell>
          <cell r="G381">
            <v>792.5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Y381">
            <v>0</v>
          </cell>
          <cell r="Z381">
            <v>0</v>
          </cell>
        </row>
        <row r="382">
          <cell r="B382" t="str">
            <v xml:space="preserve"> TOTAL EXTERNAL SOURCES</v>
          </cell>
          <cell r="C382" t="str">
            <v>TOTAL FUENTES EXTERNAS</v>
          </cell>
          <cell r="D382">
            <v>419.49199999999996</v>
          </cell>
          <cell r="E382">
            <v>292.315</v>
          </cell>
          <cell r="F382">
            <v>415.8202</v>
          </cell>
          <cell r="G382">
            <v>886.6722127659574</v>
          </cell>
          <cell r="H382">
            <v>1915.2</v>
          </cell>
          <cell r="I382">
            <v>331.77849999999995</v>
          </cell>
          <cell r="J382">
            <v>330.77194524999993</v>
          </cell>
          <cell r="K382">
            <v>127.28729365</v>
          </cell>
          <cell r="L382">
            <v>0.7</v>
          </cell>
          <cell r="M382">
            <v>0.7</v>
          </cell>
          <cell r="N382">
            <v>0.7</v>
          </cell>
          <cell r="O382">
            <v>0.7</v>
          </cell>
          <cell r="P382">
            <v>0.7</v>
          </cell>
          <cell r="Q382">
            <v>0.7</v>
          </cell>
          <cell r="Y382">
            <v>0.7</v>
          </cell>
          <cell r="Z382">
            <v>0.7</v>
          </cell>
        </row>
        <row r="383">
          <cell r="B383" t="str">
            <v xml:space="preserve"> TOTAL SOURCES</v>
          </cell>
          <cell r="C383" t="str">
            <v>TOTAL FUENTES</v>
          </cell>
          <cell r="D383">
            <v>-1194.1216030000007</v>
          </cell>
          <cell r="E383">
            <v>-409.9407829999987</v>
          </cell>
          <cell r="F383">
            <v>-702.97379999999896</v>
          </cell>
          <cell r="G383">
            <v>7319.4015119659589</v>
          </cell>
          <cell r="H383">
            <v>10910.969718560003</v>
          </cell>
          <cell r="I383">
            <v>10769.870997413656</v>
          </cell>
          <cell r="J383">
            <v>12241.857552672827</v>
          </cell>
          <cell r="K383">
            <v>12369.360372123347</v>
          </cell>
          <cell r="L383">
            <v>13374.414222050375</v>
          </cell>
          <cell r="M383">
            <v>14608.141069802488</v>
          </cell>
          <cell r="N383">
            <v>15918.469058713257</v>
          </cell>
          <cell r="O383">
            <v>17050.776985392517</v>
          </cell>
          <cell r="P383">
            <v>18078.833431404353</v>
          </cell>
          <cell r="Q383">
            <v>19134.321975756891</v>
          </cell>
          <cell r="Y383">
            <v>14420.708610187981</v>
          </cell>
          <cell r="Z383">
            <v>15711.662240700505</v>
          </cell>
        </row>
        <row r="384">
          <cell r="D384" t="str">
            <v xml:space="preserve"> </v>
          </cell>
          <cell r="E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L384" t="str">
            <v xml:space="preserve"> </v>
          </cell>
          <cell r="M384" t="str">
            <v xml:space="preserve"> </v>
          </cell>
          <cell r="P384" t="str">
            <v xml:space="preserve"> </v>
          </cell>
          <cell r="Q384" t="str">
            <v xml:space="preserve"> </v>
          </cell>
          <cell r="Y384" t="str">
            <v xml:space="preserve"> </v>
          </cell>
          <cell r="Z384" t="str">
            <v xml:space="preserve"> </v>
          </cell>
        </row>
        <row r="385">
          <cell r="A385" t="str">
            <v xml:space="preserve"> </v>
          </cell>
          <cell r="B385" t="str">
            <v xml:space="preserve"> APPLICATIONS</v>
          </cell>
          <cell r="C385" t="str">
            <v xml:space="preserve"> APLICACIONES</v>
          </cell>
          <cell r="D385" t="str">
            <v xml:space="preserve">                   </v>
          </cell>
          <cell r="E385" t="str">
            <v xml:space="preserve"> </v>
          </cell>
        </row>
        <row r="386">
          <cell r="C386" t="str">
            <v xml:space="preserve"> TOTAL COSTOS Y GASTOS EXPLOTACION</v>
          </cell>
          <cell r="G386">
            <v>9633.1927759999999</v>
          </cell>
          <cell r="H386">
            <v>9111.6346980599974</v>
          </cell>
          <cell r="I386">
            <v>10404.217098023779</v>
          </cell>
          <cell r="J386">
            <v>11420.318142937545</v>
          </cell>
          <cell r="K386">
            <v>12339.038677754415</v>
          </cell>
          <cell r="L386">
            <v>12914.269618255908</v>
          </cell>
          <cell r="M386">
            <v>13995.470412470597</v>
          </cell>
          <cell r="N386">
            <v>14675.246485771771</v>
          </cell>
          <cell r="O386">
            <v>15789.39286187341</v>
          </cell>
          <cell r="P386">
            <v>16590.416967101846</v>
          </cell>
          <cell r="Q386">
            <v>17643.105915334283</v>
          </cell>
          <cell r="Y386">
            <v>14885.23414488223</v>
          </cell>
          <cell r="Z386">
            <v>15327.081717787154</v>
          </cell>
        </row>
        <row r="387">
          <cell r="C387" t="str">
            <v xml:space="preserve"> Subtotal Compra de Energía, Comb.y Arr.</v>
          </cell>
          <cell r="G387">
            <v>6802.8437759999997</v>
          </cell>
          <cell r="H387">
            <v>7985.4423274799983</v>
          </cell>
          <cell r="I387">
            <v>9028.9546912556325</v>
          </cell>
          <cell r="J387">
            <v>10065.491086004793</v>
          </cell>
          <cell r="K387">
            <v>10913.526592908243</v>
          </cell>
          <cell r="L387">
            <v>11414.07393804039</v>
          </cell>
          <cell r="M387">
            <v>12416.66468641605</v>
          </cell>
          <cell r="N387">
            <v>13013.585565629106</v>
          </cell>
          <cell r="O387">
            <v>14048.508284783888</v>
          </cell>
          <cell r="P387">
            <v>14770.866376243719</v>
          </cell>
          <cell r="Q387">
            <v>15741.470025843289</v>
          </cell>
          <cell r="Y387">
            <v>11686.243153658712</v>
          </cell>
          <cell r="Z387">
            <v>12079.69176436877</v>
          </cell>
        </row>
        <row r="388">
          <cell r="C388" t="str">
            <v>Subtotal Gastos de Explotacion(menos dep. y prev. Cuentas incob.)</v>
          </cell>
          <cell r="G388">
            <v>2830.3490000000002</v>
          </cell>
          <cell r="H388">
            <v>1126.1923705799998</v>
          </cell>
          <cell r="I388">
            <v>1375.2624067681463</v>
          </cell>
          <cell r="J388">
            <v>1354.8270569327526</v>
          </cell>
          <cell r="K388">
            <v>1425.5120848461729</v>
          </cell>
          <cell r="L388">
            <v>1500.1956802155178</v>
          </cell>
          <cell r="M388">
            <v>1578.8057260545459</v>
          </cell>
          <cell r="N388">
            <v>1661.6609201426659</v>
          </cell>
          <cell r="O388">
            <v>1740.8845770895216</v>
          </cell>
          <cell r="P388">
            <v>1819.5505908581256</v>
          </cell>
          <cell r="Q388">
            <v>1901.635889490994</v>
          </cell>
          <cell r="Y388">
            <v>3198.990991223518</v>
          </cell>
          <cell r="Z388">
            <v>3247.3899534183838</v>
          </cell>
        </row>
        <row r="390">
          <cell r="B390" t="str">
            <v xml:space="preserve">    DEBT SERVICE</v>
          </cell>
          <cell r="C390" t="str">
            <v xml:space="preserve"> SERVICIO DE  DEUDAS</v>
          </cell>
          <cell r="D390" t="str">
            <v xml:space="preserve"> </v>
          </cell>
          <cell r="E390" t="str">
            <v xml:space="preserve"> </v>
          </cell>
        </row>
        <row r="391">
          <cell r="B391" t="str">
            <v xml:space="preserve"> SHRT-TERM FINANCIAL CHGS.</v>
          </cell>
          <cell r="C391" t="str">
            <v>Intereses Deuda Interna Corto plazo</v>
          </cell>
          <cell r="D391">
            <v>9.3699999999999992</v>
          </cell>
          <cell r="E391">
            <v>40.375999999999998</v>
          </cell>
          <cell r="F391">
            <v>153.82599999999999</v>
          </cell>
          <cell r="G391">
            <v>0</v>
          </cell>
          <cell r="H391">
            <v>218.8592639</v>
          </cell>
          <cell r="I391">
            <v>14.333329999999998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Y391">
            <v>1.6240709999999998E-2</v>
          </cell>
          <cell r="Z391">
            <v>1.6240709999999998E-2</v>
          </cell>
        </row>
        <row r="392">
          <cell r="C392" t="str">
            <v>Intereses en bonos a emitir</v>
          </cell>
          <cell r="G392">
            <v>0</v>
          </cell>
          <cell r="H392">
            <v>47.464335690000006</v>
          </cell>
          <cell r="I392">
            <v>104.65125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Y392">
            <v>0</v>
          </cell>
          <cell r="Z392">
            <v>0</v>
          </cell>
        </row>
        <row r="393">
          <cell r="C393" t="str">
            <v xml:space="preserve">Descuento sobre bonos </v>
          </cell>
          <cell r="H393">
            <v>165.2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 xml:space="preserve"> L/T OTHER FINANCIAL CHGS.</v>
          </cell>
          <cell r="C394" t="str">
            <v>Intereses Deuda Interna largo Plazo(FPS)</v>
          </cell>
          <cell r="D394">
            <v>0</v>
          </cell>
          <cell r="E394">
            <v>0</v>
          </cell>
          <cell r="F394">
            <v>0</v>
          </cell>
          <cell r="G394">
            <v>145.35400000000001</v>
          </cell>
          <cell r="H394">
            <v>0</v>
          </cell>
          <cell r="I394">
            <v>0.23648</v>
          </cell>
          <cell r="J394">
            <v>0.18721000000000002</v>
          </cell>
          <cell r="K394">
            <v>0.13384000000000001</v>
          </cell>
          <cell r="L394">
            <v>7.6100000000000001E-2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Y394">
            <v>0</v>
          </cell>
          <cell r="Z394">
            <v>0</v>
          </cell>
        </row>
        <row r="395">
          <cell r="B395" t="str">
            <v xml:space="preserve"> CONSTRUCT.FIN.CHGS.PAID</v>
          </cell>
          <cell r="C395" t="str">
            <v xml:space="preserve">Intereses Deuda Externa Lgo.Plazo </v>
          </cell>
          <cell r="D395">
            <v>246.2</v>
          </cell>
          <cell r="E395">
            <v>259.47089999999997</v>
          </cell>
          <cell r="F395">
            <v>246.98099999999999</v>
          </cell>
          <cell r="G395">
            <v>99.7</v>
          </cell>
          <cell r="H395">
            <v>263.50301640999999</v>
          </cell>
          <cell r="I395">
            <v>79.255794874088338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Y395">
            <v>128.56754779480548</v>
          </cell>
          <cell r="Z395">
            <v>120.59016179306742</v>
          </cell>
        </row>
        <row r="396">
          <cell r="C396" t="str">
            <v>Intereses prestamo generacion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Intereses prestamo (lineas,subst. y dist)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Y397">
            <v>533.02234156191173</v>
          </cell>
          <cell r="Z397">
            <v>505.13921048324511</v>
          </cell>
        </row>
        <row r="398">
          <cell r="C398" t="str">
            <v>Intereses prestamo control perdidas</v>
          </cell>
          <cell r="J398">
            <v>46.033590560025004</v>
          </cell>
          <cell r="K398">
            <v>51.362556840150006</v>
          </cell>
          <cell r="L398">
            <v>51.362556840150006</v>
          </cell>
          <cell r="M398">
            <v>50.211717076149384</v>
          </cell>
          <cell r="N398">
            <v>45.475133863143746</v>
          </cell>
          <cell r="O398">
            <v>40.338878179128749</v>
          </cell>
          <cell r="P398">
            <v>35.202622495113751</v>
          </cell>
          <cell r="Q398">
            <v>30.066366811098746</v>
          </cell>
        </row>
        <row r="399">
          <cell r="B399" t="str">
            <v xml:space="preserve"> OTHER FINANCIAL EXPENSES</v>
          </cell>
          <cell r="C399" t="str">
            <v>Intereses consolidacion de la deuda L.P.</v>
          </cell>
          <cell r="D399" t="str">
            <v xml:space="preserve"> </v>
          </cell>
          <cell r="E399">
            <v>0</v>
          </cell>
          <cell r="F399">
            <v>0</v>
          </cell>
          <cell r="G399">
            <v>44.012398550000007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Y399">
            <v>0</v>
          </cell>
          <cell r="Z399">
            <v>0</v>
          </cell>
        </row>
        <row r="400">
          <cell r="B400" t="str">
            <v xml:space="preserve"> AMORT. IDB LOAN(S)</v>
          </cell>
          <cell r="C400" t="str">
            <v xml:space="preserve">Amortización Deuda Interna L.P. (Existente) 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1.1873399999999998</v>
          </cell>
          <cell r="J400">
            <v>0.64294000000000007</v>
          </cell>
          <cell r="K400">
            <v>0.69629999999999981</v>
          </cell>
          <cell r="L400">
            <v>0.7541000000000001</v>
          </cell>
          <cell r="M400">
            <v>0.53719000000000006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Y400">
            <v>246.69879299859889</v>
          </cell>
          <cell r="Z400">
            <v>274.58192407726557</v>
          </cell>
        </row>
        <row r="401">
          <cell r="B401" t="str">
            <v xml:space="preserve"> AMORT. OTHER LOANS</v>
          </cell>
          <cell r="C401" t="str">
            <v>Amortización Deuda Externa Lgo.Plazo</v>
          </cell>
          <cell r="D401">
            <v>251.82996</v>
          </cell>
          <cell r="E401">
            <v>294.39999999999998</v>
          </cell>
          <cell r="F401">
            <v>248.10418918469651</v>
          </cell>
          <cell r="G401">
            <v>226.29599999999999</v>
          </cell>
          <cell r="H401">
            <v>106.066</v>
          </cell>
          <cell r="I401">
            <v>263.89170131989681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Y401">
            <v>265.94918785045854</v>
          </cell>
          <cell r="Z401">
            <v>225.94918785045854</v>
          </cell>
        </row>
        <row r="402">
          <cell r="C402" t="str">
            <v>Amortización prestamo generacion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Amortización prestamo linea y suebst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C404" t="str">
            <v>Amortización prestamo control de perdidas</v>
          </cell>
          <cell r="J404">
            <v>0</v>
          </cell>
          <cell r="K404">
            <v>0</v>
          </cell>
          <cell r="L404">
            <v>0</v>
          </cell>
          <cell r="M404">
            <v>46.033590560024997</v>
          </cell>
          <cell r="N404">
            <v>51.362556840149999</v>
          </cell>
          <cell r="O404">
            <v>51.362556840149999</v>
          </cell>
          <cell r="P404">
            <v>51.362556840149999</v>
          </cell>
          <cell r="Q404">
            <v>51.362556840149999</v>
          </cell>
        </row>
        <row r="405">
          <cell r="C405" t="str">
            <v>Amortización Proyecto BID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C406" t="str">
            <v>Amortización consolidacion de la deuda L.P.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 xml:space="preserve"> AMORT. OTHER LOANS</v>
          </cell>
          <cell r="C407" t="str">
            <v>Amortización Deuda Interna Cto.Plazo</v>
          </cell>
          <cell r="D407">
            <v>0</v>
          </cell>
          <cell r="E407">
            <v>0</v>
          </cell>
          <cell r="F407">
            <v>0</v>
          </cell>
          <cell r="G407">
            <v>650.745</v>
          </cell>
          <cell r="H407">
            <v>2016.5619999999999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Y407">
            <v>0</v>
          </cell>
          <cell r="Z407">
            <v>0</v>
          </cell>
        </row>
        <row r="408">
          <cell r="C408" t="str">
            <v>Cancelación bonos+Comision descuento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Y408">
            <v>0</v>
          </cell>
          <cell r="Z408">
            <v>0</v>
          </cell>
        </row>
        <row r="409">
          <cell r="B409" t="str">
            <v xml:space="preserve"> TOTAL DEBT SERVICE</v>
          </cell>
          <cell r="C409" t="str">
            <v>TOTAL SERVICIO DEUDA</v>
          </cell>
          <cell r="D409">
            <v>507.39995999999996</v>
          </cell>
          <cell r="E409">
            <v>594.24689999999987</v>
          </cell>
          <cell r="F409">
            <v>648.91118918469647</v>
          </cell>
          <cell r="G409">
            <v>1166.1073985500002</v>
          </cell>
          <cell r="H409">
            <v>2817.6546159999998</v>
          </cell>
          <cell r="I409">
            <v>463.55589619398518</v>
          </cell>
          <cell r="J409">
            <v>46.863740560025008</v>
          </cell>
          <cell r="K409">
            <v>52.192696840150006</v>
          </cell>
          <cell r="L409">
            <v>52.192756840150004</v>
          </cell>
          <cell r="M409">
            <v>96.782497636174384</v>
          </cell>
          <cell r="N409">
            <v>96.837690703293745</v>
          </cell>
          <cell r="O409">
            <v>91.701435019278748</v>
          </cell>
          <cell r="P409">
            <v>86.56517933526375</v>
          </cell>
          <cell r="Q409">
            <v>81.428923651248738</v>
          </cell>
          <cell r="Y409">
            <v>1174.2541109157746</v>
          </cell>
          <cell r="Z409">
            <v>1126.2767249140365</v>
          </cell>
        </row>
        <row r="410">
          <cell r="E410" t="str">
            <v xml:space="preserve"> </v>
          </cell>
        </row>
        <row r="411">
          <cell r="B411" t="str">
            <v xml:space="preserve"> CONSTRUCTION COSTS</v>
          </cell>
          <cell r="C411" t="str">
            <v xml:space="preserve">INVERSIONES </v>
          </cell>
          <cell r="D411" t="str">
            <v xml:space="preserve">                         </v>
          </cell>
          <cell r="E411" t="str">
            <v xml:space="preserve"> </v>
          </cell>
          <cell r="H411" t="str">
            <v xml:space="preserve"> </v>
          </cell>
          <cell r="Y411" t="str">
            <v xml:space="preserve"> </v>
          </cell>
          <cell r="Z411" t="str">
            <v xml:space="preserve"> </v>
          </cell>
        </row>
        <row r="412">
          <cell r="B412" t="str">
            <v xml:space="preserve"> PROPOSED IDB PROJECT</v>
          </cell>
          <cell r="C412" t="str">
            <v>Proyecto BID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331.07849999999996</v>
          </cell>
          <cell r="J412">
            <v>330.07194524999994</v>
          </cell>
          <cell r="K412">
            <v>126.58729364999999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Y412">
            <v>0</v>
          </cell>
          <cell r="Z412">
            <v>0</v>
          </cell>
        </row>
        <row r="413">
          <cell r="B413" t="str">
            <v xml:space="preserve"> FINAN.EXPENS.IDB LOAN </v>
          </cell>
          <cell r="C413" t="str">
            <v>Gastos Financ.Proyecto BID capitalizados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4.9661775000000006</v>
          </cell>
          <cell r="J413">
            <v>8.2618641787500007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Y413">
            <v>0</v>
          </cell>
          <cell r="Z413">
            <v>0</v>
          </cell>
        </row>
        <row r="414">
          <cell r="C414" t="str">
            <v>Proyecto Reduccion de perdidas</v>
          </cell>
          <cell r="H414">
            <v>212.9</v>
          </cell>
          <cell r="I414">
            <v>309.8</v>
          </cell>
          <cell r="J414">
            <v>460.33590560024999</v>
          </cell>
          <cell r="K414">
            <v>53.289662801250003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C415" t="str">
            <v>Subestaciones y Lineas</v>
          </cell>
          <cell r="H415">
            <v>7.1790000000000003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7.1790000000000003</v>
          </cell>
          <cell r="Y415">
            <v>0</v>
          </cell>
          <cell r="Z415">
            <v>0</v>
          </cell>
        </row>
        <row r="416">
          <cell r="C416" t="str">
            <v>Expansion Distribucion</v>
          </cell>
          <cell r="H416">
            <v>97.431000000000012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97.431000000000012</v>
          </cell>
          <cell r="Y416">
            <v>0</v>
          </cell>
          <cell r="Z416">
            <v>0</v>
          </cell>
        </row>
        <row r="417">
          <cell r="B417" t="str">
            <v xml:space="preserve"> OTHER PROJECTS</v>
          </cell>
          <cell r="C417" t="str">
            <v>Inversiones en Obras (incluye generacion)</v>
          </cell>
          <cell r="D417">
            <v>309.44900000000001</v>
          </cell>
          <cell r="E417">
            <v>89.070000000000007</v>
          </cell>
          <cell r="F417">
            <v>331.04125700000003</v>
          </cell>
          <cell r="G417">
            <v>41.5</v>
          </cell>
          <cell r="H417">
            <v>16.404</v>
          </cell>
          <cell r="I417">
            <v>100</v>
          </cell>
          <cell r="J417">
            <v>100</v>
          </cell>
          <cell r="K417">
            <v>100</v>
          </cell>
          <cell r="L417">
            <v>100</v>
          </cell>
          <cell r="M417">
            <v>100</v>
          </cell>
          <cell r="N417">
            <v>100</v>
          </cell>
          <cell r="O417">
            <v>100</v>
          </cell>
          <cell r="P417">
            <v>100</v>
          </cell>
          <cell r="Q417">
            <v>100</v>
          </cell>
          <cell r="S417">
            <v>104.61000000000001</v>
          </cell>
          <cell r="Y417">
            <v>100</v>
          </cell>
          <cell r="Z417">
            <v>100</v>
          </cell>
        </row>
        <row r="418">
          <cell r="C418" t="str">
            <v>Inversiones en Obras de Electrif.Rural</v>
          </cell>
          <cell r="D418">
            <v>0</v>
          </cell>
          <cell r="E418">
            <v>115.812</v>
          </cell>
          <cell r="F418">
            <v>180.22149999999999</v>
          </cell>
          <cell r="G418">
            <v>98.7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5.4978320851399296</v>
          </cell>
          <cell r="Y418">
            <v>0</v>
          </cell>
          <cell r="Z418">
            <v>0</v>
          </cell>
        </row>
        <row r="419">
          <cell r="C419" t="str">
            <v xml:space="preserve">Programa de Mejora de Gestion 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 xml:space="preserve"> OTHER PROJECTS</v>
          </cell>
          <cell r="C420" t="str">
            <v>Otras (Maqu.y equipos)</v>
          </cell>
          <cell r="D420">
            <v>102.59399999999999</v>
          </cell>
          <cell r="E420">
            <v>80</v>
          </cell>
          <cell r="F420">
            <v>77.2</v>
          </cell>
          <cell r="G420">
            <v>78</v>
          </cell>
          <cell r="H420">
            <v>240.99</v>
          </cell>
          <cell r="I420">
            <v>95.137500000000003</v>
          </cell>
          <cell r="J420">
            <v>95.137500000000003</v>
          </cell>
          <cell r="K420">
            <v>95.137500000000003</v>
          </cell>
          <cell r="L420">
            <v>95.137500000000003</v>
          </cell>
          <cell r="M420">
            <v>95.137500000000003</v>
          </cell>
          <cell r="N420">
            <v>95.137500000000003</v>
          </cell>
          <cell r="O420">
            <v>95.137500000000003</v>
          </cell>
          <cell r="P420">
            <v>95.137500000000003</v>
          </cell>
          <cell r="Q420">
            <v>95.137500000000003</v>
          </cell>
          <cell r="Y420">
            <v>95.15</v>
          </cell>
          <cell r="Z420">
            <v>95.15</v>
          </cell>
        </row>
        <row r="421">
          <cell r="B421" t="str">
            <v xml:space="preserve"> TOTAL CONSTRUCTION COSTS</v>
          </cell>
          <cell r="C421" t="str">
            <v xml:space="preserve"> TOTAL INVERSIONES</v>
          </cell>
          <cell r="D421">
            <v>412.04300000000001</v>
          </cell>
          <cell r="E421">
            <v>284.88200000000001</v>
          </cell>
          <cell r="F421">
            <v>588.46275700000001</v>
          </cell>
          <cell r="G421">
            <v>218.2</v>
          </cell>
          <cell r="H421">
            <v>574.904</v>
          </cell>
          <cell r="I421">
            <v>840.98217750000003</v>
          </cell>
          <cell r="J421">
            <v>993.80721502899996</v>
          </cell>
          <cell r="K421">
            <v>375.01445645125</v>
          </cell>
          <cell r="L421">
            <v>195.13749999999999</v>
          </cell>
          <cell r="M421">
            <v>195.13749999999999</v>
          </cell>
          <cell r="N421">
            <v>195.13749999999999</v>
          </cell>
          <cell r="O421">
            <v>195.13749999999999</v>
          </cell>
          <cell r="P421">
            <v>195.13749999999999</v>
          </cell>
          <cell r="Q421">
            <v>195.13749999999999</v>
          </cell>
          <cell r="Y421">
            <v>195.15</v>
          </cell>
          <cell r="Z421">
            <v>195.15</v>
          </cell>
        </row>
        <row r="422">
          <cell r="D422" t="str">
            <v xml:space="preserve"> </v>
          </cell>
          <cell r="E422" t="str">
            <v xml:space="preserve"> </v>
          </cell>
          <cell r="G422" t="str">
            <v xml:space="preserve"> </v>
          </cell>
          <cell r="K422" t="str">
            <v xml:space="preserve">  </v>
          </cell>
          <cell r="L422" t="str">
            <v xml:space="preserve"> </v>
          </cell>
          <cell r="M422" t="str">
            <v xml:space="preserve"> </v>
          </cell>
          <cell r="N422" t="str">
            <v xml:space="preserve"> </v>
          </cell>
          <cell r="O422" t="str">
            <v xml:space="preserve"> </v>
          </cell>
          <cell r="P422" t="str">
            <v xml:space="preserve"> </v>
          </cell>
          <cell r="Q422" t="str">
            <v xml:space="preserve"> </v>
          </cell>
          <cell r="Y422" t="str">
            <v xml:space="preserve"> </v>
          </cell>
          <cell r="Z422" t="str">
            <v xml:space="preserve"> </v>
          </cell>
        </row>
        <row r="423">
          <cell r="B423" t="str">
            <v xml:space="preserve"> OTHER APPLICATIONS</v>
          </cell>
          <cell r="C423" t="str">
            <v xml:space="preserve">    OTRAS APLICACIONES</v>
          </cell>
          <cell r="D423" t="str">
            <v xml:space="preserve">                         </v>
          </cell>
        </row>
        <row r="424">
          <cell r="B424" t="str">
            <v xml:space="preserve"> DEFERRED CHARGES</v>
          </cell>
          <cell r="C424" t="str">
            <v xml:space="preserve">Costos Diferidos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Y424">
            <v>0</v>
          </cell>
          <cell r="Z424">
            <v>0</v>
          </cell>
        </row>
        <row r="425">
          <cell r="B425" t="str">
            <v xml:space="preserve"> INC.(DECREASE)WORK.CAPIT.</v>
          </cell>
          <cell r="C425" t="str">
            <v>Incremento (Disminución) Capital de Trabajo</v>
          </cell>
          <cell r="D425">
            <v>-77.204000000000008</v>
          </cell>
          <cell r="E425">
            <v>-77.204000000000008</v>
          </cell>
          <cell r="F425">
            <v>-1274</v>
          </cell>
          <cell r="G425">
            <v>-342.3</v>
          </cell>
          <cell r="H425">
            <v>144</v>
          </cell>
          <cell r="I425">
            <v>163.19999999999999</v>
          </cell>
          <cell r="J425">
            <v>184.10000000000002</v>
          </cell>
          <cell r="K425">
            <v>210</v>
          </cell>
          <cell r="L425">
            <v>240.20000000000002</v>
          </cell>
          <cell r="M425">
            <v>250.20000000000002</v>
          </cell>
          <cell r="N425">
            <v>260.20000000000005</v>
          </cell>
          <cell r="O425">
            <v>270.20000000000005</v>
          </cell>
          <cell r="P425">
            <v>280.20000000000005</v>
          </cell>
          <cell r="Q425">
            <v>290.20000000000005</v>
          </cell>
          <cell r="Y425">
            <v>240.20000000000002</v>
          </cell>
          <cell r="Z425">
            <v>240.20000000000002</v>
          </cell>
        </row>
        <row r="426">
          <cell r="B426" t="str">
            <v xml:space="preserve"> CONSTRUCT.FIN.CHGS.PAID</v>
          </cell>
          <cell r="C426" t="str">
            <v>Gastos Financ.Construc.no Financiados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Y426">
            <v>0</v>
          </cell>
          <cell r="Z426">
            <v>0</v>
          </cell>
        </row>
        <row r="427">
          <cell r="B427" t="str">
            <v xml:space="preserve"> TOT.OTHER APPLICATIONS</v>
          </cell>
          <cell r="C427" t="str">
            <v xml:space="preserve"> TOT.OTRAS APLICACIONES</v>
          </cell>
          <cell r="D427">
            <v>-77.204000000000008</v>
          </cell>
          <cell r="E427">
            <v>-77.204000000000008</v>
          </cell>
          <cell r="F427">
            <v>-1274</v>
          </cell>
          <cell r="G427">
            <v>-342.3</v>
          </cell>
          <cell r="H427">
            <v>144</v>
          </cell>
          <cell r="I427">
            <v>163.19999999999999</v>
          </cell>
          <cell r="J427">
            <v>184.10000000000002</v>
          </cell>
          <cell r="K427">
            <v>210</v>
          </cell>
          <cell r="L427">
            <v>240.20000000000002</v>
          </cell>
          <cell r="M427">
            <v>250.20000000000002</v>
          </cell>
          <cell r="N427">
            <v>260.20000000000005</v>
          </cell>
          <cell r="O427">
            <v>270.20000000000005</v>
          </cell>
          <cell r="P427">
            <v>280.20000000000005</v>
          </cell>
          <cell r="Q427">
            <v>290.20000000000005</v>
          </cell>
          <cell r="Y427">
            <v>240.20000000000002</v>
          </cell>
          <cell r="Z427">
            <v>240.20000000000002</v>
          </cell>
        </row>
        <row r="428">
          <cell r="B428" t="str">
            <v xml:space="preserve"> TOTAL APPLICATIONS</v>
          </cell>
          <cell r="C428" t="str">
            <v xml:space="preserve"> TOTAL APLICACIONES</v>
          </cell>
          <cell r="D428">
            <v>842.23895999999991</v>
          </cell>
          <cell r="E428">
            <v>801.92489999999998</v>
          </cell>
          <cell r="F428">
            <v>-36.626053815303521</v>
          </cell>
          <cell r="G428">
            <v>1042.0073985500003</v>
          </cell>
          <cell r="H428">
            <v>12648.193314059998</v>
          </cell>
          <cell r="I428">
            <v>11871.955171717764</v>
          </cell>
          <cell r="J428">
            <v>12645.089098526571</v>
          </cell>
          <cell r="K428">
            <v>12976.245831045815</v>
          </cell>
          <cell r="L428">
            <v>13401.799875096058</v>
          </cell>
          <cell r="M428">
            <v>14537.590410106772</v>
          </cell>
          <cell r="N428">
            <v>15227.421676475065</v>
          </cell>
          <cell r="O428">
            <v>16346.431796892688</v>
          </cell>
          <cell r="P428">
            <v>17152.31964643711</v>
          </cell>
          <cell r="Q428">
            <v>18209.872338985533</v>
          </cell>
          <cell r="Y428">
            <v>1609.6041109157748</v>
          </cell>
          <cell r="Z428">
            <v>1561.6267249140367</v>
          </cell>
        </row>
        <row r="430">
          <cell r="B430" t="str">
            <v xml:space="preserve"> ANNUAL SURPLUS(DEFICIT)</v>
          </cell>
          <cell r="C430" t="str">
            <v xml:space="preserve"> SUPERAVIT(DEFICIT)ANUAL</v>
          </cell>
          <cell r="D430">
            <v>-2036.3605630000006</v>
          </cell>
          <cell r="E430">
            <v>-1211.8656829999986</v>
          </cell>
          <cell r="F430">
            <v>-666.34774618469544</v>
          </cell>
          <cell r="G430">
            <v>6277.3941134159586</v>
          </cell>
          <cell r="H430">
            <v>-1737.2235954999942</v>
          </cell>
          <cell r="I430">
            <v>-1102.0841743041074</v>
          </cell>
          <cell r="J430">
            <v>-403.23154585374323</v>
          </cell>
          <cell r="K430">
            <v>-606.88545892246839</v>
          </cell>
          <cell r="L430">
            <v>-27.385653045683284</v>
          </cell>
          <cell r="M430">
            <v>70.550659695716604</v>
          </cell>
          <cell r="N430">
            <v>691.04738223819186</v>
          </cell>
          <cell r="O430">
            <v>704.34518849982851</v>
          </cell>
          <cell r="P430">
            <v>926.51378496724283</v>
          </cell>
          <cell r="Q430">
            <v>924.4496367713582</v>
          </cell>
          <cell r="Y430">
            <v>12811.104499272207</v>
          </cell>
          <cell r="Z430">
            <v>14150.035515786469</v>
          </cell>
        </row>
        <row r="431">
          <cell r="B431" t="str">
            <v xml:space="preserve"> ACCUM. SURPLUS(DEFICIT)</v>
          </cell>
          <cell r="C431" t="str">
            <v xml:space="preserve"> SUPERAVIT(DEFICIT)ACUMULADO</v>
          </cell>
          <cell r="D431">
            <v>0</v>
          </cell>
          <cell r="E431">
            <v>-1211.8656829999986</v>
          </cell>
          <cell r="F431">
            <v>0</v>
          </cell>
          <cell r="G431">
            <v>0</v>
          </cell>
          <cell r="H431">
            <v>-1737.2235954999942</v>
          </cell>
          <cell r="I431">
            <v>-2839.3077698041016</v>
          </cell>
          <cell r="J431">
            <v>-3242.5393156578448</v>
          </cell>
          <cell r="K431">
            <v>-3849.4247745803132</v>
          </cell>
          <cell r="L431">
            <v>-3876.8104276259965</v>
          </cell>
          <cell r="M431">
            <v>-3806.2597679302798</v>
          </cell>
          <cell r="N431">
            <v>-3115.212385692088</v>
          </cell>
          <cell r="O431">
            <v>-2410.8671971922595</v>
          </cell>
          <cell r="P431">
            <v>-1484.3534122250167</v>
          </cell>
          <cell r="Q431">
            <v>-559.90377545365845</v>
          </cell>
          <cell r="Y431">
            <v>8934.2940716462108</v>
          </cell>
          <cell r="Z431">
            <v>23084.32958743268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TITULO</v>
          </cell>
          <cell r="D432" t="str">
            <v xml:space="preserve">   D   </v>
          </cell>
          <cell r="E432" t="str">
            <v>E</v>
          </cell>
          <cell r="F432" t="str">
            <v>F</v>
          </cell>
          <cell r="G432" t="str">
            <v>G</v>
          </cell>
          <cell r="K432" t="str">
            <v>K</v>
          </cell>
          <cell r="L432" t="str">
            <v>L</v>
          </cell>
          <cell r="Y432" t="str">
            <v>flag</v>
          </cell>
          <cell r="Z432" t="str">
            <v>flag 2</v>
          </cell>
        </row>
        <row r="854">
          <cell r="C854" t="str">
            <v>SUPUESTOS</v>
          </cell>
        </row>
        <row r="883">
          <cell r="E883" t="str">
            <v xml:space="preserve"> </v>
          </cell>
          <cell r="F883" t="str">
            <v xml:space="preserve"> </v>
          </cell>
        </row>
        <row r="884">
          <cell r="C884" t="str">
            <v xml:space="preserve">HONDURAS </v>
          </cell>
          <cell r="F884" t="str">
            <v xml:space="preserve"> </v>
          </cell>
          <cell r="Y884">
            <v>1</v>
          </cell>
          <cell r="Z884">
            <v>2</v>
          </cell>
        </row>
        <row r="885">
          <cell r="C885" t="str">
            <v xml:space="preserve">EMPRESA NACIONAL DE ENERGIA ELECTRICA (ENEE) </v>
          </cell>
          <cell r="Y885">
            <v>1</v>
          </cell>
        </row>
        <row r="886">
          <cell r="C886" t="str">
            <v xml:space="preserve">PROYECCION-ESTADOS DE SITUACIÓN </v>
          </cell>
          <cell r="G886" t="str">
            <v xml:space="preserve"> </v>
          </cell>
          <cell r="H886" t="str">
            <v xml:space="preserve"> </v>
          </cell>
          <cell r="Y886">
            <v>1</v>
          </cell>
          <cell r="Z886">
            <v>2</v>
          </cell>
        </row>
        <row r="887">
          <cell r="C887" t="str">
            <v xml:space="preserve">  (expresado en millones de Lps. corrientes)</v>
          </cell>
          <cell r="Y887">
            <v>1</v>
          </cell>
        </row>
        <row r="888">
          <cell r="D888">
            <v>2002</v>
          </cell>
          <cell r="E888">
            <v>2003</v>
          </cell>
          <cell r="F888">
            <v>2004</v>
          </cell>
          <cell r="G888">
            <v>2005</v>
          </cell>
          <cell r="H888">
            <v>2006</v>
          </cell>
          <cell r="I888">
            <v>2007</v>
          </cell>
          <cell r="J888">
            <v>2008</v>
          </cell>
          <cell r="K888">
            <v>2009</v>
          </cell>
          <cell r="L888">
            <v>2010</v>
          </cell>
          <cell r="M888">
            <v>2011</v>
          </cell>
          <cell r="N888">
            <v>2012</v>
          </cell>
          <cell r="O888">
            <v>2013</v>
          </cell>
          <cell r="P888">
            <v>2014</v>
          </cell>
          <cell r="Q888">
            <v>2015</v>
          </cell>
          <cell r="R888">
            <v>2016</v>
          </cell>
          <cell r="Y888">
            <v>1</v>
          </cell>
          <cell r="Z888">
            <v>2</v>
          </cell>
        </row>
        <row r="889">
          <cell r="B889" t="str">
            <v xml:space="preserve">        ASSETS</v>
          </cell>
          <cell r="C889" t="str">
            <v xml:space="preserve"> ACTIV0</v>
          </cell>
          <cell r="D889" t="str">
            <v xml:space="preserve">             </v>
          </cell>
          <cell r="Y889">
            <v>1</v>
          </cell>
          <cell r="Z889">
            <v>2</v>
          </cell>
        </row>
        <row r="890">
          <cell r="B890" t="str">
            <v xml:space="preserve">    PLANT &amp; EQUIPMENT </v>
          </cell>
          <cell r="C890" t="str">
            <v xml:space="preserve"> ACTIVO FIJO    </v>
          </cell>
          <cell r="D890" t="str">
            <v xml:space="preserve"> </v>
          </cell>
          <cell r="E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  <cell r="K890" t="str">
            <v xml:space="preserve"> </v>
          </cell>
          <cell r="L890" t="str">
            <v xml:space="preserve"> </v>
          </cell>
          <cell r="M890" t="str">
            <v xml:space="preserve"> </v>
          </cell>
          <cell r="N890" t="str">
            <v xml:space="preserve"> </v>
          </cell>
          <cell r="O890" t="str">
            <v xml:space="preserve"> </v>
          </cell>
          <cell r="P890" t="str">
            <v xml:space="preserve"> </v>
          </cell>
          <cell r="Q890" t="str">
            <v xml:space="preserve"> </v>
          </cell>
          <cell r="R890" t="str">
            <v xml:space="preserve"> </v>
          </cell>
          <cell r="Y890">
            <v>1</v>
          </cell>
        </row>
        <row r="891">
          <cell r="B891" t="str">
            <v xml:space="preserve"> GRAL.FIXED ASSETS COST</v>
          </cell>
          <cell r="C891" t="str">
            <v>Bienes e Instalac.en Servicio Bruto</v>
          </cell>
          <cell r="D891">
            <v>43134.3</v>
          </cell>
          <cell r="E891">
            <v>46370</v>
          </cell>
          <cell r="F891">
            <v>47183.014234670009</v>
          </cell>
          <cell r="G891">
            <v>38509.608107469991</v>
          </cell>
          <cell r="H891">
            <v>44417.802552340007</v>
          </cell>
          <cell r="I891">
            <v>45027.802552340007</v>
          </cell>
          <cell r="J891">
            <v>45657.802552340007</v>
          </cell>
          <cell r="K891">
            <v>46187.802552340007</v>
          </cell>
          <cell r="L891">
            <v>46337.802552340007</v>
          </cell>
          <cell r="M891">
            <v>46487.802552340007</v>
          </cell>
          <cell r="N891">
            <v>46637.802552340007</v>
          </cell>
          <cell r="O891">
            <v>46787.802552340007</v>
          </cell>
          <cell r="P891">
            <v>46937.802552340007</v>
          </cell>
          <cell r="Q891">
            <v>47087.802552340007</v>
          </cell>
          <cell r="R891">
            <v>47237.802552340007</v>
          </cell>
          <cell r="Y891">
            <v>46487.802552340007</v>
          </cell>
          <cell r="Z891">
            <v>46637.802552340007</v>
          </cell>
        </row>
        <row r="892">
          <cell r="B892" t="str">
            <v xml:space="preserve">  LESS:ACCUM.GRAL.DEPREC.</v>
          </cell>
          <cell r="C892" t="str">
            <v>Menos: Depreciaciones Acumuladas</v>
          </cell>
          <cell r="D892">
            <v>11426</v>
          </cell>
          <cell r="E892">
            <v>13753.579</v>
          </cell>
          <cell r="F892">
            <v>14503.720438599998</v>
          </cell>
          <cell r="G892">
            <v>8106.6551838399992</v>
          </cell>
          <cell r="H892">
            <v>15714.212295419999</v>
          </cell>
          <cell r="I892">
            <v>17495.878792408919</v>
          </cell>
          <cell r="J892">
            <v>19326.805289397838</v>
          </cell>
          <cell r="K892">
            <v>21203.17178638676</v>
          </cell>
          <cell r="L892">
            <v>23113.858283375681</v>
          </cell>
          <cell r="M892">
            <v>25030.244780364603</v>
          </cell>
          <cell r="N892">
            <v>26952.331277353522</v>
          </cell>
          <cell r="O892">
            <v>28880.117774342441</v>
          </cell>
          <cell r="P892">
            <v>30813.604271331362</v>
          </cell>
          <cell r="Q892">
            <v>32752.790768320283</v>
          </cell>
          <cell r="R892">
            <v>32752.790768320283</v>
          </cell>
          <cell r="Y892">
            <v>25030.244780364603</v>
          </cell>
          <cell r="Z892">
            <v>26952.331277353522</v>
          </cell>
        </row>
        <row r="893">
          <cell r="B893" t="str">
            <v xml:space="preserve"> NET GRAL.FIXED ASSETS</v>
          </cell>
          <cell r="C893" t="str">
            <v>ACTIVO FIJO  EN SERVICIO  NETO</v>
          </cell>
          <cell r="D893">
            <v>31708.300000000003</v>
          </cell>
          <cell r="E893">
            <v>32616.421000000002</v>
          </cell>
          <cell r="F893">
            <v>32679.293796070011</v>
          </cell>
          <cell r="G893">
            <v>30402.952923629993</v>
          </cell>
          <cell r="H893">
            <v>28703.590256920008</v>
          </cell>
          <cell r="I893">
            <v>27531.923759931087</v>
          </cell>
          <cell r="J893">
            <v>26330.997262942168</v>
          </cell>
          <cell r="K893">
            <v>24984.630765953247</v>
          </cell>
          <cell r="L893">
            <v>23223.944268964326</v>
          </cell>
          <cell r="M893">
            <v>21457.557771975404</v>
          </cell>
          <cell r="N893">
            <v>19685.471274986485</v>
          </cell>
          <cell r="O893">
            <v>17907.684777997565</v>
          </cell>
          <cell r="P893">
            <v>16124.198281008645</v>
          </cell>
          <cell r="Q893">
            <v>14335.011784019724</v>
          </cell>
          <cell r="R893">
            <v>14485.011784019724</v>
          </cell>
          <cell r="Y893">
            <v>21457.557771975404</v>
          </cell>
          <cell r="Z893">
            <v>19685.471274986485</v>
          </cell>
        </row>
        <row r="894">
          <cell r="B894" t="str">
            <v xml:space="preserve"> PLANT IN CONSTRUCTION</v>
          </cell>
          <cell r="C894" t="str">
            <v xml:space="preserve">Activo en Construcción </v>
          </cell>
          <cell r="D894">
            <v>447.97300000000001</v>
          </cell>
          <cell r="E894">
            <v>401.16399999999999</v>
          </cell>
          <cell r="F894">
            <v>243.45026254999999</v>
          </cell>
          <cell r="G894">
            <v>384.63335839999996</v>
          </cell>
          <cell r="H894">
            <v>823.76152284000011</v>
          </cell>
          <cell r="I894">
            <v>1054.74370034</v>
          </cell>
          <cell r="J894">
            <v>1418.550915369</v>
          </cell>
          <cell r="K894">
            <v>1263.56537182025</v>
          </cell>
          <cell r="L894">
            <v>1308.70287182025</v>
          </cell>
          <cell r="M894">
            <v>1353.8403718202501</v>
          </cell>
          <cell r="N894">
            <v>1398.9778718202501</v>
          </cell>
          <cell r="O894">
            <v>1444.1153718202502</v>
          </cell>
          <cell r="P894">
            <v>1489.2528718202502</v>
          </cell>
          <cell r="Q894">
            <v>1534.3903718202503</v>
          </cell>
          <cell r="R894">
            <v>1384.3903718202503</v>
          </cell>
          <cell r="Y894">
            <v>1353.8528718202501</v>
          </cell>
          <cell r="Z894">
            <v>1399.0028718202502</v>
          </cell>
        </row>
        <row r="895">
          <cell r="C895" t="str">
            <v>Otros Activos</v>
          </cell>
          <cell r="D895">
            <v>5.407</v>
          </cell>
          <cell r="E895">
            <v>38.47</v>
          </cell>
          <cell r="F895">
            <v>6.566284E-2</v>
          </cell>
          <cell r="G895">
            <v>6.566284E-2</v>
          </cell>
          <cell r="H895">
            <v>6.566284E-2</v>
          </cell>
          <cell r="I895">
            <v>6.566284E-2</v>
          </cell>
          <cell r="J895">
            <v>6.566284E-2</v>
          </cell>
          <cell r="K895">
            <v>6.566284E-2</v>
          </cell>
          <cell r="L895">
            <v>6.566284E-2</v>
          </cell>
          <cell r="M895">
            <v>6.566284E-2</v>
          </cell>
          <cell r="N895">
            <v>6.566284E-2</v>
          </cell>
          <cell r="O895">
            <v>6.566284E-2</v>
          </cell>
          <cell r="P895">
            <v>6.566284E-2</v>
          </cell>
          <cell r="Q895">
            <v>6.566284E-2</v>
          </cell>
          <cell r="R895">
            <v>6.566284E-2</v>
          </cell>
          <cell r="Y895">
            <v>6.566284E-2</v>
          </cell>
          <cell r="Z895">
            <v>6.566284E-2</v>
          </cell>
        </row>
        <row r="896">
          <cell r="B896" t="str">
            <v xml:space="preserve"> TOT.NET FIXED ASSETS</v>
          </cell>
          <cell r="C896" t="str">
            <v xml:space="preserve">  TOTAL ACTIVO FIJO EN BIENES E INSTAL.</v>
          </cell>
          <cell r="D896">
            <v>32161.680000000004</v>
          </cell>
          <cell r="E896">
            <v>33056.055</v>
          </cell>
          <cell r="F896">
            <v>32922.809721460013</v>
          </cell>
          <cell r="G896">
            <v>30787.651944869991</v>
          </cell>
          <cell r="H896">
            <v>29527.417442600006</v>
          </cell>
          <cell r="I896">
            <v>28586.733123111087</v>
          </cell>
          <cell r="J896">
            <v>27749.613841151167</v>
          </cell>
          <cell r="K896">
            <v>26248.261800613494</v>
          </cell>
          <cell r="L896">
            <v>24532.712803624574</v>
          </cell>
          <cell r="M896">
            <v>22811.463806635653</v>
          </cell>
          <cell r="N896">
            <v>21084.514809646735</v>
          </cell>
          <cell r="O896">
            <v>19351.865812657816</v>
          </cell>
          <cell r="P896">
            <v>17613.516815668892</v>
          </cell>
          <cell r="Q896">
            <v>15869.467818679974</v>
          </cell>
          <cell r="R896">
            <v>15869.467818679974</v>
          </cell>
          <cell r="Y896">
            <v>22811.476306635654</v>
          </cell>
          <cell r="Z896">
            <v>21084.539809646736</v>
          </cell>
        </row>
        <row r="897">
          <cell r="D897" t="str">
            <v xml:space="preserve"> </v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  <cell r="K897" t="str">
            <v xml:space="preserve"> </v>
          </cell>
          <cell r="L897" t="str">
            <v xml:space="preserve"> </v>
          </cell>
          <cell r="M897" t="str">
            <v xml:space="preserve"> </v>
          </cell>
          <cell r="N897" t="str">
            <v xml:space="preserve"> </v>
          </cell>
          <cell r="O897" t="str">
            <v xml:space="preserve"> </v>
          </cell>
          <cell r="P897" t="str">
            <v xml:space="preserve"> </v>
          </cell>
          <cell r="Q897" t="str">
            <v xml:space="preserve"> </v>
          </cell>
          <cell r="R897" t="str">
            <v xml:space="preserve"> </v>
          </cell>
          <cell r="Y897" t="str">
            <v xml:space="preserve"> </v>
          </cell>
          <cell r="Z897" t="str">
            <v xml:space="preserve"> </v>
          </cell>
        </row>
        <row r="898">
          <cell r="B898" t="str">
            <v xml:space="preserve">    CURRENT ASSETS </v>
          </cell>
          <cell r="C898" t="str">
            <v xml:space="preserve"> ACTIVO CORRIENTE</v>
          </cell>
          <cell r="D898" t="str">
            <v xml:space="preserve">                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  <cell r="K898" t="str">
            <v xml:space="preserve"> </v>
          </cell>
          <cell r="L898" t="str">
            <v xml:space="preserve"> </v>
          </cell>
          <cell r="M898" t="str">
            <v xml:space="preserve"> </v>
          </cell>
          <cell r="N898" t="str">
            <v xml:space="preserve"> </v>
          </cell>
          <cell r="O898" t="str">
            <v xml:space="preserve"> </v>
          </cell>
          <cell r="P898" t="str">
            <v xml:space="preserve"> </v>
          </cell>
          <cell r="Q898" t="str">
            <v xml:space="preserve"> </v>
          </cell>
          <cell r="R898" t="str">
            <v xml:space="preserve"> </v>
          </cell>
        </row>
        <row r="899">
          <cell r="B899" t="str">
            <v xml:space="preserve"> CASH</v>
          </cell>
          <cell r="C899" t="str">
            <v>Efectivo y equivalentes en efectivo</v>
          </cell>
          <cell r="D899">
            <v>878.09699999999998</v>
          </cell>
          <cell r="E899">
            <v>381.25900000000001</v>
          </cell>
          <cell r="F899">
            <v>167.42885541999999</v>
          </cell>
          <cell r="G899">
            <v>60.568149659999996</v>
          </cell>
          <cell r="H899">
            <v>123.55273497000015</v>
          </cell>
          <cell r="I899">
            <v>317.59740943179025</v>
          </cell>
          <cell r="J899">
            <v>350.51988193430037</v>
          </cell>
          <cell r="K899">
            <v>384.7796936028688</v>
          </cell>
          <cell r="L899">
            <v>421.38752337448977</v>
          </cell>
          <cell r="M899">
            <v>460.16792182511648</v>
          </cell>
          <cell r="N899">
            <v>501.3645303282367</v>
          </cell>
          <cell r="O899">
            <v>536.32379525861199</v>
          </cell>
          <cell r="P899">
            <v>568.2680620536695</v>
          </cell>
          <cell r="Q899">
            <v>601.39369827770133</v>
          </cell>
          <cell r="R899">
            <v>0</v>
          </cell>
          <cell r="Y899">
            <v>712.57697776733664</v>
          </cell>
          <cell r="Z899">
            <v>776.37054830781869</v>
          </cell>
        </row>
        <row r="900">
          <cell r="B900" t="str">
            <v xml:space="preserve"> MARKETABLE SECURITIES</v>
          </cell>
          <cell r="C900" t="str">
            <v>Inversiones</v>
          </cell>
          <cell r="D900">
            <v>37.179000000000002</v>
          </cell>
          <cell r="E900">
            <v>29.7</v>
          </cell>
          <cell r="F900">
            <v>0</v>
          </cell>
          <cell r="G900">
            <v>0</v>
          </cell>
          <cell r="H900">
            <v>98.263929830000009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Y900">
            <v>0</v>
          </cell>
          <cell r="Z900">
            <v>0</v>
          </cell>
        </row>
        <row r="901">
          <cell r="B901" t="str">
            <v xml:space="preserve"> ACCOUNTS RECEIV.CONSUMERS</v>
          </cell>
          <cell r="C901" t="str">
            <v xml:space="preserve">Documentos y  Cuentas por Cobrar </v>
          </cell>
          <cell r="D901">
            <v>1740.8409999999999</v>
          </cell>
          <cell r="E901">
            <v>1965.3779999999999</v>
          </cell>
          <cell r="F901">
            <v>2867.3711981500001</v>
          </cell>
          <cell r="G901">
            <v>3375.3489788799998</v>
          </cell>
          <cell r="H901">
            <v>2769.4084718999998</v>
          </cell>
          <cell r="I901">
            <v>2715.1963455187297</v>
          </cell>
          <cell r="J901">
            <v>2656.6971562611393</v>
          </cell>
          <cell r="K901">
            <v>2580.444266068002</v>
          </cell>
          <cell r="L901">
            <v>2491.1030408163515</v>
          </cell>
          <cell r="M901">
            <v>2385.8818927851999</v>
          </cell>
          <cell r="N901">
            <v>2264.4844584772877</v>
          </cell>
          <cell r="O901">
            <v>2076.315036430065</v>
          </cell>
          <cell r="P901">
            <v>1844.3136241708303</v>
          </cell>
          <cell r="Q901">
            <v>1594.4313432613812</v>
          </cell>
          <cell r="R901">
            <v>-2254.7346723409055</v>
          </cell>
          <cell r="Y901">
            <v>2689.6713892578605</v>
          </cell>
          <cell r="Z901">
            <v>2900.6115249625213</v>
          </cell>
        </row>
        <row r="902">
          <cell r="C902" t="str">
            <v xml:space="preserve"> Menos: Provisión de Ctas. Por Cobrar</v>
          </cell>
          <cell r="D902">
            <v>-984.37400000000002</v>
          </cell>
          <cell r="E902">
            <v>-998.22400000000005</v>
          </cell>
          <cell r="F902">
            <v>-1044.87080027</v>
          </cell>
          <cell r="G902">
            <v>-1070.24232912</v>
          </cell>
          <cell r="H902">
            <v>-971.7881806900001</v>
          </cell>
          <cell r="I902">
            <v>-998</v>
          </cell>
          <cell r="J902">
            <v>-998</v>
          </cell>
          <cell r="K902">
            <v>-998</v>
          </cell>
          <cell r="L902">
            <v>-998</v>
          </cell>
          <cell r="M902">
            <v>-998</v>
          </cell>
          <cell r="N902">
            <v>-998</v>
          </cell>
          <cell r="O902">
            <v>-998</v>
          </cell>
          <cell r="P902">
            <v>-998</v>
          </cell>
          <cell r="Q902">
            <v>-998</v>
          </cell>
          <cell r="R902">
            <v>-998</v>
          </cell>
          <cell r="Y902">
            <v>-998</v>
          </cell>
          <cell r="Z902">
            <v>-998</v>
          </cell>
        </row>
        <row r="903">
          <cell r="C903" t="str">
            <v>Total de Doc. Y Cuentas por Cobrar</v>
          </cell>
          <cell r="D903">
            <v>756.46699999999987</v>
          </cell>
          <cell r="E903">
            <v>967.15399999999988</v>
          </cell>
          <cell r="F903">
            <v>1822.50039788</v>
          </cell>
          <cell r="G903">
            <v>2305.1066497599995</v>
          </cell>
          <cell r="H903">
            <v>1797.6202912099998</v>
          </cell>
          <cell r="I903">
            <v>1717.1963455187297</v>
          </cell>
          <cell r="J903">
            <v>1658.6971562611393</v>
          </cell>
          <cell r="K903">
            <v>1582.444266068002</v>
          </cell>
          <cell r="L903">
            <v>1493.1030408163515</v>
          </cell>
          <cell r="M903">
            <v>1387.8818927851999</v>
          </cell>
          <cell r="N903">
            <v>1266.4844584772877</v>
          </cell>
          <cell r="O903">
            <v>1078.315036430065</v>
          </cell>
          <cell r="P903">
            <v>846.31362417083028</v>
          </cell>
          <cell r="Q903">
            <v>596.43134326138124</v>
          </cell>
          <cell r="R903">
            <v>-3252.7346723409055</v>
          </cell>
          <cell r="Y903">
            <v>1691.6713892578605</v>
          </cell>
          <cell r="Z903">
            <v>1902.6115249625213</v>
          </cell>
        </row>
        <row r="904">
          <cell r="B904" t="str">
            <v xml:space="preserve"> INVENTORIES</v>
          </cell>
          <cell r="C904" t="str">
            <v xml:space="preserve">Materiales y Suministros </v>
          </cell>
          <cell r="D904">
            <v>235.179</v>
          </cell>
          <cell r="E904">
            <v>308.969853</v>
          </cell>
          <cell r="F904">
            <v>295.51998463000001</v>
          </cell>
          <cell r="G904">
            <v>281.54126939999998</v>
          </cell>
          <cell r="H904">
            <v>221.77830642000015</v>
          </cell>
          <cell r="I904">
            <v>152.2700177378523</v>
          </cell>
          <cell r="J904">
            <v>166.79206976165088</v>
          </cell>
          <cell r="K904">
            <v>222.25916391499092</v>
          </cell>
          <cell r="L904">
            <v>89.075824969551149</v>
          </cell>
          <cell r="M904">
            <v>30.449670489227739</v>
          </cell>
          <cell r="N904">
            <v>32.045143578570993</v>
          </cell>
          <cell r="O904">
            <v>33.967852193285253</v>
          </cell>
          <cell r="P904">
            <v>36.005923324882374</v>
          </cell>
          <cell r="Q904">
            <v>38.166278724375317</v>
          </cell>
          <cell r="R904">
            <v>0</v>
          </cell>
          <cell r="Y904">
            <v>0</v>
          </cell>
          <cell r="Z904">
            <v>129.96086006864903</v>
          </cell>
        </row>
        <row r="905">
          <cell r="B905" t="str">
            <v xml:space="preserve"> OTHER CURRENT ASSETS</v>
          </cell>
          <cell r="C905" t="str">
            <v>Gastos Pagados por anticipado</v>
          </cell>
          <cell r="D905">
            <v>101.819</v>
          </cell>
          <cell r="E905">
            <v>35.920999999999999</v>
          </cell>
          <cell r="F905">
            <v>44.223314049999999</v>
          </cell>
          <cell r="G905">
            <v>4.6888368099999997</v>
          </cell>
          <cell r="H905">
            <v>23.732130009999999</v>
          </cell>
          <cell r="I905">
            <v>23.732130009999999</v>
          </cell>
          <cell r="J905">
            <v>23.732130009999999</v>
          </cell>
          <cell r="K905">
            <v>23.732130009999999</v>
          </cell>
          <cell r="L905">
            <v>23.732130009999999</v>
          </cell>
          <cell r="M905">
            <v>23.732130009999999</v>
          </cell>
          <cell r="N905">
            <v>23.732130009999999</v>
          </cell>
          <cell r="O905">
            <v>23.732130009999999</v>
          </cell>
          <cell r="P905">
            <v>23.732130009999999</v>
          </cell>
          <cell r="Q905">
            <v>23.732130009999999</v>
          </cell>
          <cell r="R905">
            <v>23.732130009999999</v>
          </cell>
          <cell r="Y905">
            <v>23.732130009999999</v>
          </cell>
          <cell r="Z905">
            <v>23.732130009999999</v>
          </cell>
        </row>
        <row r="906">
          <cell r="B906" t="str">
            <v xml:space="preserve"> OTHER CURRENT ASSETS</v>
          </cell>
          <cell r="C906" t="str">
            <v>Otros Activos Corrientes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Y906">
            <v>0</v>
          </cell>
          <cell r="Z906">
            <v>0</v>
          </cell>
        </row>
        <row r="907">
          <cell r="B907" t="str">
            <v xml:space="preserve"> TOTAL CURRENT ASSETS</v>
          </cell>
          <cell r="C907" t="str">
            <v xml:space="preserve">  TOTAL ACTIVO CORRIENTE</v>
          </cell>
          <cell r="D907">
            <v>2008.741</v>
          </cell>
          <cell r="E907">
            <v>1723.0038529999999</v>
          </cell>
          <cell r="F907">
            <v>2329.6725519800002</v>
          </cell>
          <cell r="G907">
            <v>2651.9049056299996</v>
          </cell>
          <cell r="H907">
            <v>2264.9473924400004</v>
          </cell>
          <cell r="I907">
            <v>2210.7959026983726</v>
          </cell>
          <cell r="J907">
            <v>2199.7412379670909</v>
          </cell>
          <cell r="K907">
            <v>2213.2152535958617</v>
          </cell>
          <cell r="L907">
            <v>2027.2985191703924</v>
          </cell>
          <cell r="M907">
            <v>1902.231615109544</v>
          </cell>
          <cell r="N907">
            <v>1823.6262623940954</v>
          </cell>
          <cell r="O907">
            <v>1672.3388138919622</v>
          </cell>
          <cell r="P907">
            <v>1474.319739559382</v>
          </cell>
          <cell r="Q907">
            <v>1259.723450273458</v>
          </cell>
          <cell r="R907">
            <v>-3229.0025423309053</v>
          </cell>
          <cell r="Y907">
            <v>2427.9804970351975</v>
          </cell>
          <cell r="Z907">
            <v>2832.6750633489892</v>
          </cell>
        </row>
        <row r="908">
          <cell r="D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  <cell r="K908" t="str">
            <v xml:space="preserve"> </v>
          </cell>
          <cell r="L908" t="str">
            <v xml:space="preserve"> </v>
          </cell>
          <cell r="M908" t="str">
            <v xml:space="preserve"> </v>
          </cell>
          <cell r="N908" t="str">
            <v xml:space="preserve"> </v>
          </cell>
          <cell r="O908" t="str">
            <v xml:space="preserve"> </v>
          </cell>
          <cell r="P908" t="str">
            <v xml:space="preserve"> </v>
          </cell>
          <cell r="Q908" t="str">
            <v xml:space="preserve"> </v>
          </cell>
          <cell r="R908" t="str">
            <v xml:space="preserve"> </v>
          </cell>
          <cell r="Y908" t="str">
            <v xml:space="preserve"> </v>
          </cell>
          <cell r="Z908" t="str">
            <v xml:space="preserve"> </v>
          </cell>
        </row>
        <row r="909">
          <cell r="B909" t="str">
            <v xml:space="preserve">    OTHER ASSETS </v>
          </cell>
          <cell r="C909" t="str">
            <v xml:space="preserve"> OTROS ACTIVOS</v>
          </cell>
          <cell r="D909" t="str">
            <v xml:space="preserve"> </v>
          </cell>
          <cell r="E909" t="str">
            <v xml:space="preserve"> </v>
          </cell>
        </row>
        <row r="910">
          <cell r="B910" t="str">
            <v xml:space="preserve"> OTHER AVAILABILITIES</v>
          </cell>
          <cell r="C910" t="str">
            <v>Otras Disponibilidades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Y910">
            <v>8934.2940716462108</v>
          </cell>
          <cell r="Z910">
            <v>23084.32958743268</v>
          </cell>
        </row>
        <row r="911">
          <cell r="B911" t="str">
            <v xml:space="preserve"> DEFERRED CHARGES</v>
          </cell>
          <cell r="C911" t="str">
            <v>Cargos Diferidos</v>
          </cell>
          <cell r="D911">
            <v>126.00700000000001</v>
          </cell>
          <cell r="E911">
            <v>83</v>
          </cell>
          <cell r="F911">
            <v>87.344666840000002</v>
          </cell>
          <cell r="G911">
            <v>95.086418609999996</v>
          </cell>
          <cell r="H911">
            <v>171.66567731999999</v>
          </cell>
          <cell r="I911">
            <v>171.66567731999999</v>
          </cell>
          <cell r="J911">
            <v>171.66567731999999</v>
          </cell>
          <cell r="K911">
            <v>171.66567731999999</v>
          </cell>
          <cell r="L911">
            <v>171.66567731999999</v>
          </cell>
          <cell r="M911">
            <v>171.66567731999999</v>
          </cell>
          <cell r="N911">
            <v>171.66567731999999</v>
          </cell>
          <cell r="O911">
            <v>171.66567731999999</v>
          </cell>
          <cell r="P911">
            <v>171.66567731999999</v>
          </cell>
          <cell r="Q911">
            <v>171.66567731999999</v>
          </cell>
          <cell r="R911">
            <v>171.66567731999999</v>
          </cell>
          <cell r="Y911">
            <v>171.66567731999999</v>
          </cell>
          <cell r="Z911">
            <v>171.66567731999999</v>
          </cell>
        </row>
        <row r="912">
          <cell r="B912" t="str">
            <v xml:space="preserve"> TOTAL OTHER ASSETS</v>
          </cell>
          <cell r="C912" t="str">
            <v>TOTAL OTROS ACTIVOS</v>
          </cell>
          <cell r="D912">
            <v>126.00700000000001</v>
          </cell>
          <cell r="E912">
            <v>83</v>
          </cell>
          <cell r="F912">
            <v>87.344666840000002</v>
          </cell>
          <cell r="G912">
            <v>95.086418609999996</v>
          </cell>
          <cell r="H912">
            <v>171.66567731999999</v>
          </cell>
          <cell r="I912">
            <v>171.66567731999999</v>
          </cell>
          <cell r="J912">
            <v>171.66567731999999</v>
          </cell>
          <cell r="K912">
            <v>171.66567731999999</v>
          </cell>
          <cell r="L912">
            <v>171.66567731999999</v>
          </cell>
          <cell r="M912">
            <v>171.66567731999999</v>
          </cell>
          <cell r="N912">
            <v>171.66567731999999</v>
          </cell>
          <cell r="O912">
            <v>171.66567731999999</v>
          </cell>
          <cell r="P912">
            <v>171.66567731999999</v>
          </cell>
          <cell r="Q912">
            <v>171.66567731999999</v>
          </cell>
          <cell r="R912">
            <v>171.66567731999999</v>
          </cell>
          <cell r="Y912">
            <v>9105.9597489662101</v>
          </cell>
          <cell r="Z912">
            <v>23255.995264752681</v>
          </cell>
        </row>
        <row r="913">
          <cell r="B913" t="str">
            <v xml:space="preserve"> TOTAL ASSETS</v>
          </cell>
          <cell r="C913" t="str">
            <v>TOTAL ACTIVO</v>
          </cell>
          <cell r="D913">
            <v>34296.428</v>
          </cell>
          <cell r="E913">
            <v>34862.058853000002</v>
          </cell>
          <cell r="F913">
            <v>35339.826940280014</v>
          </cell>
          <cell r="G913">
            <v>33534.643269109991</v>
          </cell>
          <cell r="H913">
            <v>31964.030512360008</v>
          </cell>
          <cell r="I913">
            <v>30969.194703129462</v>
          </cell>
          <cell r="J913">
            <v>30121.020756438258</v>
          </cell>
          <cell r="K913">
            <v>28633.142731529359</v>
          </cell>
          <cell r="L913">
            <v>26731.677000114967</v>
          </cell>
          <cell r="M913">
            <v>24885.361099065198</v>
          </cell>
          <cell r="N913">
            <v>23079.806749360832</v>
          </cell>
          <cell r="O913">
            <v>21195.870303869779</v>
          </cell>
          <cell r="P913">
            <v>19259.502232548275</v>
          </cell>
          <cell r="Q913">
            <v>17300.856946273434</v>
          </cell>
          <cell r="R913">
            <v>12812.130953669068</v>
          </cell>
          <cell r="Y913">
            <v>34345.416552637063</v>
          </cell>
          <cell r="Z913">
            <v>47173.210137748407</v>
          </cell>
        </row>
        <row r="914">
          <cell r="D914" t="str">
            <v xml:space="preserve"> </v>
          </cell>
          <cell r="E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  <cell r="K914" t="str">
            <v xml:space="preserve"> </v>
          </cell>
          <cell r="L914" t="str">
            <v xml:space="preserve"> </v>
          </cell>
          <cell r="M914" t="str">
            <v xml:space="preserve"> </v>
          </cell>
          <cell r="N914" t="str">
            <v xml:space="preserve"> </v>
          </cell>
          <cell r="O914" t="str">
            <v xml:space="preserve"> </v>
          </cell>
          <cell r="P914" t="str">
            <v xml:space="preserve"> </v>
          </cell>
          <cell r="Q914" t="str">
            <v xml:space="preserve"> </v>
          </cell>
          <cell r="R914" t="str">
            <v xml:space="preserve"> </v>
          </cell>
          <cell r="Y914" t="str">
            <v xml:space="preserve"> </v>
          </cell>
          <cell r="Z914" t="str">
            <v xml:space="preserve"> </v>
          </cell>
        </row>
        <row r="915">
          <cell r="B915" t="str">
            <v xml:space="preserve">    LIABILITIES &amp; EQUITY</v>
          </cell>
          <cell r="C915" t="str">
            <v xml:space="preserve"> PATRIMONIO Y PASIVO </v>
          </cell>
          <cell r="D915" t="str">
            <v xml:space="preserve">                   </v>
          </cell>
          <cell r="E915" t="str">
            <v xml:space="preserve"> </v>
          </cell>
        </row>
        <row r="916">
          <cell r="A916" t="str">
            <v xml:space="preserve">  </v>
          </cell>
          <cell r="B916" t="str">
            <v xml:space="preserve"> </v>
          </cell>
          <cell r="C916" t="str">
            <v xml:space="preserve"> PATRIMONIO</v>
          </cell>
          <cell r="D916" t="str">
            <v xml:space="preserve">                     </v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  <cell r="K916" t="str">
            <v xml:space="preserve"> </v>
          </cell>
          <cell r="L916" t="str">
            <v xml:space="preserve"> </v>
          </cell>
          <cell r="M916" t="str">
            <v xml:space="preserve"> </v>
          </cell>
          <cell r="N916" t="str">
            <v xml:space="preserve"> </v>
          </cell>
          <cell r="O916" t="str">
            <v xml:space="preserve"> </v>
          </cell>
          <cell r="P916" t="str">
            <v xml:space="preserve"> </v>
          </cell>
          <cell r="Q916" t="str">
            <v xml:space="preserve"> </v>
          </cell>
          <cell r="R916" t="str">
            <v xml:space="preserve"> </v>
          </cell>
          <cell r="Y916" t="str">
            <v xml:space="preserve"> </v>
          </cell>
          <cell r="Z916" t="str">
            <v xml:space="preserve"> </v>
          </cell>
        </row>
        <row r="917">
          <cell r="B917" t="str">
            <v xml:space="preserve"> CAPITAL</v>
          </cell>
          <cell r="C917" t="str">
            <v>Capital Aportado por el GOH</v>
          </cell>
          <cell r="D917">
            <v>2715.15</v>
          </cell>
          <cell r="E917">
            <v>2886.768</v>
          </cell>
          <cell r="F917">
            <v>3430.5275807600001</v>
          </cell>
          <cell r="G917">
            <v>3557.6148886899996</v>
          </cell>
          <cell r="H917">
            <v>4017.2214818099997</v>
          </cell>
          <cell r="I917">
            <v>4017.2214818099997</v>
          </cell>
          <cell r="J917">
            <v>4017.2214818099997</v>
          </cell>
          <cell r="K917">
            <v>4017.2214818099997</v>
          </cell>
          <cell r="L917">
            <v>4017.2214818099997</v>
          </cell>
          <cell r="M917">
            <v>4017.2214818099997</v>
          </cell>
          <cell r="N917">
            <v>4017.2214818099997</v>
          </cell>
          <cell r="O917">
            <v>4017.2214818099997</v>
          </cell>
          <cell r="P917">
            <v>4017.2214818099997</v>
          </cell>
          <cell r="Q917">
            <v>4017.2214818099997</v>
          </cell>
          <cell r="R917">
            <v>4017.2214818099997</v>
          </cell>
          <cell r="Y917">
            <v>4017.2214818099997</v>
          </cell>
          <cell r="Z917">
            <v>4017.2214818099997</v>
          </cell>
        </row>
        <row r="918">
          <cell r="B918" t="str">
            <v xml:space="preserve"> REVALUATION RESERVE</v>
          </cell>
          <cell r="C918" t="str">
            <v>Reserva de Revaluación Activos Fijos</v>
          </cell>
          <cell r="D918">
            <v>26661.5</v>
          </cell>
          <cell r="E918">
            <v>27498</v>
          </cell>
          <cell r="F918">
            <v>26925.306352990003</v>
          </cell>
          <cell r="G918">
            <v>25718.71243041</v>
          </cell>
          <cell r="H918">
            <v>19140.412479959999</v>
          </cell>
          <cell r="I918">
            <v>19140.412479959999</v>
          </cell>
          <cell r="J918">
            <v>19140.412479959999</v>
          </cell>
          <cell r="K918">
            <v>19140.412479959999</v>
          </cell>
          <cell r="L918">
            <v>19140.412479959999</v>
          </cell>
          <cell r="M918">
            <v>19140.412479959999</v>
          </cell>
          <cell r="N918">
            <v>19140.412479959999</v>
          </cell>
          <cell r="O918">
            <v>19140.412479959999</v>
          </cell>
          <cell r="P918">
            <v>19140.412479959999</v>
          </cell>
          <cell r="Q918">
            <v>19140.412479959999</v>
          </cell>
          <cell r="R918">
            <v>19140.412479959999</v>
          </cell>
          <cell r="Y918">
            <v>19140.412479959999</v>
          </cell>
          <cell r="Z918">
            <v>19140.412479959999</v>
          </cell>
        </row>
        <row r="919">
          <cell r="B919" t="str">
            <v xml:space="preserve"> OTHER (CAPITAL)</v>
          </cell>
          <cell r="C919" t="str">
            <v>Condonación de Deudas</v>
          </cell>
          <cell r="D919">
            <v>730.33500000000004</v>
          </cell>
          <cell r="E919">
            <v>660.05700000000002</v>
          </cell>
          <cell r="F919">
            <v>976.29996853000011</v>
          </cell>
          <cell r="G919">
            <v>1342.39639403</v>
          </cell>
          <cell r="H919">
            <v>1061.99192907</v>
          </cell>
          <cell r="I919">
            <v>1061.99192907</v>
          </cell>
          <cell r="J919">
            <v>1061.99192907</v>
          </cell>
          <cell r="K919">
            <v>1061.99192907</v>
          </cell>
          <cell r="L919">
            <v>1061.99192907</v>
          </cell>
          <cell r="M919">
            <v>1061.99192907</v>
          </cell>
          <cell r="N919">
            <v>1061.99192907</v>
          </cell>
          <cell r="O919">
            <v>1061.99192907</v>
          </cell>
          <cell r="P919">
            <v>1061.99192907</v>
          </cell>
          <cell r="Q919">
            <v>1061.99192907</v>
          </cell>
          <cell r="R919">
            <v>1061.99192907</v>
          </cell>
          <cell r="Y919">
            <v>1061.99192907</v>
          </cell>
          <cell r="Z919">
            <v>1061.99192907</v>
          </cell>
        </row>
        <row r="920">
          <cell r="B920" t="str">
            <v xml:space="preserve"> RETAINED EARNINGS</v>
          </cell>
          <cell r="C920" t="str">
            <v>Utilidad (Pérdidas) Acumulados</v>
          </cell>
          <cell r="D920">
            <v>-6033.77</v>
          </cell>
          <cell r="E920">
            <v>-7810</v>
          </cell>
          <cell r="F920">
            <v>-9484.1493607499997</v>
          </cell>
          <cell r="G920">
            <v>-10741.59924784</v>
          </cell>
          <cell r="H920">
            <v>-6913.3995949900009</v>
          </cell>
          <cell r="I920">
            <v>-9447.2341396556476</v>
          </cell>
          <cell r="J920">
            <v>-11871.727941484931</v>
          </cell>
          <cell r="K920">
            <v>-14208.886123593851</v>
          </cell>
          <cell r="L920">
            <v>-16019.218380618608</v>
          </cell>
          <cell r="M920">
            <v>-17710.528407788508</v>
          </cell>
          <cell r="N920">
            <v>-18804.280702676333</v>
          </cell>
          <cell r="O920">
            <v>-19927.985588652162</v>
          </cell>
          <cell r="P920">
            <v>-20862.073732374927</v>
          </cell>
          <cell r="Q920">
            <v>-21821.553045258344</v>
          </cell>
          <cell r="R920">
            <v>-21821.553045258344</v>
          </cell>
          <cell r="Y920">
            <v>-17146.050045379576</v>
          </cell>
          <cell r="Z920">
            <v>-17387.915135452538</v>
          </cell>
        </row>
        <row r="921">
          <cell r="B921" t="str">
            <v xml:space="preserve"> NET WORTH</v>
          </cell>
          <cell r="C921" t="str">
            <v xml:space="preserve"> TOTAL PATRIMONIO</v>
          </cell>
          <cell r="D921">
            <v>24073.215</v>
          </cell>
          <cell r="E921">
            <v>23234.825000000001</v>
          </cell>
          <cell r="F921">
            <v>21847.984541530001</v>
          </cell>
          <cell r="G921">
            <v>19877.124465289999</v>
          </cell>
          <cell r="H921">
            <v>17306.226295849996</v>
          </cell>
          <cell r="I921">
            <v>14772.39175118435</v>
          </cell>
          <cell r="J921">
            <v>12347.897949355067</v>
          </cell>
          <cell r="K921">
            <v>10010.739767246147</v>
          </cell>
          <cell r="L921">
            <v>8200.4075102213901</v>
          </cell>
          <cell r="M921">
            <v>6509.0974830514897</v>
          </cell>
          <cell r="N921">
            <v>5415.3451881636647</v>
          </cell>
          <cell r="O921">
            <v>4291.6403021878359</v>
          </cell>
          <cell r="P921">
            <v>3357.5521584650705</v>
          </cell>
          <cell r="Q921">
            <v>2398.0728455816534</v>
          </cell>
          <cell r="R921">
            <v>2398.0728455816534</v>
          </cell>
          <cell r="Y921">
            <v>7073.575845460422</v>
          </cell>
          <cell r="Z921">
            <v>6831.7107553874594</v>
          </cell>
        </row>
        <row r="922"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Y922" t="str">
            <v xml:space="preserve"> </v>
          </cell>
          <cell r="Z922" t="str">
            <v xml:space="preserve"> </v>
          </cell>
        </row>
        <row r="923">
          <cell r="B923" t="str">
            <v xml:space="preserve">    LONG-TERM DEBT </v>
          </cell>
          <cell r="C923" t="str">
            <v xml:space="preserve"> PASIVO LARGO PLAZO</v>
          </cell>
          <cell r="D923" t="str">
            <v xml:space="preserve">                   </v>
          </cell>
          <cell r="E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  <cell r="K923" t="str">
            <v xml:space="preserve"> </v>
          </cell>
          <cell r="L923" t="str">
            <v xml:space="preserve"> </v>
          </cell>
          <cell r="M923" t="str">
            <v xml:space="preserve"> </v>
          </cell>
          <cell r="N923" t="str">
            <v xml:space="preserve"> </v>
          </cell>
          <cell r="O923" t="str">
            <v xml:space="preserve"> </v>
          </cell>
          <cell r="P923" t="str">
            <v xml:space="preserve"> </v>
          </cell>
          <cell r="Q923" t="str">
            <v xml:space="preserve"> </v>
          </cell>
          <cell r="R923" t="str">
            <v xml:space="preserve"> </v>
          </cell>
          <cell r="Y923" t="str">
            <v xml:space="preserve"> </v>
          </cell>
          <cell r="Z923" t="str">
            <v xml:space="preserve"> </v>
          </cell>
        </row>
        <row r="924">
          <cell r="B924" t="str">
            <v xml:space="preserve"> LONG-TERM LOAN - IDB</v>
          </cell>
          <cell r="C924" t="str">
            <v>Deuda Nuevos Prestamos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Y924">
            <v>0</v>
          </cell>
          <cell r="Z924">
            <v>0</v>
          </cell>
        </row>
        <row r="925">
          <cell r="B925" t="str">
            <v xml:space="preserve"> LONG-TERM LOAN OTHER</v>
          </cell>
          <cell r="C925" t="str">
            <v>Deuda de Largo Plazo Externa</v>
          </cell>
          <cell r="D925">
            <v>6566.9849999999997</v>
          </cell>
          <cell r="E925">
            <v>6910.9</v>
          </cell>
          <cell r="F925">
            <v>7057.8981761699997</v>
          </cell>
          <cell r="G925">
            <v>6694.7178711899996</v>
          </cell>
          <cell r="H925">
            <v>2503.5763632399999</v>
          </cell>
          <cell r="I925">
            <v>2503.5763632399999</v>
          </cell>
          <cell r="J925">
            <v>2503.5763632399999</v>
          </cell>
          <cell r="K925">
            <v>2503.5763632399999</v>
          </cell>
          <cell r="L925">
            <v>2503.5763632399999</v>
          </cell>
          <cell r="M925">
            <v>2503.5763632399999</v>
          </cell>
          <cell r="N925">
            <v>2503.5763632399999</v>
          </cell>
          <cell r="O925">
            <v>2503.5763632399999</v>
          </cell>
          <cell r="P925">
            <v>2503.5763632399999</v>
          </cell>
          <cell r="Q925">
            <v>2503.5763632399999</v>
          </cell>
          <cell r="R925">
            <v>2503.5763632399999</v>
          </cell>
          <cell r="Y925">
            <v>2277.6271753895412</v>
          </cell>
          <cell r="Z925">
            <v>2091.6779875390826</v>
          </cell>
        </row>
        <row r="926">
          <cell r="B926" t="str">
            <v xml:space="preserve"> OTHER LONG-TERM LOANS</v>
          </cell>
          <cell r="C926" t="str">
            <v>Deuda Largo Plazo Interna</v>
          </cell>
          <cell r="D926">
            <v>66</v>
          </cell>
          <cell r="E926">
            <v>54.246000000000002</v>
          </cell>
          <cell r="F926">
            <v>1961.3532518</v>
          </cell>
          <cell r="G926">
            <v>1971.4297444400001</v>
          </cell>
          <cell r="H926">
            <v>8963.1661950199996</v>
          </cell>
          <cell r="I926" t="e">
            <v>#REF!</v>
          </cell>
          <cell r="J926" t="e">
            <v>#REF!</v>
          </cell>
          <cell r="K926" t="e">
            <v>#REF!</v>
          </cell>
          <cell r="L926" t="e">
            <v>#REF!</v>
          </cell>
          <cell r="M926" t="e">
            <v>#REF!</v>
          </cell>
          <cell r="N926" t="e">
            <v>#REF!</v>
          </cell>
          <cell r="O926" t="e">
            <v>#REF!</v>
          </cell>
          <cell r="P926" t="e">
            <v>#REF!</v>
          </cell>
          <cell r="Q926" t="e">
            <v>#REF!</v>
          </cell>
          <cell r="R926" t="e">
            <v>#REF!</v>
          </cell>
          <cell r="Y926" t="e">
            <v>#REF!</v>
          </cell>
          <cell r="Z926" t="e">
            <v>#REF!</v>
          </cell>
        </row>
        <row r="927">
          <cell r="B927" t="str">
            <v xml:space="preserve"> OTHER LONG-TERM LOANS</v>
          </cell>
          <cell r="C927" t="str">
            <v>Préstamos e Intereses GOH</v>
          </cell>
          <cell r="D927">
            <v>1671.5540000000001</v>
          </cell>
          <cell r="E927">
            <v>1952.9277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Y927">
            <v>0</v>
          </cell>
          <cell r="Z927">
            <v>0</v>
          </cell>
        </row>
        <row r="928">
          <cell r="B928" t="str">
            <v xml:space="preserve"> DEFERRED TAXES</v>
          </cell>
          <cell r="C928" t="str">
            <v>Impuestos diferidos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Y928" t="e">
            <v>#REF!</v>
          </cell>
          <cell r="Z928" t="e">
            <v>#REF!</v>
          </cell>
        </row>
        <row r="929">
          <cell r="B929" t="str">
            <v xml:space="preserve"> TOTAL LONG-TERM DEBT</v>
          </cell>
          <cell r="C929" t="str">
            <v>TOTAL PASIVO LARGO PLAZO</v>
          </cell>
          <cell r="D929">
            <v>8304.5390000000007</v>
          </cell>
          <cell r="E929">
            <v>8918.073699999999</v>
          </cell>
          <cell r="F929">
            <v>9019.251427969999</v>
          </cell>
          <cell r="G929">
            <v>8666.1476156299996</v>
          </cell>
          <cell r="H929">
            <v>11466.742558259999</v>
          </cell>
          <cell r="I929" t="e">
            <v>#REF!</v>
          </cell>
          <cell r="J929" t="e">
            <v>#REF!</v>
          </cell>
          <cell r="K929" t="e">
            <v>#REF!</v>
          </cell>
          <cell r="L929" t="e">
            <v>#REF!</v>
          </cell>
          <cell r="M929" t="e">
            <v>#REF!</v>
          </cell>
          <cell r="N929" t="e">
            <v>#REF!</v>
          </cell>
          <cell r="O929" t="e">
            <v>#REF!</v>
          </cell>
          <cell r="P929" t="e">
            <v>#REF!</v>
          </cell>
          <cell r="Q929" t="e">
            <v>#REF!</v>
          </cell>
          <cell r="R929" t="e">
            <v>#REF!</v>
          </cell>
          <cell r="Y929" t="e">
            <v>#REF!</v>
          </cell>
          <cell r="Z929" t="e">
            <v>#REF!</v>
          </cell>
        </row>
        <row r="930">
          <cell r="D930" t="str">
            <v xml:space="preserve"> </v>
          </cell>
          <cell r="E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  <cell r="K930" t="str">
            <v xml:space="preserve"> </v>
          </cell>
          <cell r="L930" t="str">
            <v xml:space="preserve"> </v>
          </cell>
          <cell r="M930" t="str">
            <v xml:space="preserve"> </v>
          </cell>
          <cell r="N930" t="str">
            <v xml:space="preserve"> </v>
          </cell>
          <cell r="O930" t="str">
            <v xml:space="preserve"> </v>
          </cell>
          <cell r="P930" t="str">
            <v xml:space="preserve"> </v>
          </cell>
          <cell r="Q930" t="str">
            <v xml:space="preserve"> </v>
          </cell>
          <cell r="R930" t="str">
            <v xml:space="preserve"> </v>
          </cell>
          <cell r="Y930" t="str">
            <v xml:space="preserve"> </v>
          </cell>
          <cell r="Z930" t="str">
            <v xml:space="preserve"> </v>
          </cell>
        </row>
        <row r="931">
          <cell r="B931" t="str">
            <v xml:space="preserve">    CURRENT LIABILITIES </v>
          </cell>
          <cell r="C931" t="str">
            <v xml:space="preserve"> PASIVO CORRIENTE</v>
          </cell>
          <cell r="D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  <cell r="K931" t="str">
            <v xml:space="preserve"> </v>
          </cell>
          <cell r="L931" t="str">
            <v xml:space="preserve"> </v>
          </cell>
          <cell r="M931" t="str">
            <v xml:space="preserve"> </v>
          </cell>
          <cell r="N931" t="str">
            <v xml:space="preserve"> </v>
          </cell>
          <cell r="O931" t="str">
            <v xml:space="preserve"> </v>
          </cell>
          <cell r="P931" t="str">
            <v xml:space="preserve"> </v>
          </cell>
          <cell r="Q931" t="str">
            <v xml:space="preserve"> </v>
          </cell>
          <cell r="R931" t="str">
            <v xml:space="preserve"> </v>
          </cell>
          <cell r="Y931" t="str">
            <v xml:space="preserve"> </v>
          </cell>
          <cell r="Z931" t="str">
            <v xml:space="preserve"> </v>
          </cell>
        </row>
        <row r="932">
          <cell r="B932" t="str">
            <v xml:space="preserve"> TEMPORARY LOAN</v>
          </cell>
          <cell r="C932" t="str">
            <v xml:space="preserve">  Préstamo Transitorio</v>
          </cell>
          <cell r="D932">
            <v>63.045000000000002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2839.3077698041016</v>
          </cell>
          <cell r="J932">
            <v>3242.5393156578448</v>
          </cell>
          <cell r="K932">
            <v>3849.4247745803132</v>
          </cell>
          <cell r="L932">
            <v>3876.8104276259965</v>
          </cell>
          <cell r="M932">
            <v>3806.2597679302798</v>
          </cell>
          <cell r="N932">
            <v>3115.212385692088</v>
          </cell>
          <cell r="O932">
            <v>2410.8671971922595</v>
          </cell>
          <cell r="P932">
            <v>1484.3534122250167</v>
          </cell>
          <cell r="Q932">
            <v>559.90377545365845</v>
          </cell>
          <cell r="R932">
            <v>0</v>
          </cell>
          <cell r="Y932">
            <v>0</v>
          </cell>
          <cell r="Z932">
            <v>0</v>
          </cell>
        </row>
        <row r="933">
          <cell r="B933" t="str">
            <v xml:space="preserve"> CURRNT.PORT.LNG-TERM DEBT</v>
          </cell>
          <cell r="C933" t="str">
            <v xml:space="preserve">  Porción Cte. de Préstamos L.Pzo. Externos</v>
          </cell>
          <cell r="D933">
            <v>829.54399999999998</v>
          </cell>
          <cell r="E933">
            <v>1246.7149999999999</v>
          </cell>
          <cell r="F933">
            <v>1269.1559572200003</v>
          </cell>
          <cell r="G933">
            <v>885.4</v>
          </cell>
          <cell r="H933">
            <v>531.02630961</v>
          </cell>
          <cell r="I933">
            <v>885.4</v>
          </cell>
          <cell r="J933">
            <v>885.4</v>
          </cell>
          <cell r="K933">
            <v>885.4</v>
          </cell>
          <cell r="L933">
            <v>885.4</v>
          </cell>
          <cell r="M933">
            <v>885.4</v>
          </cell>
          <cell r="N933">
            <v>885.4</v>
          </cell>
          <cell r="O933">
            <v>885.4</v>
          </cell>
          <cell r="P933">
            <v>885.4</v>
          </cell>
          <cell r="Q933">
            <v>885.4</v>
          </cell>
          <cell r="R933">
            <v>885.4</v>
          </cell>
          <cell r="Y933" t="e">
            <v>#REF!</v>
          </cell>
          <cell r="Z933" t="e">
            <v>#REF!</v>
          </cell>
        </row>
        <row r="934">
          <cell r="C934" t="str">
            <v xml:space="preserve">  Préstamos Bancarios de Corto Plazo</v>
          </cell>
          <cell r="D934">
            <v>143.75</v>
          </cell>
          <cell r="E934">
            <v>300.21699999999998</v>
          </cell>
          <cell r="F934">
            <v>671.50615815999993</v>
          </cell>
          <cell r="G934">
            <v>1060.18145596</v>
          </cell>
          <cell r="H934">
            <v>49.562799059999996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Y934">
            <v>0</v>
          </cell>
          <cell r="Z934">
            <v>0</v>
          </cell>
        </row>
        <row r="935">
          <cell r="B935" t="str">
            <v xml:space="preserve"> BANK LOANS</v>
          </cell>
          <cell r="C935" t="str">
            <v xml:space="preserve">  Intereses por Pagar sobre préstamos</v>
          </cell>
          <cell r="D935">
            <v>239.72399999999999</v>
          </cell>
          <cell r="E935">
            <v>355.47899999999998</v>
          </cell>
          <cell r="F935">
            <v>387.79168686999998</v>
          </cell>
          <cell r="G935">
            <v>416.2</v>
          </cell>
          <cell r="H935">
            <v>243.98405663999998</v>
          </cell>
          <cell r="I935">
            <v>75.107290897199988</v>
          </cell>
          <cell r="J935">
            <v>75.107290897199988</v>
          </cell>
          <cell r="K935">
            <v>75.107290897199988</v>
          </cell>
          <cell r="L935">
            <v>75.107290897199988</v>
          </cell>
          <cell r="M935">
            <v>75.107290897199988</v>
          </cell>
          <cell r="N935">
            <v>75.107290897199988</v>
          </cell>
          <cell r="O935">
            <v>75.107290897199988</v>
          </cell>
          <cell r="P935">
            <v>75.107290897199988</v>
          </cell>
          <cell r="Q935">
            <v>75.107290897199988</v>
          </cell>
          <cell r="R935">
            <v>75.107290897199988</v>
          </cell>
          <cell r="Y935">
            <v>71.718053079443109</v>
          </cell>
          <cell r="Z935">
            <v>65.53957744392936</v>
          </cell>
        </row>
        <row r="936">
          <cell r="B936" t="str">
            <v xml:space="preserve"> ACCOUNTS PAYABLE</v>
          </cell>
          <cell r="C936" t="str">
            <v xml:space="preserve">  Cuentas por Pagar Proveedores</v>
          </cell>
          <cell r="D936">
            <v>311.79199999999997</v>
          </cell>
          <cell r="E936">
            <v>496.84500000000003</v>
          </cell>
          <cell r="F936">
            <v>926.37553692000006</v>
          </cell>
          <cell r="G936">
            <v>1375.0714759300001</v>
          </cell>
          <cell r="H936">
            <v>1363.5519570299996</v>
          </cell>
          <cell r="I936">
            <v>863.16076165644051</v>
          </cell>
          <cell r="J936">
            <v>947.50723911864168</v>
          </cell>
          <cell r="K936">
            <v>1023.8836080978093</v>
          </cell>
          <cell r="L936">
            <v>1072.0872452698054</v>
          </cell>
          <cell r="M936">
            <v>1161.9323051427789</v>
          </cell>
          <cell r="N936">
            <v>1218.8445638915562</v>
          </cell>
          <cell r="O936">
            <v>1311.3009926306811</v>
          </cell>
          <cell r="P936">
            <v>1377.9452128014686</v>
          </cell>
          <cell r="Q936">
            <v>1465.3040452671116</v>
          </cell>
          <cell r="R936">
            <v>0</v>
          </cell>
          <cell r="Y936">
            <v>0</v>
          </cell>
          <cell r="Z936">
            <v>13404.995220798233</v>
          </cell>
        </row>
        <row r="937">
          <cell r="B937" t="str">
            <v xml:space="preserve"> MISC. CURRENT LIABILITIES</v>
          </cell>
          <cell r="C937" t="str">
            <v xml:space="preserve">  Cuentas por Pagar Contratistas</v>
          </cell>
          <cell r="D937">
            <v>20.161999999999999</v>
          </cell>
          <cell r="E937">
            <v>38.033000000000001</v>
          </cell>
          <cell r="F937">
            <v>79.938585860000003</v>
          </cell>
          <cell r="G937">
            <v>5.2098368800000001</v>
          </cell>
          <cell r="H937">
            <v>67.942057889999987</v>
          </cell>
          <cell r="I937">
            <v>32.077397260273969</v>
          </cell>
          <cell r="J937">
            <v>32.077397260273969</v>
          </cell>
          <cell r="K937">
            <v>32.077397260273969</v>
          </cell>
          <cell r="L937">
            <v>32.077397260273969</v>
          </cell>
          <cell r="M937">
            <v>32.077397260273969</v>
          </cell>
          <cell r="N937">
            <v>32.077397260273969</v>
          </cell>
          <cell r="O937">
            <v>32.077397260273969</v>
          </cell>
          <cell r="P937">
            <v>32.077397260273969</v>
          </cell>
          <cell r="Q937">
            <v>32.077397260273969</v>
          </cell>
          <cell r="R937">
            <v>0</v>
          </cell>
          <cell r="Y937">
            <v>0</v>
          </cell>
          <cell r="Z937">
            <v>195.15</v>
          </cell>
        </row>
        <row r="938">
          <cell r="B938" t="str">
            <v xml:space="preserve"> OTHER CURRENT LIABILITIES</v>
          </cell>
          <cell r="C938" t="str">
            <v xml:space="preserve">  Cuentas y Gastos Acumul. por pagar</v>
          </cell>
          <cell r="D938">
            <v>310.35500000000002</v>
          </cell>
          <cell r="E938">
            <v>272.20699999999999</v>
          </cell>
          <cell r="F938">
            <v>142.97180746999985</v>
          </cell>
          <cell r="G938">
            <v>106.82403014</v>
          </cell>
          <cell r="H938">
            <v>15.938360250000024</v>
          </cell>
          <cell r="I938">
            <v>15.938360250000024</v>
          </cell>
          <cell r="J938">
            <v>15.938360250000024</v>
          </cell>
          <cell r="K938">
            <v>15.938360250000024</v>
          </cell>
          <cell r="L938">
            <v>15.938360250000024</v>
          </cell>
          <cell r="M938">
            <v>15.938360250000024</v>
          </cell>
          <cell r="N938">
            <v>15.938360250000024</v>
          </cell>
          <cell r="O938">
            <v>15.938360250000024</v>
          </cell>
          <cell r="P938">
            <v>15.938360250000024</v>
          </cell>
          <cell r="Q938">
            <v>15.938360250000024</v>
          </cell>
          <cell r="R938">
            <v>15.938360250000024</v>
          </cell>
          <cell r="Y938">
            <v>15.938360250000024</v>
          </cell>
          <cell r="Z938">
            <v>15.938360250000024</v>
          </cell>
        </row>
        <row r="939">
          <cell r="B939" t="str">
            <v xml:space="preserve"> TOT.CURRENT LIABILITIES</v>
          </cell>
          <cell r="C939" t="str">
            <v xml:space="preserve">  TOTAL PASIVO CORRIENTE  </v>
          </cell>
          <cell r="D939">
            <v>1918.3719999999998</v>
          </cell>
          <cell r="E939">
            <v>2709.4959999999996</v>
          </cell>
          <cell r="F939">
            <v>3477.7397324999997</v>
          </cell>
          <cell r="G939">
            <v>3848.8867989099999</v>
          </cell>
          <cell r="H939">
            <v>2272.0055404799996</v>
          </cell>
          <cell r="I939">
            <v>4710.9915798680158</v>
          </cell>
          <cell r="J939">
            <v>5198.5696031839598</v>
          </cell>
          <cell r="K939">
            <v>5881.8314310855958</v>
          </cell>
          <cell r="L939">
            <v>5957.420721303276</v>
          </cell>
          <cell r="M939">
            <v>5976.7151214805326</v>
          </cell>
          <cell r="N939">
            <v>5342.579997991118</v>
          </cell>
          <cell r="O939">
            <v>4730.6912382304145</v>
          </cell>
          <cell r="P939">
            <v>3870.8216734339594</v>
          </cell>
          <cell r="Q939">
            <v>3033.7308691282442</v>
          </cell>
          <cell r="R939">
            <v>976.44565114720001</v>
          </cell>
          <cell r="Y939" t="e">
            <v>#REF!</v>
          </cell>
          <cell r="Z939" t="e">
            <v>#REF!</v>
          </cell>
        </row>
        <row r="940">
          <cell r="D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  <cell r="K940" t="str">
            <v xml:space="preserve"> </v>
          </cell>
          <cell r="L940" t="str">
            <v xml:space="preserve"> </v>
          </cell>
          <cell r="M940" t="str">
            <v xml:space="preserve"> </v>
          </cell>
          <cell r="N940" t="str">
            <v xml:space="preserve"> </v>
          </cell>
          <cell r="O940" t="str">
            <v xml:space="preserve"> </v>
          </cell>
          <cell r="P940" t="str">
            <v xml:space="preserve"> </v>
          </cell>
          <cell r="Q940" t="str">
            <v xml:space="preserve"> </v>
          </cell>
          <cell r="R940" t="str">
            <v xml:space="preserve"> </v>
          </cell>
          <cell r="Y940" t="str">
            <v xml:space="preserve"> </v>
          </cell>
          <cell r="Z940" t="str">
            <v xml:space="preserve"> </v>
          </cell>
        </row>
        <row r="941">
          <cell r="B941" t="str">
            <v xml:space="preserve">    OTHER LIABILITIES </v>
          </cell>
          <cell r="C941" t="str">
            <v xml:space="preserve">  OTROS PASIVOS </v>
          </cell>
          <cell r="D941" t="str">
            <v xml:space="preserve">              </v>
          </cell>
          <cell r="G941" t="str">
            <v xml:space="preserve"> </v>
          </cell>
        </row>
        <row r="942">
          <cell r="B942" t="str">
            <v xml:space="preserve"> DEFERRED INCOME</v>
          </cell>
          <cell r="C942" t="str">
            <v>Créditos Diferidos</v>
          </cell>
          <cell r="D942">
            <v>0</v>
          </cell>
          <cell r="E942">
            <v>0</v>
          </cell>
          <cell r="F942">
            <v>866.82626646000006</v>
          </cell>
          <cell r="G942">
            <v>1015.0220424500001</v>
          </cell>
          <cell r="H942">
            <v>633.82612402000018</v>
          </cell>
          <cell r="I942">
            <v>1015.0220424500001</v>
          </cell>
          <cell r="J942">
            <v>1015.0220424500001</v>
          </cell>
          <cell r="K942">
            <v>1015.0220424500001</v>
          </cell>
          <cell r="L942">
            <v>1015.0220424500001</v>
          </cell>
          <cell r="M942">
            <v>1015.0220424500001</v>
          </cell>
          <cell r="N942">
            <v>1015.0220424500001</v>
          </cell>
          <cell r="O942">
            <v>1015.0220424500001</v>
          </cell>
          <cell r="P942">
            <v>1015.0220424500001</v>
          </cell>
          <cell r="Q942">
            <v>1015.0220424500001</v>
          </cell>
          <cell r="R942">
            <v>1015.0220424500001</v>
          </cell>
          <cell r="Y942" t="e">
            <v>#REF!</v>
          </cell>
          <cell r="Z942" t="e">
            <v>#REF!</v>
          </cell>
        </row>
        <row r="943">
          <cell r="B943" t="str">
            <v xml:space="preserve"> CONSUMER DEPOSITS</v>
          </cell>
          <cell r="C943" t="str">
            <v>Depositos de abonados</v>
          </cell>
          <cell r="D943">
            <v>0</v>
          </cell>
          <cell r="E943">
            <v>0</v>
          </cell>
          <cell r="F943">
            <v>128.02497181999999</v>
          </cell>
          <cell r="G943">
            <v>127.44342979</v>
          </cell>
          <cell r="H943">
            <v>286.35324636000001</v>
          </cell>
          <cell r="I943">
            <v>287.05324636</v>
          </cell>
          <cell r="J943">
            <v>287.75324635999999</v>
          </cell>
          <cell r="K943">
            <v>288.45324635999998</v>
          </cell>
          <cell r="L943">
            <v>289.15324635999997</v>
          </cell>
          <cell r="M943">
            <v>289.85324635999996</v>
          </cell>
          <cell r="N943">
            <v>290.55324635999995</v>
          </cell>
          <cell r="O943">
            <v>291.25324635999993</v>
          </cell>
          <cell r="P943">
            <v>291.95324635999992</v>
          </cell>
          <cell r="Q943">
            <v>292.65324635999991</v>
          </cell>
          <cell r="R943">
            <v>292.65324635999991</v>
          </cell>
          <cell r="Y943">
            <v>289.85324635999996</v>
          </cell>
          <cell r="Z943">
            <v>290.55324635999995</v>
          </cell>
        </row>
        <row r="944">
          <cell r="B944" t="str">
            <v xml:space="preserve"> TOT.OTHER LIABILITIES</v>
          </cell>
          <cell r="C944" t="str">
            <v xml:space="preserve"> TOTAL OTROS PASIVOS   </v>
          </cell>
          <cell r="D944">
            <v>0</v>
          </cell>
          <cell r="E944">
            <v>0</v>
          </cell>
          <cell r="F944">
            <v>994.85123828000008</v>
          </cell>
          <cell r="G944">
            <v>1142.4654722400001</v>
          </cell>
          <cell r="H944">
            <v>920.17937038000014</v>
          </cell>
          <cell r="I944">
            <v>1302.0752888100001</v>
          </cell>
          <cell r="J944">
            <v>1302.7752888100001</v>
          </cell>
          <cell r="K944">
            <v>1303.4752888100002</v>
          </cell>
          <cell r="L944">
            <v>1304.17528881</v>
          </cell>
          <cell r="M944">
            <v>1304.87528881</v>
          </cell>
          <cell r="N944">
            <v>1305.5752888100001</v>
          </cell>
          <cell r="O944">
            <v>1306.2752888099999</v>
          </cell>
          <cell r="P944">
            <v>1306.9752888099999</v>
          </cell>
          <cell r="Q944">
            <v>1307.67528881</v>
          </cell>
          <cell r="R944">
            <v>1307.67528881</v>
          </cell>
          <cell r="Y944" t="e">
            <v>#REF!</v>
          </cell>
          <cell r="Z944" t="e">
            <v>#REF!</v>
          </cell>
        </row>
        <row r="945">
          <cell r="B945" t="str">
            <v xml:space="preserve"> TOTAL LIABILITIES </v>
          </cell>
          <cell r="C945" t="str">
            <v xml:space="preserve"> TOTAL PASIVO    </v>
          </cell>
          <cell r="D945">
            <v>10222.911</v>
          </cell>
          <cell r="E945">
            <v>11627.569699999998</v>
          </cell>
          <cell r="F945">
            <v>13491.842398749999</v>
          </cell>
          <cell r="G945">
            <v>13657.499886779999</v>
          </cell>
          <cell r="H945">
            <v>14658.927469119997</v>
          </cell>
          <cell r="I945" t="e">
            <v>#REF!</v>
          </cell>
          <cell r="J945" t="e">
            <v>#REF!</v>
          </cell>
          <cell r="K945" t="e">
            <v>#REF!</v>
          </cell>
          <cell r="L945" t="e">
            <v>#REF!</v>
          </cell>
          <cell r="M945" t="e">
            <v>#REF!</v>
          </cell>
          <cell r="N945" t="e">
            <v>#REF!</v>
          </cell>
          <cell r="O945" t="e">
            <v>#REF!</v>
          </cell>
          <cell r="P945" t="e">
            <v>#REF!</v>
          </cell>
          <cell r="Q945" t="e">
            <v>#REF!</v>
          </cell>
          <cell r="R945" t="e">
            <v>#REF!</v>
          </cell>
          <cell r="Y945" t="e">
            <v>#REF!</v>
          </cell>
          <cell r="Z945" t="e">
            <v>#REF!</v>
          </cell>
        </row>
        <row r="946">
          <cell r="B946" t="str">
            <v xml:space="preserve"> TOT.LIABILITIES &amp; EQUITY</v>
          </cell>
          <cell r="C946" t="str">
            <v xml:space="preserve"> TOTAL PATRIMONIO Y PASIVO</v>
          </cell>
          <cell r="D946">
            <v>34296.126000000004</v>
          </cell>
          <cell r="E946">
            <v>34862.394699999997</v>
          </cell>
          <cell r="F946">
            <v>35339.82694028</v>
          </cell>
          <cell r="G946">
            <v>33534.624352069994</v>
          </cell>
          <cell r="H946">
            <v>31965.153764969993</v>
          </cell>
          <cell r="I946" t="e">
            <v>#REF!</v>
          </cell>
          <cell r="J946" t="e">
            <v>#REF!</v>
          </cell>
          <cell r="K946" t="e">
            <v>#REF!</v>
          </cell>
          <cell r="L946" t="e">
            <v>#REF!</v>
          </cell>
          <cell r="M946" t="e">
            <v>#REF!</v>
          </cell>
          <cell r="N946" t="e">
            <v>#REF!</v>
          </cell>
          <cell r="O946" t="e">
            <v>#REF!</v>
          </cell>
          <cell r="P946" t="e">
            <v>#REF!</v>
          </cell>
          <cell r="Q946" t="e">
            <v>#REF!</v>
          </cell>
          <cell r="R946" t="e">
            <v>#REF!</v>
          </cell>
          <cell r="Y946" t="e">
            <v>#REF!</v>
          </cell>
          <cell r="Z946" t="e">
            <v>#REF!</v>
          </cell>
        </row>
        <row r="947">
          <cell r="C947">
            <v>-1123252.6099847746</v>
          </cell>
          <cell r="D947" t="str">
            <v xml:space="preserve"> </v>
          </cell>
          <cell r="E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  <cell r="K947" t="str">
            <v xml:space="preserve"> </v>
          </cell>
          <cell r="L947" t="str">
            <v xml:space="preserve"> </v>
          </cell>
          <cell r="M947" t="str">
            <v xml:space="preserve"> </v>
          </cell>
          <cell r="N947" t="str">
            <v xml:space="preserve"> </v>
          </cell>
          <cell r="O947" t="str">
            <v xml:space="preserve"> </v>
          </cell>
          <cell r="P947" t="str">
            <v xml:space="preserve"> </v>
          </cell>
          <cell r="Q947" t="str">
            <v xml:space="preserve"> </v>
          </cell>
          <cell r="R947" t="str">
            <v xml:space="preserve"> </v>
          </cell>
          <cell r="Y947">
            <v>1</v>
          </cell>
        </row>
        <row r="948">
          <cell r="A948" t="str">
            <v xml:space="preserve"> </v>
          </cell>
          <cell r="B948" t="str">
            <v xml:space="preserve"> </v>
          </cell>
          <cell r="C948" t="str">
            <v xml:space="preserve"> TITULO</v>
          </cell>
          <cell r="D948" t="str">
            <v xml:space="preserve">   D   </v>
          </cell>
          <cell r="E948" t="str">
            <v>E</v>
          </cell>
          <cell r="F948" t="str">
            <v>F</v>
          </cell>
          <cell r="G948" t="str">
            <v>G</v>
          </cell>
          <cell r="H948" t="str">
            <v>H</v>
          </cell>
          <cell r="I948" t="str">
            <v>H</v>
          </cell>
          <cell r="J948" t="str">
            <v>H</v>
          </cell>
          <cell r="K948" t="str">
            <v>H</v>
          </cell>
          <cell r="L948" t="str">
            <v>H</v>
          </cell>
          <cell r="M948" t="str">
            <v>H</v>
          </cell>
          <cell r="N948" t="str">
            <v>H</v>
          </cell>
          <cell r="O948" t="str">
            <v>H</v>
          </cell>
          <cell r="P948" t="str">
            <v>H</v>
          </cell>
          <cell r="Q948" t="str">
            <v>H</v>
          </cell>
          <cell r="R948" t="str">
            <v>H</v>
          </cell>
          <cell r="Y948" t="str">
            <v>flag</v>
          </cell>
          <cell r="Z948" t="str">
            <v>flag 2</v>
          </cell>
        </row>
        <row r="949">
          <cell r="D949">
            <v>0.30199999999604188</v>
          </cell>
          <cell r="E949">
            <v>-0.33584699999482837</v>
          </cell>
          <cell r="F949">
            <v>0</v>
          </cell>
          <cell r="G949">
            <v>1.8917039997177199E-2</v>
          </cell>
          <cell r="H949">
            <v>-1.1232526099847746</v>
          </cell>
          <cell r="I949" t="e">
            <v>#REF!</v>
          </cell>
          <cell r="J949" t="e">
            <v>#REF!</v>
          </cell>
          <cell r="K949" t="e">
            <v>#REF!</v>
          </cell>
          <cell r="L949" t="e">
            <v>#REF!</v>
          </cell>
          <cell r="M949" t="e">
            <v>#REF!</v>
          </cell>
          <cell r="N949" t="e">
            <v>#REF!</v>
          </cell>
          <cell r="O949" t="e">
            <v>#REF!</v>
          </cell>
          <cell r="P949" t="e">
            <v>#REF!</v>
          </cell>
          <cell r="Q949" t="e">
            <v>#REF!</v>
          </cell>
          <cell r="R949" t="e">
            <v>#REF!</v>
          </cell>
          <cell r="Y949">
            <v>1</v>
          </cell>
        </row>
        <row r="950">
          <cell r="C950" t="str">
            <v xml:space="preserve">HONDURAS </v>
          </cell>
        </row>
        <row r="951">
          <cell r="C951" t="str">
            <v xml:space="preserve">EMPRESA NACIONAL DE ENERGIA ELECTRICA (ENEE) </v>
          </cell>
        </row>
        <row r="952">
          <cell r="C952" t="str">
            <v>PROYECCION RELACIONES FINANCIERAS</v>
          </cell>
          <cell r="Y952">
            <v>1</v>
          </cell>
        </row>
        <row r="953">
          <cell r="D953">
            <v>2002</v>
          </cell>
          <cell r="E953">
            <v>2003</v>
          </cell>
          <cell r="F953">
            <v>2004</v>
          </cell>
          <cell r="G953">
            <v>2005</v>
          </cell>
          <cell r="H953">
            <v>2006</v>
          </cell>
          <cell r="I953">
            <v>2007</v>
          </cell>
          <cell r="J953">
            <v>2008</v>
          </cell>
          <cell r="K953">
            <v>2009</v>
          </cell>
          <cell r="L953">
            <v>2010</v>
          </cell>
          <cell r="M953">
            <v>2011</v>
          </cell>
          <cell r="N953">
            <v>2012</v>
          </cell>
          <cell r="O953">
            <v>2013</v>
          </cell>
          <cell r="P953">
            <v>2014</v>
          </cell>
          <cell r="Q953">
            <v>2015</v>
          </cell>
          <cell r="R953">
            <v>2016</v>
          </cell>
          <cell r="Y953">
            <v>1</v>
          </cell>
        </row>
        <row r="954">
          <cell r="H954" t="str">
            <v xml:space="preserve"> </v>
          </cell>
          <cell r="I954" t="str">
            <v xml:space="preserve"> </v>
          </cell>
          <cell r="J954" t="str">
            <v xml:space="preserve"> </v>
          </cell>
          <cell r="K954" t="str">
            <v xml:space="preserve"> </v>
          </cell>
          <cell r="L954" t="str">
            <v xml:space="preserve"> </v>
          </cell>
          <cell r="M954" t="str">
            <v xml:space="preserve"> </v>
          </cell>
          <cell r="N954" t="str">
            <v xml:space="preserve"> </v>
          </cell>
          <cell r="O954" t="str">
            <v xml:space="preserve"> </v>
          </cell>
          <cell r="P954" t="str">
            <v xml:space="preserve"> </v>
          </cell>
          <cell r="Q954" t="str">
            <v xml:space="preserve"> </v>
          </cell>
          <cell r="R954" t="str">
            <v xml:space="preserve"> </v>
          </cell>
          <cell r="Y954">
            <v>1</v>
          </cell>
        </row>
        <row r="955">
          <cell r="B955" t="str">
            <v xml:space="preserve"> NET WORKING CAPITAL</v>
          </cell>
          <cell r="C955" t="str">
            <v xml:space="preserve"> CAPITAL TRABAJO NETO</v>
          </cell>
          <cell r="D955">
            <v>1126.7080000000001</v>
          </cell>
          <cell r="E955">
            <v>560.43985299999986</v>
          </cell>
          <cell r="F955">
            <v>792.59493486000019</v>
          </cell>
          <cell r="G955">
            <v>748.59956267999928</v>
          </cell>
          <cell r="H955">
            <v>573.53096063000089</v>
          </cell>
          <cell r="I955">
            <v>1224.512092634458</v>
          </cell>
          <cell r="J955">
            <v>1129.1109504409753</v>
          </cell>
          <cell r="K955">
            <v>1066.2085970905785</v>
          </cell>
          <cell r="L955">
            <v>832.08822549311299</v>
          </cell>
          <cell r="M955">
            <v>617.17626155929111</v>
          </cell>
          <cell r="N955">
            <v>481.65865009506524</v>
          </cell>
          <cell r="O955">
            <v>237.91477285380711</v>
          </cell>
          <cell r="P955">
            <v>-26.748521649560644</v>
          </cell>
          <cell r="Q955">
            <v>-328.70364340112769</v>
          </cell>
          <cell r="R955">
            <v>-3320.0481934781051</v>
          </cell>
          <cell r="Y955">
            <v>8053.7931768291246</v>
          </cell>
        </row>
        <row r="956">
          <cell r="B956" t="str">
            <v xml:space="preserve"> AVERAGE CURRENT ASSETS</v>
          </cell>
          <cell r="C956" t="str">
            <v xml:space="preserve"> PROMEDIO ACTIVO CORRIENTE</v>
          </cell>
          <cell r="D956">
            <v>2008.741</v>
          </cell>
          <cell r="E956">
            <v>1865.8724265000001</v>
          </cell>
          <cell r="F956">
            <v>2026.3382024900002</v>
          </cell>
          <cell r="G956">
            <v>2490.7887288049997</v>
          </cell>
          <cell r="H956">
            <v>2458.426149035</v>
          </cell>
          <cell r="I956">
            <v>2237.8716475691863</v>
          </cell>
          <cell r="J956">
            <v>2205.2685703327315</v>
          </cell>
          <cell r="K956">
            <v>2206.4782457814763</v>
          </cell>
          <cell r="L956">
            <v>2120.256886383127</v>
          </cell>
          <cell r="M956">
            <v>1964.7650671399683</v>
          </cell>
          <cell r="N956">
            <v>1862.9289387518197</v>
          </cell>
          <cell r="O956">
            <v>1747.9825381430287</v>
          </cell>
          <cell r="P956">
            <v>1573.3292767256721</v>
          </cell>
          <cell r="Q956">
            <v>1367.0215949164199</v>
          </cell>
          <cell r="R956">
            <v>-984.63954602872366</v>
          </cell>
          <cell r="Y956">
            <v>19620.041856896518</v>
          </cell>
          <cell r="Z956">
            <v>3</v>
          </cell>
        </row>
        <row r="957">
          <cell r="B957" t="str">
            <v xml:space="preserve"> AVERAGE PLANT IN SERVICE</v>
          </cell>
          <cell r="C957" t="str">
            <v xml:space="preserve"> PROMEDIO ACT.FIJO  BS E INST.SERV.</v>
          </cell>
          <cell r="D957">
            <v>31708.300000000003</v>
          </cell>
          <cell r="E957">
            <v>32162.360500000003</v>
          </cell>
          <cell r="F957">
            <v>32647.857398035005</v>
          </cell>
          <cell r="G957">
            <v>31541.123359850004</v>
          </cell>
          <cell r="H957">
            <v>29553.271590274999</v>
          </cell>
          <cell r="I957">
            <v>28117.757008425549</v>
          </cell>
          <cell r="J957">
            <v>26931.460511436628</v>
          </cell>
          <cell r="K957">
            <v>25657.814014447707</v>
          </cell>
          <cell r="L957">
            <v>24104.287517458786</v>
          </cell>
          <cell r="M957">
            <v>22340.751020469863</v>
          </cell>
          <cell r="N957">
            <v>20571.514523480946</v>
          </cell>
          <cell r="O957">
            <v>18796.578026492025</v>
          </cell>
          <cell r="P957">
            <v>17015.941529503107</v>
          </cell>
          <cell r="Q957">
            <v>15229.605032514184</v>
          </cell>
          <cell r="R957">
            <v>14410.011784019724</v>
          </cell>
          <cell r="Y957">
            <v>262424.23189992865</v>
          </cell>
          <cell r="Z957">
            <v>3</v>
          </cell>
        </row>
        <row r="958">
          <cell r="B958" t="str">
            <v xml:space="preserve"> TOTAL RATE BASE</v>
          </cell>
          <cell r="C958" t="str">
            <v xml:space="preserve"> TOT.INVERSION INMOVILIZ.</v>
          </cell>
          <cell r="D958">
            <v>33717.041000000005</v>
          </cell>
          <cell r="E958">
            <v>34028.232926500001</v>
          </cell>
          <cell r="F958">
            <v>34674.195600525003</v>
          </cell>
          <cell r="G958">
            <v>34031.912088655001</v>
          </cell>
          <cell r="H958">
            <v>32011.697739309999</v>
          </cell>
          <cell r="I958">
            <v>30355.628655994737</v>
          </cell>
          <cell r="J958">
            <v>29136.729081769357</v>
          </cell>
          <cell r="K958">
            <v>27864.292260229184</v>
          </cell>
          <cell r="L958">
            <v>26224.544403841912</v>
          </cell>
          <cell r="M958">
            <v>24305.516087609831</v>
          </cell>
          <cell r="N958">
            <v>22434.443462232764</v>
          </cell>
          <cell r="O958">
            <v>20544.560564635052</v>
          </cell>
          <cell r="P958">
            <v>18589.270806228778</v>
          </cell>
          <cell r="Q958">
            <v>16596.626627430604</v>
          </cell>
          <cell r="R958">
            <v>13425.372237991</v>
          </cell>
          <cell r="Y958">
            <v>282044.27375682519</v>
          </cell>
        </row>
        <row r="1017">
          <cell r="C1017" t="str">
            <v>/wgpe~{home}/xmMAIN~</v>
          </cell>
        </row>
        <row r="1055">
          <cell r="B1055">
            <v>0</v>
          </cell>
        </row>
        <row r="1068">
          <cell r="E1068">
            <v>3</v>
          </cell>
          <cell r="F1068">
            <v>4</v>
          </cell>
          <cell r="G1068">
            <v>5</v>
          </cell>
          <cell r="H1068">
            <v>6</v>
          </cell>
        </row>
        <row r="1103">
          <cell r="E1103" t="str">
            <v>flag</v>
          </cell>
        </row>
        <row r="1104">
          <cell r="E1104" t="b">
            <v>0</v>
          </cell>
        </row>
        <row r="1165">
          <cell r="D1165" t="str">
            <v>_________|_________|_________|_________|_________|_________|_________|_________|_________|_________|.</v>
          </cell>
        </row>
        <row r="1166">
          <cell r="C1166" t="str">
            <v xml:space="preserve">                              </v>
          </cell>
          <cell r="D1166" t="str">
            <v xml:space="preserve">  ANO:1     ANO:2     ANO:3     ANO:4     ANO:5     ANO:6     ANO:7     ANO:8     ANO:9    ANO:10</v>
          </cell>
        </row>
        <row r="1169">
          <cell r="B1169" t="str">
            <v xml:space="preserve"> TITLE</v>
          </cell>
          <cell r="C1169" t="str">
            <v xml:space="preserve"> TITULO</v>
          </cell>
          <cell r="D1169" t="str">
            <v xml:space="preserve">   D   </v>
          </cell>
          <cell r="E1169" t="str">
            <v>E</v>
          </cell>
          <cell r="F1169" t="str">
            <v>F</v>
          </cell>
          <cell r="G1169" t="str">
            <v>G</v>
          </cell>
          <cell r="H1169" t="str">
            <v>H</v>
          </cell>
        </row>
        <row r="1171">
          <cell r="D1171">
            <v>2002</v>
          </cell>
          <cell r="E1171">
            <v>2003</v>
          </cell>
          <cell r="F1171">
            <v>2004</v>
          </cell>
          <cell r="G1171">
            <v>2005</v>
          </cell>
          <cell r="H1171">
            <v>2006</v>
          </cell>
        </row>
        <row r="1173">
          <cell r="C1173" t="str">
            <v xml:space="preserve">Facturación </v>
          </cell>
          <cell r="D1173">
            <v>5056.9858000000004</v>
          </cell>
          <cell r="E1173">
            <v>6062.871000000001</v>
          </cell>
          <cell r="F1173">
            <v>7036.5690000000004</v>
          </cell>
          <cell r="G1173">
            <v>7808.2591240000002</v>
          </cell>
          <cell r="H1173">
            <v>8846.5690607000015</v>
          </cell>
        </row>
        <row r="1175">
          <cell r="C1175" t="str">
            <v xml:space="preserve">  30 dias corrientes</v>
          </cell>
          <cell r="D1175">
            <v>421.41548333333338</v>
          </cell>
          <cell r="E1175">
            <v>505.23925000000008</v>
          </cell>
          <cell r="F1175">
            <v>586.38075000000003</v>
          </cell>
          <cell r="G1175">
            <v>650.68826033333335</v>
          </cell>
          <cell r="H1175">
            <v>737.21408839166679</v>
          </cell>
        </row>
        <row r="1176">
          <cell r="C1176" t="str">
            <v xml:space="preserve">  60 dias corrientes</v>
          </cell>
          <cell r="D1176">
            <v>842.83096666666677</v>
          </cell>
          <cell r="E1176">
            <v>1010.4785000000002</v>
          </cell>
          <cell r="F1176">
            <v>1172.7615000000001</v>
          </cell>
          <cell r="G1176">
            <v>1301.3765206666667</v>
          </cell>
          <cell r="H1176">
            <v>1474.4281767833336</v>
          </cell>
        </row>
        <row r="1177">
          <cell r="C1177" t="str">
            <v xml:space="preserve">  90 dias corrientes</v>
          </cell>
          <cell r="D1177">
            <v>1264.2464500000001</v>
          </cell>
          <cell r="E1177">
            <v>1515.7177500000003</v>
          </cell>
          <cell r="F1177">
            <v>1759.1422500000001</v>
          </cell>
          <cell r="G1177">
            <v>1952.064781</v>
          </cell>
          <cell r="H1177">
            <v>2211.6422651750004</v>
          </cell>
        </row>
        <row r="1179">
          <cell r="F1179" t="str">
            <v xml:space="preserve"> </v>
          </cell>
          <cell r="G1179" t="str">
            <v xml:space="preserve"> </v>
          </cell>
          <cell r="H1179" t="str">
            <v xml:space="preserve"> </v>
          </cell>
        </row>
        <row r="1180">
          <cell r="C1180" t="str">
            <v>Intereses totales</v>
          </cell>
          <cell r="D1180">
            <v>255.56200000000013</v>
          </cell>
          <cell r="E1180">
            <v>335.14700000000016</v>
          </cell>
          <cell r="F1180">
            <v>400.80700000000002</v>
          </cell>
          <cell r="G1180">
            <v>326.30500000000006</v>
          </cell>
          <cell r="H1180">
            <v>529.82661600000006</v>
          </cell>
        </row>
        <row r="1181">
          <cell r="C1181" t="str">
            <v>Intereses totales pagados</v>
          </cell>
          <cell r="D1181">
            <v>255.57</v>
          </cell>
          <cell r="E1181">
            <v>299.84689999999995</v>
          </cell>
          <cell r="F1181">
            <v>400.80700000000002</v>
          </cell>
          <cell r="G1181">
            <v>289.06639855000003</v>
          </cell>
          <cell r="H1181">
            <v>695.02661599999999</v>
          </cell>
        </row>
        <row r="1182">
          <cell r="C1182" t="str">
            <v>Amortizaciones totales</v>
          </cell>
          <cell r="D1182">
            <v>251.82996</v>
          </cell>
          <cell r="E1182">
            <v>294.39999999999998</v>
          </cell>
          <cell r="F1182">
            <v>248.10418918469651</v>
          </cell>
          <cell r="G1182">
            <v>877.04099999999994</v>
          </cell>
          <cell r="H1182">
            <v>2122.6279999999997</v>
          </cell>
        </row>
        <row r="1183">
          <cell r="C1183" t="str">
            <v xml:space="preserve">TOTAL SERVICIO DE DEUDA </v>
          </cell>
          <cell r="D1183">
            <v>507.39995999999996</v>
          </cell>
          <cell r="E1183">
            <v>594.24689999999987</v>
          </cell>
          <cell r="F1183">
            <v>648.91118918469647</v>
          </cell>
          <cell r="G1183">
            <v>1166.10739855</v>
          </cell>
          <cell r="H1183">
            <v>2817.6546159999998</v>
          </cell>
        </row>
        <row r="1187">
          <cell r="C1187" t="str">
            <v>Incremento (Disminución) de Capital de Trabajo</v>
          </cell>
        </row>
        <row r="1188">
          <cell r="F1188">
            <v>2004</v>
          </cell>
          <cell r="G1188">
            <v>2005</v>
          </cell>
          <cell r="H1188">
            <v>2006</v>
          </cell>
        </row>
        <row r="1189">
          <cell r="C1189" t="str">
            <v>Activo Corriente</v>
          </cell>
          <cell r="G1189">
            <v>322.23235364999937</v>
          </cell>
          <cell r="H1189">
            <v>-386.95751318999919</v>
          </cell>
        </row>
        <row r="1190">
          <cell r="C1190" t="str">
            <v>Pasivo Corriente</v>
          </cell>
          <cell r="G1190">
            <v>366.22772583000028</v>
          </cell>
          <cell r="H1190">
            <v>-211.8889111400008</v>
          </cell>
        </row>
        <row r="1191">
          <cell r="C1191" t="str">
            <v>Incremento (Disminución) de Capital de Trabajo</v>
          </cell>
          <cell r="G1191">
            <v>-43.995372180000913</v>
          </cell>
          <cell r="H1191">
            <v>-175.06860204999839</v>
          </cell>
        </row>
        <row r="1247">
          <cell r="C1247" t="str">
            <v>Flujo anual original</v>
          </cell>
          <cell r="H1247">
            <v>5.3E-3</v>
          </cell>
          <cell r="I1247">
            <v>-616.02125054623684</v>
          </cell>
          <cell r="J1247">
            <v>105.9715213790987</v>
          </cell>
          <cell r="K1247">
            <v>200.38486061180993</v>
          </cell>
          <cell r="L1247">
            <v>510.23793374361958</v>
          </cell>
        </row>
        <row r="1248">
          <cell r="C1248" t="str">
            <v>por cada 1% de incremento de ajuste</v>
          </cell>
          <cell r="I1248">
            <v>-793.76575269615569</v>
          </cell>
          <cell r="J1248">
            <v>-79.541483267983494</v>
          </cell>
          <cell r="K1248">
            <v>14.871855964729548</v>
          </cell>
          <cell r="L1248">
            <v>324.72492909653556</v>
          </cell>
        </row>
        <row r="1249">
          <cell r="C1249" t="str">
            <v>incremento por año</v>
          </cell>
          <cell r="I1249">
            <v>177.74450214991884</v>
          </cell>
          <cell r="J1249">
            <v>185.5130046470822</v>
          </cell>
          <cell r="K1249">
            <v>185.51300464708038</v>
          </cell>
          <cell r="L1249">
            <v>185.51300464708402</v>
          </cell>
        </row>
        <row r="1251">
          <cell r="C1251" t="str">
            <v>utilidad  o flujo original (40.00)</v>
          </cell>
          <cell r="I1251">
            <v>-961.22956243443582</v>
          </cell>
          <cell r="J1251">
            <v>825.48558237020234</v>
          </cell>
          <cell r="K1251">
            <v>989.97091074042214</v>
          </cell>
          <cell r="L1251">
            <v>1516.6733209128038</v>
          </cell>
        </row>
        <row r="1252">
          <cell r="C1252" t="str">
            <v>por cada us$ 1 de incremento de 1 BBL (41.00)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C1253" t="str">
            <v>incremento por año</v>
          </cell>
          <cell r="I1253">
            <v>-961.22956243443582</v>
          </cell>
          <cell r="J1253">
            <v>825.48558237020234</v>
          </cell>
          <cell r="K1253">
            <v>989.97091074042214</v>
          </cell>
          <cell r="L1253">
            <v>1516.6733209128038</v>
          </cell>
        </row>
        <row r="1255">
          <cell r="C1255" t="str">
            <v>flujo original (40.00)</v>
          </cell>
          <cell r="I1255">
            <v>-616.02125054623684</v>
          </cell>
          <cell r="J1255">
            <v>105.9715213790987</v>
          </cell>
          <cell r="K1255">
            <v>200.38486061180993</v>
          </cell>
          <cell r="L1255">
            <v>510.23793374361958</v>
          </cell>
        </row>
        <row r="1256">
          <cell r="C1256" t="str">
            <v>por cada 1% de incremento del ajuste</v>
          </cell>
          <cell r="I1256">
            <v>-561.41433780116859</v>
          </cell>
          <cell r="J1256">
            <v>179.21988888469423</v>
          </cell>
          <cell r="K1256">
            <v>279.19907084025363</v>
          </cell>
          <cell r="L1256">
            <v>597.69917632711622</v>
          </cell>
        </row>
        <row r="1257">
          <cell r="C1257" t="str">
            <v>incremento por año</v>
          </cell>
          <cell r="I1257">
            <v>54.606912745068257</v>
          </cell>
          <cell r="J1257">
            <v>73.248367505595525</v>
          </cell>
          <cell r="K1257">
            <v>78.814210228443699</v>
          </cell>
          <cell r="L1257">
            <v>87.461242583496642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A"/>
      <sheetName val="E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5" t="str">
            <v>Table 3. Selected Financial Data, 1993-End July 1999</v>
          </cell>
        </row>
        <row r="9">
          <cell r="E9" t="str">
            <v>End of period</v>
          </cell>
        </row>
        <row r="10">
          <cell r="J10" t="str">
            <v>Projected</v>
          </cell>
        </row>
        <row r="11">
          <cell r="I11" t="str">
            <v>July</v>
          </cell>
          <cell r="L11" t="str">
            <v>July</v>
          </cell>
        </row>
        <row r="12">
          <cell r="D12" t="str">
            <v>1992</v>
          </cell>
          <cell r="E12" t="str">
            <v>1993</v>
          </cell>
          <cell r="F12" t="str">
            <v>1994</v>
          </cell>
          <cell r="G12" t="str">
            <v>1995</v>
          </cell>
          <cell r="H12">
            <v>1996</v>
          </cell>
          <cell r="I12">
            <v>1997</v>
          </cell>
          <cell r="J12">
            <v>1997</v>
          </cell>
          <cell r="K12">
            <v>1998</v>
          </cell>
          <cell r="L12">
            <v>1999</v>
          </cell>
        </row>
        <row r="13">
          <cell r="B13" t="str">
            <v>1990</v>
          </cell>
          <cell r="C13" t="str">
            <v>1991</v>
          </cell>
        </row>
        <row r="15">
          <cell r="E15" t="str">
            <v>(In billions of SDRs)</v>
          </cell>
        </row>
        <row r="17">
          <cell r="A17" t="str">
            <v>Total quotas</v>
          </cell>
          <cell r="B17">
            <v>91.1</v>
          </cell>
          <cell r="C17">
            <v>91.1</v>
          </cell>
          <cell r="D17">
            <v>141.4</v>
          </cell>
          <cell r="E17">
            <v>144.80000000000001</v>
          </cell>
          <cell r="F17">
            <v>144.9</v>
          </cell>
          <cell r="G17">
            <v>145.30000000000001</v>
          </cell>
          <cell r="H17">
            <v>145.30000000000001</v>
          </cell>
          <cell r="I17">
            <v>145.30000000000001</v>
          </cell>
          <cell r="J17" t="str">
            <v>...</v>
          </cell>
          <cell r="K17" t="str">
            <v>. . .</v>
          </cell>
          <cell r="L17" t="str">
            <v>...</v>
          </cell>
        </row>
        <row r="19">
          <cell r="A19" t="str">
            <v xml:space="preserve">Usable resources </v>
          </cell>
          <cell r="B19">
            <v>42</v>
          </cell>
          <cell r="C19">
            <v>37.200000000000003</v>
          </cell>
          <cell r="D19">
            <v>68.2</v>
          </cell>
          <cell r="E19">
            <v>69.3</v>
          </cell>
          <cell r="F19">
            <v>68.400000000000006</v>
          </cell>
          <cell r="G19">
            <v>58</v>
          </cell>
          <cell r="H19">
            <v>61.1</v>
          </cell>
          <cell r="I19">
            <v>64.119115511999993</v>
          </cell>
          <cell r="J19" t="str">
            <v>...</v>
          </cell>
          <cell r="K19" t="str">
            <v>. . .</v>
          </cell>
          <cell r="L19" t="str">
            <v>...</v>
          </cell>
        </row>
        <row r="20">
          <cell r="A20" t="str">
            <v xml:space="preserve">      a.   Uncommitted  1/</v>
          </cell>
          <cell r="B20">
            <v>31.8</v>
          </cell>
          <cell r="C20">
            <v>30.4</v>
          </cell>
          <cell r="D20">
            <v>63</v>
          </cell>
          <cell r="E20">
            <v>66.400000000000006</v>
          </cell>
          <cell r="F20">
            <v>65.900000000000006</v>
          </cell>
          <cell r="G20">
            <v>50.8</v>
          </cell>
          <cell r="H20">
            <v>51.4</v>
          </cell>
          <cell r="I20">
            <v>58.188246011999993</v>
          </cell>
          <cell r="J20" t="str">
            <v>...</v>
          </cell>
          <cell r="K20" t="str">
            <v>. . .</v>
          </cell>
          <cell r="L20" t="str">
            <v>...</v>
          </cell>
        </row>
        <row r="21">
          <cell r="A21" t="str">
            <v xml:space="preserve">      b.   Uncommitted and adjusted 2/</v>
          </cell>
          <cell r="B21">
            <v>28.3</v>
          </cell>
          <cell r="C21">
            <v>23.2</v>
          </cell>
          <cell r="D21">
            <v>51</v>
          </cell>
          <cell r="E21">
            <v>53.9</v>
          </cell>
          <cell r="F21">
            <v>53.4</v>
          </cell>
          <cell r="G21">
            <v>39.299999999999997</v>
          </cell>
          <cell r="H21">
            <v>39.5</v>
          </cell>
          <cell r="I21">
            <v>45.630422909599993</v>
          </cell>
          <cell r="J21">
            <v>42.051097647304907</v>
          </cell>
          <cell r="K21">
            <v>38.034696282769389</v>
          </cell>
          <cell r="L21">
            <v>38.088073919381408</v>
          </cell>
        </row>
        <row r="22">
          <cell r="A22" t="str">
            <v xml:space="preserve">                  Of which</v>
          </cell>
          <cell r="B22">
            <v>1</v>
          </cell>
          <cell r="C22">
            <v>0.8</v>
          </cell>
          <cell r="D22">
            <v>8.6</v>
          </cell>
        </row>
        <row r="23">
          <cell r="A23" t="str">
            <v xml:space="preserve">                       SDR holdings</v>
          </cell>
          <cell r="E23">
            <v>-6.7</v>
          </cell>
          <cell r="F23">
            <v>-5.5</v>
          </cell>
          <cell r="G23">
            <v>-0.7</v>
          </cell>
          <cell r="H23">
            <v>-1.7</v>
          </cell>
          <cell r="I23">
            <v>-1.3</v>
          </cell>
          <cell r="J23">
            <v>-1</v>
          </cell>
          <cell r="K23" t="str">
            <v>. . .</v>
          </cell>
          <cell r="L23">
            <v>-1</v>
          </cell>
        </row>
        <row r="25">
          <cell r="A25" t="str">
            <v>Gold at SDR 35 per fine ounce</v>
          </cell>
          <cell r="B25">
            <v>3.6</v>
          </cell>
          <cell r="C25">
            <v>3.6</v>
          </cell>
          <cell r="D25">
            <v>3.6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  <cell r="I25">
            <v>3.6</v>
          </cell>
          <cell r="J25">
            <v>3.6</v>
          </cell>
          <cell r="K25">
            <v>3.6</v>
          </cell>
          <cell r="L25">
            <v>3.6</v>
          </cell>
        </row>
        <row r="27">
          <cell r="A27" t="str">
            <v>3.       Borrowing</v>
          </cell>
          <cell r="B27">
            <v>4.7</v>
          </cell>
        </row>
        <row r="28">
          <cell r="A28" t="str">
            <v xml:space="preserve">          (a)   Outstanding borrowing</v>
          </cell>
          <cell r="C28">
            <v>4</v>
          </cell>
          <cell r="D28">
            <v>3.5</v>
          </cell>
          <cell r="E28">
            <v>3.2</v>
          </cell>
          <cell r="F28">
            <v>2.9</v>
          </cell>
          <cell r="G28">
            <v>1.1000000000000001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</row>
        <row r="29">
          <cell r="A29" t="str">
            <v xml:space="preserve">                   i)   EAR</v>
          </cell>
          <cell r="B29">
            <v>1.7</v>
          </cell>
          <cell r="C29">
            <v>1</v>
          </cell>
          <cell r="D29">
            <v>0.5</v>
          </cell>
          <cell r="E29">
            <v>0.2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</row>
        <row r="30">
          <cell r="A30" t="str">
            <v xml:space="preserve">                  ii)   Japan 1986</v>
          </cell>
          <cell r="B30">
            <v>1.9</v>
          </cell>
          <cell r="C30">
            <v>3</v>
          </cell>
          <cell r="D30">
            <v>3</v>
          </cell>
          <cell r="E30">
            <v>3</v>
          </cell>
          <cell r="F30">
            <v>2.9</v>
          </cell>
          <cell r="G30">
            <v>1.1000000000000001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</row>
        <row r="31">
          <cell r="A31" t="str">
            <v xml:space="preserve">          (b)   Cumulative mismatch of</v>
          </cell>
        </row>
        <row r="32">
          <cell r="A32" t="str">
            <v xml:space="preserve">                   maturities 3/</v>
          </cell>
          <cell r="B32">
            <v>3.3</v>
          </cell>
          <cell r="C32">
            <v>2.6</v>
          </cell>
          <cell r="D32">
            <v>1.9</v>
          </cell>
          <cell r="E32">
            <v>1.2</v>
          </cell>
          <cell r="F32">
            <v>0.3</v>
          </cell>
          <cell r="G32">
            <v>1</v>
          </cell>
          <cell r="H32">
            <v>0.9</v>
          </cell>
          <cell r="I32">
            <v>0.9</v>
          </cell>
          <cell r="J32">
            <v>1.3</v>
          </cell>
          <cell r="K32">
            <v>0.8</v>
          </cell>
          <cell r="L32">
            <v>0.8</v>
          </cell>
        </row>
        <row r="34">
          <cell r="A34" t="str">
            <v>Unused GAB and associated  3/</v>
          </cell>
          <cell r="B34">
            <v>12.3</v>
          </cell>
          <cell r="C34">
            <v>12.3</v>
          </cell>
          <cell r="D34">
            <v>12.3</v>
          </cell>
          <cell r="E34">
            <v>12.3</v>
          </cell>
          <cell r="F34">
            <v>12.3</v>
          </cell>
          <cell r="G34">
            <v>12.3</v>
          </cell>
          <cell r="H34">
            <v>12.3</v>
          </cell>
          <cell r="I34">
            <v>12.3</v>
          </cell>
          <cell r="J34">
            <v>12.3</v>
          </cell>
          <cell r="K34">
            <v>12.3</v>
          </cell>
          <cell r="L34">
            <v>12.3</v>
          </cell>
        </row>
        <row r="36">
          <cell r="A36" t="str">
            <v>Total liquid liabilities</v>
          </cell>
          <cell r="B36">
            <v>23.8</v>
          </cell>
          <cell r="C36">
            <v>25.9</v>
          </cell>
          <cell r="D36">
            <v>33.9</v>
          </cell>
          <cell r="E36">
            <v>32.799999999999997</v>
          </cell>
          <cell r="F36">
            <v>31.7</v>
          </cell>
          <cell r="G36">
            <v>36.700000000000003</v>
          </cell>
          <cell r="H36">
            <v>38</v>
          </cell>
          <cell r="I36">
            <v>36.1</v>
          </cell>
          <cell r="J36">
            <v>38.411546000000001</v>
          </cell>
          <cell r="K36">
            <v>39.95722</v>
          </cell>
          <cell r="L36">
            <v>39.235190499999995</v>
          </cell>
        </row>
        <row r="37">
          <cell r="A37" t="str">
            <v xml:space="preserve">     a.   Reserve tranche positions</v>
          </cell>
          <cell r="B37">
            <v>20.2</v>
          </cell>
          <cell r="C37">
            <v>21.9</v>
          </cell>
          <cell r="D37">
            <v>30.4</v>
          </cell>
          <cell r="E37">
            <v>29.6</v>
          </cell>
          <cell r="F37">
            <v>28.8</v>
          </cell>
          <cell r="G37">
            <v>35.536000000000001</v>
          </cell>
          <cell r="H37">
            <v>38</v>
          </cell>
          <cell r="I37">
            <v>36.1</v>
          </cell>
          <cell r="J37">
            <v>38.411546000000001</v>
          </cell>
          <cell r="K37">
            <v>39.95722</v>
          </cell>
          <cell r="L37">
            <v>39.235190499999995</v>
          </cell>
        </row>
        <row r="38">
          <cell r="A38" t="str">
            <v xml:space="preserve">     b.   Outstanding borrowing</v>
          </cell>
          <cell r="B38">
            <v>3.6</v>
          </cell>
          <cell r="C38">
            <v>4</v>
          </cell>
          <cell r="D38">
            <v>3.5</v>
          </cell>
          <cell r="E38">
            <v>3.2</v>
          </cell>
          <cell r="F38">
            <v>2.9</v>
          </cell>
          <cell r="G38">
            <v>1.137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A40" t="str">
            <v>Total Fund credit outstanding</v>
          </cell>
          <cell r="B40">
            <v>23.3</v>
          </cell>
          <cell r="C40">
            <v>26.8</v>
          </cell>
          <cell r="D40">
            <v>27.8</v>
          </cell>
          <cell r="E40">
            <v>29.1</v>
          </cell>
          <cell r="F40">
            <v>30.3</v>
          </cell>
          <cell r="G40">
            <v>41.6</v>
          </cell>
          <cell r="H40">
            <v>42</v>
          </cell>
          <cell r="I40">
            <v>40.549999999999997</v>
          </cell>
          <cell r="J40">
            <v>43.661546000000001</v>
          </cell>
          <cell r="K40">
            <v>45.874220000000001</v>
          </cell>
          <cell r="L40">
            <v>45.589948500000006</v>
          </cell>
        </row>
        <row r="41">
          <cell r="A41" t="str">
            <v xml:space="preserve">     a.   General resources account</v>
          </cell>
          <cell r="B41">
            <v>20.7</v>
          </cell>
          <cell r="C41">
            <v>23.4</v>
          </cell>
          <cell r="D41">
            <v>24</v>
          </cell>
          <cell r="E41">
            <v>25.2</v>
          </cell>
          <cell r="F41">
            <v>25.6</v>
          </cell>
          <cell r="G41">
            <v>35.9</v>
          </cell>
          <cell r="H41">
            <v>36.1</v>
          </cell>
          <cell r="I41">
            <v>34.65</v>
          </cell>
          <cell r="J41">
            <v>37.461545999999998</v>
          </cell>
          <cell r="K41">
            <v>39.007219999999997</v>
          </cell>
          <cell r="L41">
            <v>38.389948500000003</v>
          </cell>
        </row>
        <row r="42">
          <cell r="A42" t="str">
            <v xml:space="preserve">                Of which</v>
          </cell>
          <cell r="B42">
            <v>2.2000000000000002</v>
          </cell>
          <cell r="C42">
            <v>2.2999999999999998</v>
          </cell>
          <cell r="D42">
            <v>-2.2000000000000002</v>
          </cell>
        </row>
        <row r="43">
          <cell r="A43" t="str">
            <v xml:space="preserve">                    Overdue repurchases</v>
          </cell>
          <cell r="E43">
            <v>-1.7</v>
          </cell>
          <cell r="F43">
            <v>-1.7</v>
          </cell>
          <cell r="G43">
            <v>-1.1000000000000001</v>
          </cell>
          <cell r="H43">
            <v>-1.1000000000000001</v>
          </cell>
          <cell r="I43">
            <v>-1.1000000000000001</v>
          </cell>
          <cell r="J43" t="str">
            <v>...</v>
          </cell>
          <cell r="K43" t="str">
            <v>. . .</v>
          </cell>
          <cell r="L43" t="str">
            <v>...</v>
          </cell>
        </row>
        <row r="44">
          <cell r="A44" t="str">
            <v xml:space="preserve">     b.   SAF and ESAF</v>
          </cell>
          <cell r="B44">
            <v>2.4</v>
          </cell>
          <cell r="C44">
            <v>3.2</v>
          </cell>
          <cell r="D44">
            <v>3.6</v>
          </cell>
          <cell r="E44">
            <v>3.8</v>
          </cell>
          <cell r="F44">
            <v>4.5</v>
          </cell>
          <cell r="G44">
            <v>5.6</v>
          </cell>
          <cell r="H44">
            <v>5.8</v>
          </cell>
          <cell r="I44">
            <v>5.8</v>
          </cell>
          <cell r="J44">
            <v>6.1</v>
          </cell>
          <cell r="K44">
            <v>6.7669999999999995</v>
          </cell>
          <cell r="L44">
            <v>7.1</v>
          </cell>
        </row>
        <row r="45">
          <cell r="A45" t="str">
            <v xml:space="preserve">     c.   Trust Fund</v>
          </cell>
          <cell r="B45">
            <v>0.2</v>
          </cell>
          <cell r="C45">
            <v>0.2</v>
          </cell>
          <cell r="D45">
            <v>0.2</v>
          </cell>
          <cell r="E45">
            <v>0.1</v>
          </cell>
          <cell r="F45">
            <v>0.1</v>
          </cell>
          <cell r="G45">
            <v>0.1</v>
          </cell>
          <cell r="H45">
            <v>0.1</v>
          </cell>
          <cell r="I45">
            <v>0.1</v>
          </cell>
          <cell r="J45">
            <v>0.1</v>
          </cell>
          <cell r="K45">
            <v>0.1</v>
          </cell>
          <cell r="L45">
            <v>0.1</v>
          </cell>
        </row>
        <row r="47">
          <cell r="E47" t="str">
            <v>(In percent)</v>
          </cell>
        </row>
        <row r="49">
          <cell r="A49" t="str">
            <v>Quota ratio  4/</v>
          </cell>
          <cell r="B49">
            <v>18.660812294182218</v>
          </cell>
          <cell r="C49">
            <v>17.892425905598245</v>
          </cell>
          <cell r="D49">
            <v>11.173974540311175</v>
          </cell>
          <cell r="E49">
            <v>10.704419889502763</v>
          </cell>
          <cell r="F49">
            <v>10.5</v>
          </cell>
          <cell r="G49">
            <v>9.2477632484514789</v>
          </cell>
          <cell r="H49">
            <v>8.4652443220922233</v>
          </cell>
          <cell r="I49">
            <v>8.4652443220922233</v>
          </cell>
          <cell r="J49" t="str">
            <v>...</v>
          </cell>
          <cell r="K49" t="str">
            <v>. . .</v>
          </cell>
          <cell r="L49" t="str">
            <v>...</v>
          </cell>
        </row>
        <row r="51">
          <cell r="A51" t="str">
            <v>Liquidity ratio  5/</v>
          </cell>
          <cell r="B51">
            <v>118.90756302521008</v>
          </cell>
          <cell r="C51">
            <v>89.575289575289574</v>
          </cell>
          <cell r="D51">
            <v>150.44247787610618</v>
          </cell>
          <cell r="E51">
            <v>164.32926829268294</v>
          </cell>
          <cell r="F51">
            <v>168.5</v>
          </cell>
          <cell r="G51">
            <v>107.08446866485014</v>
          </cell>
          <cell r="H51">
            <v>103.94736842105263</v>
          </cell>
          <cell r="I51">
            <v>126.40006346149582</v>
          </cell>
          <cell r="J51">
            <v>109.47515012102065</v>
          </cell>
          <cell r="K51">
            <v>95.188544855646583</v>
          </cell>
          <cell r="L51">
            <v>97.076306840873912</v>
          </cell>
        </row>
        <row r="53">
          <cell r="A53" t="str">
            <v>Cash ratio  6/</v>
          </cell>
          <cell r="B53">
            <v>140.0990099009901</v>
          </cell>
          <cell r="C53">
            <v>105.93607305936074</v>
          </cell>
          <cell r="D53">
            <v>167.76315789473685</v>
          </cell>
          <cell r="E53">
            <v>182.09459459459458</v>
          </cell>
          <cell r="F53">
            <v>185.4</v>
          </cell>
          <cell r="G53">
            <v>110.59207564160288</v>
          </cell>
          <cell r="H53">
            <v>103.94736842105263</v>
          </cell>
          <cell r="I53">
            <v>126.40006346149582</v>
          </cell>
          <cell r="J53">
            <v>109.47515012102065</v>
          </cell>
          <cell r="K53">
            <v>95.188544855646583</v>
          </cell>
          <cell r="L53">
            <v>97.076306840873912</v>
          </cell>
        </row>
        <row r="55">
          <cell r="A55" t="str">
            <v>Asset ratio  7/</v>
          </cell>
        </row>
        <row r="56">
          <cell r="A56" t="str">
            <v xml:space="preserve">     a.  Excluding gold</v>
          </cell>
          <cell r="B56">
            <v>176.47058823529412</v>
          </cell>
          <cell r="C56">
            <v>143.62934362934362</v>
          </cell>
          <cell r="D56">
            <v>201.17994100294985</v>
          </cell>
          <cell r="E56">
            <v>211.28048780487805</v>
          </cell>
          <cell r="F56">
            <v>215.8</v>
          </cell>
          <cell r="G56">
            <v>158.03814713896455</v>
          </cell>
          <cell r="H56">
            <v>160.78947368421052</v>
          </cell>
          <cell r="I56">
            <v>177.61527842659277</v>
          </cell>
          <cell r="J56" t="str">
            <v>...</v>
          </cell>
          <cell r="K56" t="str">
            <v>. . .</v>
          </cell>
          <cell r="L56" t="str">
            <v>...</v>
          </cell>
        </row>
        <row r="57">
          <cell r="A57" t="str">
            <v xml:space="preserve">     b.  Including gold </v>
          </cell>
          <cell r="B57">
            <v>191.59663865546219</v>
          </cell>
          <cell r="C57">
            <v>157.52895752895753</v>
          </cell>
          <cell r="D57">
            <v>211.79941002949852</v>
          </cell>
          <cell r="E57">
            <v>222.2560975609756</v>
          </cell>
          <cell r="F57">
            <v>227.1</v>
          </cell>
          <cell r="G57">
            <v>167.84741144414167</v>
          </cell>
          <cell r="H57">
            <v>170.26315789473685</v>
          </cell>
          <cell r="I57">
            <v>187.58757759556784</v>
          </cell>
          <cell r="J57" t="str">
            <v>...</v>
          </cell>
          <cell r="K57" t="str">
            <v>. . .</v>
          </cell>
          <cell r="L57" t="str">
            <v>...</v>
          </cell>
        </row>
        <row r="59">
          <cell r="A59" t="str">
            <v>Ratio of overdue repurchases</v>
          </cell>
        </row>
        <row r="60">
          <cell r="A60" t="str">
            <v xml:space="preserve">     a.  To uncommitted resources</v>
          </cell>
          <cell r="B60">
            <v>6.9182389937106921</v>
          </cell>
          <cell r="C60">
            <v>7.6</v>
          </cell>
          <cell r="D60">
            <v>3.5</v>
          </cell>
          <cell r="E60">
            <v>2.6</v>
          </cell>
          <cell r="F60">
            <v>2.6</v>
          </cell>
          <cell r="G60">
            <v>2.1653543307086616</v>
          </cell>
          <cell r="H60">
            <v>2.1400778210116735</v>
          </cell>
          <cell r="I60">
            <v>1.8904161499783827</v>
          </cell>
          <cell r="J60" t="str">
            <v>...</v>
          </cell>
          <cell r="K60" t="str">
            <v>. . .</v>
          </cell>
          <cell r="L60" t="str">
            <v>...</v>
          </cell>
        </row>
        <row r="61">
          <cell r="A61" t="str">
            <v xml:space="preserve">     b.  To Fund credit outstanding (GRA)</v>
          </cell>
          <cell r="E61">
            <v>6.746031746031746</v>
          </cell>
          <cell r="F61">
            <v>6.6</v>
          </cell>
          <cell r="G61">
            <v>3.0640668523676884</v>
          </cell>
          <cell r="H61">
            <v>3.0470914127423825</v>
          </cell>
          <cell r="I61">
            <v>3.1746031746031753</v>
          </cell>
          <cell r="J61" t="str">
            <v>...</v>
          </cell>
          <cell r="K61" t="str">
            <v>. . .</v>
          </cell>
          <cell r="L61" t="str">
            <v>...</v>
          </cell>
        </row>
        <row r="65">
          <cell r="A65" t="str">
            <v xml:space="preserve"> </v>
          </cell>
        </row>
      </sheetData>
      <sheetData sheetId="7" refreshError="1">
        <row r="2">
          <cell r="A2" t="str">
            <v>Table 4. Outstanding Fund Credit by Region 1/</v>
          </cell>
        </row>
        <row r="4">
          <cell r="A4" t="str">
            <v>( In billions of SDRs and as percent of total)</v>
          </cell>
        </row>
        <row r="7">
          <cell r="F7" t="str">
            <v>End of period</v>
          </cell>
        </row>
        <row r="8">
          <cell r="J8" t="str">
            <v>Projected</v>
          </cell>
        </row>
        <row r="9">
          <cell r="L9" t="str">
            <v>July</v>
          </cell>
        </row>
        <row r="10"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</row>
        <row r="11">
          <cell r="B11">
            <v>1985</v>
          </cell>
          <cell r="C11">
            <v>1990</v>
          </cell>
          <cell r="D11">
            <v>1991</v>
          </cell>
        </row>
        <row r="13">
          <cell r="E13" t="str">
            <v>General  Resources  Account  (GRA)</v>
          </cell>
          <cell r="F13" t="str">
            <v>General Resources Account (GRA)</v>
          </cell>
        </row>
        <row r="15">
          <cell r="A15" t="str">
            <v>Africa</v>
          </cell>
          <cell r="B15">
            <v>7.298</v>
          </cell>
          <cell r="C15">
            <v>4.1449999999999996</v>
          </cell>
          <cell r="D15">
            <v>3.9001000000000001</v>
          </cell>
          <cell r="E15">
            <v>3.472</v>
          </cell>
          <cell r="F15">
            <v>3.5257000000000001</v>
          </cell>
          <cell r="G15">
            <v>3.8639999999999999</v>
          </cell>
          <cell r="H15">
            <v>3.38</v>
          </cell>
          <cell r="I15">
            <v>3.6680000000000001</v>
          </cell>
          <cell r="J15">
            <v>3.4590000000000001</v>
          </cell>
          <cell r="K15">
            <v>3.0590000000000002</v>
          </cell>
          <cell r="L15">
            <v>2.9649999999999999</v>
          </cell>
        </row>
        <row r="16">
          <cell r="B16" t="e">
            <v>#VALUE!</v>
          </cell>
          <cell r="C16">
            <v>19.992543191369393</v>
          </cell>
          <cell r="D16">
            <v>16.683121220728292</v>
          </cell>
          <cell r="E16">
            <v>14.486404392651654</v>
          </cell>
          <cell r="F16">
            <v>13.992816462603933</v>
          </cell>
          <cell r="G16">
            <v>15.086089095381251</v>
          </cell>
          <cell r="H16">
            <v>9.4077042974838552</v>
          </cell>
          <cell r="I16">
            <v>10.153352156341693</v>
          </cell>
          <cell r="J16">
            <v>9.2119630349676402</v>
          </cell>
          <cell r="K16">
            <v>7.8181307025838951</v>
          </cell>
          <cell r="L16">
            <v>7.711915103909277</v>
          </cell>
        </row>
        <row r="18">
          <cell r="A18" t="str">
            <v>Asia</v>
          </cell>
          <cell r="B18">
            <v>9.1660000000000004</v>
          </cell>
          <cell r="C18">
            <v>2.8159999999999998</v>
          </cell>
          <cell r="D18">
            <v>3.9209999999999998</v>
          </cell>
          <cell r="E18">
            <v>4.6390000000000002</v>
          </cell>
          <cell r="F18">
            <v>5.024</v>
          </cell>
          <cell r="G18">
            <v>4.1790000000000003</v>
          </cell>
          <cell r="H18">
            <v>3.2320000000000002</v>
          </cell>
          <cell r="I18">
            <v>2.0779999999999998</v>
          </cell>
          <cell r="J18">
            <v>3.9620000000000002</v>
          </cell>
          <cell r="K18">
            <v>4.2469999999999999</v>
          </cell>
          <cell r="L18">
            <v>4.5910000000000002</v>
          </cell>
        </row>
        <row r="19">
          <cell r="B19" t="e">
            <v>#VALUE!</v>
          </cell>
          <cell r="C19">
            <v>13.582388812278943</v>
          </cell>
          <cell r="D19">
            <v>16.772523347215618</v>
          </cell>
          <cell r="E19">
            <v>19.355538587992807</v>
          </cell>
          <cell r="F19">
            <v>19.939277280574682</v>
          </cell>
          <cell r="G19">
            <v>16.315933315113419</v>
          </cell>
          <cell r="H19">
            <v>8.9957693164105983</v>
          </cell>
          <cell r="I19">
            <v>5.7520899075458107</v>
          </cell>
          <cell r="J19">
            <v>10.55154597991957</v>
          </cell>
          <cell r="K19">
            <v>10.854397219311473</v>
          </cell>
          <cell r="L19">
            <v>11.941113740994096</v>
          </cell>
        </row>
        <row r="21">
          <cell r="A21" t="str">
            <v>Europe</v>
          </cell>
          <cell r="B21">
            <v>4.7927900000000001</v>
          </cell>
          <cell r="C21">
            <v>0.91713</v>
          </cell>
          <cell r="D21">
            <v>3.46462</v>
          </cell>
          <cell r="E21">
            <v>4.6950000000000003</v>
          </cell>
          <cell r="F21">
            <v>6.1509999999999998</v>
          </cell>
          <cell r="G21">
            <v>8.0030000000000001</v>
          </cell>
          <cell r="H21">
            <v>11.329000000000001</v>
          </cell>
          <cell r="I21">
            <v>13.768000000000001</v>
          </cell>
          <cell r="J21">
            <v>16.047000000000001</v>
          </cell>
          <cell r="K21">
            <v>18.981999999999999</v>
          </cell>
          <cell r="L21">
            <v>19.353999999999999</v>
          </cell>
        </row>
        <row r="22">
          <cell r="B22">
            <v>36.276586082138692</v>
          </cell>
          <cell r="C22">
            <v>4.4235853165502084</v>
          </cell>
          <cell r="D22">
            <v>14.820306003374181</v>
          </cell>
          <cell r="E22">
            <v>19.589190271745252</v>
          </cell>
          <cell r="F22">
            <v>24.412120731053914</v>
          </cell>
          <cell r="G22">
            <v>31.245851715925504</v>
          </cell>
          <cell r="H22">
            <v>31.532509463371184</v>
          </cell>
          <cell r="I22">
            <v>38.111055749321814</v>
          </cell>
          <cell r="J22">
            <v>42.736158086766615</v>
          </cell>
          <cell r="K22">
            <v>48.513813990339152</v>
          </cell>
          <cell r="L22">
            <v>50.33942830389887</v>
          </cell>
        </row>
        <row r="24">
          <cell r="A24" t="str">
            <v>Middle East</v>
          </cell>
          <cell r="B24">
            <v>0.11800000000000001</v>
          </cell>
          <cell r="C24">
            <v>0.153</v>
          </cell>
          <cell r="D24">
            <v>0.155</v>
          </cell>
          <cell r="E24">
            <v>0.40700000000000003</v>
          </cell>
          <cell r="F24">
            <v>0.38500000000000001</v>
          </cell>
          <cell r="G24">
            <v>0.41</v>
          </cell>
          <cell r="H24">
            <v>0.35</v>
          </cell>
          <cell r="I24">
            <v>0.35299999999999998</v>
          </cell>
          <cell r="J24">
            <v>0.51200000000000001</v>
          </cell>
          <cell r="K24">
            <v>0.68700000000000006</v>
          </cell>
          <cell r="L24">
            <v>0.75900000000000001</v>
          </cell>
        </row>
        <row r="25">
          <cell r="B25" t="e">
            <v>#VALUE!</v>
          </cell>
          <cell r="C25">
            <v>0.73796359668987155</v>
          </cell>
          <cell r="D25">
            <v>0.66303012466677402</v>
          </cell>
          <cell r="E25">
            <v>1.6981470587008132</v>
          </cell>
          <cell r="F25">
            <v>1.5279899986109182</v>
          </cell>
          <cell r="G25">
            <v>1.6007496193339317</v>
          </cell>
          <cell r="H25">
            <v>0.97417056334891983</v>
          </cell>
          <cell r="I25">
            <v>0.97713558102197839</v>
          </cell>
          <cell r="J25">
            <v>1.3635516258755225</v>
          </cell>
          <cell r="K25">
            <v>1.7558207887136763</v>
          </cell>
          <cell r="L25">
            <v>1.9741462272739092</v>
          </cell>
        </row>
        <row r="27">
          <cell r="A27" t="str">
            <v>Western Hemisphere</v>
          </cell>
          <cell r="B27">
            <v>13.2118</v>
          </cell>
          <cell r="C27">
            <v>12.701599999999999</v>
          </cell>
          <cell r="D27">
            <v>11.9368</v>
          </cell>
          <cell r="E27">
            <v>10.754300000000001</v>
          </cell>
          <cell r="F27">
            <v>10.110799999999999</v>
          </cell>
          <cell r="G27">
            <v>9.157</v>
          </cell>
          <cell r="H27">
            <v>17.637</v>
          </cell>
          <cell r="I27">
            <v>16.259</v>
          </cell>
          <cell r="J27">
            <v>13.569000000000001</v>
          </cell>
          <cell r="K27">
            <v>12.151999999999999</v>
          </cell>
          <cell r="L27">
            <v>10.778</v>
          </cell>
        </row>
        <row r="28">
          <cell r="B28" t="e">
            <v>#VALUE!</v>
          </cell>
          <cell r="C28">
            <v>61.263519083111575</v>
          </cell>
          <cell r="D28">
            <v>51.06101930401514</v>
          </cell>
          <cell r="E28">
            <v>44.870719688909475</v>
          </cell>
          <cell r="F28">
            <v>40.127795527156543</v>
          </cell>
          <cell r="G28">
            <v>35.751376254245884</v>
          </cell>
          <cell r="H28">
            <v>49.089846359385433</v>
          </cell>
          <cell r="I28">
            <v>45.006366605768697</v>
          </cell>
          <cell r="J28">
            <v>36.136781272470635</v>
          </cell>
          <cell r="K28">
            <v>31.057837299051805</v>
          </cell>
          <cell r="L28">
            <v>28.033396623923839</v>
          </cell>
        </row>
        <row r="30">
          <cell r="A30" t="str">
            <v xml:space="preserve">   Total   </v>
          </cell>
          <cell r="B30" t="e">
            <v>#VALUE!</v>
          </cell>
          <cell r="C30">
            <v>20.73273</v>
          </cell>
          <cell r="D30">
            <v>23.377519999999997</v>
          </cell>
          <cell r="E30">
            <v>23.967300000000002</v>
          </cell>
          <cell r="F30">
            <v>25.1965</v>
          </cell>
          <cell r="G30">
            <v>25.613000000000003</v>
          </cell>
          <cell r="H30">
            <v>35.928000000000004</v>
          </cell>
          <cell r="I30">
            <v>36.126000000000005</v>
          </cell>
          <cell r="J30">
            <v>37.549000000000007</v>
          </cell>
          <cell r="K30">
            <v>39.126999999999995</v>
          </cell>
          <cell r="L30">
            <v>38.447000000000003</v>
          </cell>
        </row>
        <row r="31">
          <cell r="B31" t="e">
            <v>#VALUE!</v>
          </cell>
          <cell r="C31">
            <v>100</v>
          </cell>
          <cell r="D31">
            <v>100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100</v>
          </cell>
        </row>
        <row r="33">
          <cell r="E33" t="str">
            <v>GRA,  Trust Fund,  SAF,  and ESAF</v>
          </cell>
        </row>
        <row r="34">
          <cell r="F34" t="str">
            <v>GRA, Trust Fund, SAF, and ESAF</v>
          </cell>
        </row>
        <row r="36">
          <cell r="A36" t="str">
            <v>Africa</v>
          </cell>
          <cell r="B36">
            <v>8.02895</v>
          </cell>
          <cell r="C36">
            <v>5.7629999999999999</v>
          </cell>
          <cell r="D36">
            <v>5.8959999999999999</v>
          </cell>
          <cell r="E36">
            <v>5.7270000000000003</v>
          </cell>
          <cell r="F36">
            <v>5.8710000000000004</v>
          </cell>
          <cell r="G36">
            <v>6.532</v>
          </cell>
          <cell r="H36">
            <v>7.0659999999999998</v>
          </cell>
          <cell r="I36">
            <v>7.4610000000000003</v>
          </cell>
          <cell r="J36">
            <v>7.3959999999999999</v>
          </cell>
          <cell r="K36">
            <v>7.4139999999999997</v>
          </cell>
          <cell r="L36">
            <v>7.52</v>
          </cell>
        </row>
        <row r="37">
          <cell r="B37" t="e">
            <v>#VALUE!</v>
          </cell>
          <cell r="C37">
            <v>24.72973442676836</v>
          </cell>
          <cell r="D37">
            <v>22.09820508303693</v>
          </cell>
          <cell r="E37">
            <v>20.610305440624003</v>
          </cell>
          <cell r="F37">
            <v>20.140306341229138</v>
          </cell>
          <cell r="G37">
            <v>21.584825854206596</v>
          </cell>
          <cell r="H37">
            <v>16.970482983884523</v>
          </cell>
          <cell r="I37">
            <v>17.782067782067784</v>
          </cell>
          <cell r="J37">
            <v>16.943871706758305</v>
          </cell>
          <cell r="K37">
            <v>16.137036392129549</v>
          </cell>
          <cell r="L37">
            <v>16.478941140377788</v>
          </cell>
        </row>
        <row r="39">
          <cell r="A39" t="str">
            <v>Asia</v>
          </cell>
          <cell r="B39">
            <v>10.67</v>
          </cell>
          <cell r="C39">
            <v>3.609</v>
          </cell>
          <cell r="D39">
            <v>5.0309999999999997</v>
          </cell>
          <cell r="E39">
            <v>5.952</v>
          </cell>
          <cell r="F39">
            <v>6.3659999999999997</v>
          </cell>
          <cell r="G39">
            <v>5.8170000000000002</v>
          </cell>
          <cell r="H39">
            <v>4.8470000000000004</v>
          </cell>
          <cell r="I39">
            <v>3.6720000000000002</v>
          </cell>
          <cell r="J39">
            <v>5.4420000000000002</v>
          </cell>
          <cell r="K39">
            <v>5.8520000000000003</v>
          </cell>
          <cell r="L39">
            <v>6.2060000000000004</v>
          </cell>
        </row>
        <row r="40">
          <cell r="B40" t="e">
            <v>#VALUE!</v>
          </cell>
          <cell r="C40">
            <v>15.486658258928859</v>
          </cell>
          <cell r="D40">
            <v>18.856185510983511</v>
          </cell>
          <cell r="E40">
            <v>21.420034570035636</v>
          </cell>
          <cell r="F40">
            <v>21.838390422119687</v>
          </cell>
          <cell r="G40">
            <v>19.222126759632545</v>
          </cell>
          <cell r="H40">
            <v>11.641088454979947</v>
          </cell>
          <cell r="I40">
            <v>8.7516087516087531</v>
          </cell>
          <cell r="J40">
            <v>12.467353951890034</v>
          </cell>
          <cell r="K40">
            <v>12.737245342155671</v>
          </cell>
          <cell r="L40">
            <v>13.59950913792348</v>
          </cell>
        </row>
        <row r="42">
          <cell r="A42" t="str">
            <v xml:space="preserve">Europe </v>
          </cell>
          <cell r="B42">
            <v>4.7927900000000001</v>
          </cell>
          <cell r="C42">
            <v>0.91713</v>
          </cell>
          <cell r="D42">
            <v>3.464</v>
          </cell>
          <cell r="E42">
            <v>4.6916700000000002</v>
          </cell>
          <cell r="F42">
            <v>6.1509999999999998</v>
          </cell>
          <cell r="G42">
            <v>8.0370000000000008</v>
          </cell>
          <cell r="H42">
            <v>11.401</v>
          </cell>
          <cell r="I42">
            <v>13.943</v>
          </cell>
          <cell r="J42">
            <v>16.395</v>
          </cell>
          <cell r="K42">
            <v>19.454999999999998</v>
          </cell>
          <cell r="L42">
            <v>19.867000000000001</v>
          </cell>
        </row>
        <row r="43">
          <cell r="B43">
            <v>36.044145295931415</v>
          </cell>
          <cell r="C43">
            <v>3.9355164558080977</v>
          </cell>
          <cell r="D43">
            <v>12.983070286234723</v>
          </cell>
          <cell r="E43">
            <v>16.884363842607371</v>
          </cell>
          <cell r="F43">
            <v>21.100838750621772</v>
          </cell>
          <cell r="G43">
            <v>26.558059612715617</v>
          </cell>
          <cell r="H43">
            <v>27.381895909887838</v>
          </cell>
          <cell r="I43">
            <v>33.230849897516563</v>
          </cell>
          <cell r="J43">
            <v>37.560137457044675</v>
          </cell>
          <cell r="K43">
            <v>42.345028730628592</v>
          </cell>
          <cell r="L43">
            <v>43.535521760091164</v>
          </cell>
        </row>
        <row r="45">
          <cell r="A45" t="str">
            <v>Middle East</v>
          </cell>
          <cell r="B45">
            <v>0.26900000000000002</v>
          </cell>
          <cell r="C45">
            <v>0.154</v>
          </cell>
          <cell r="D45">
            <v>0.155</v>
          </cell>
          <cell r="E45">
            <v>0.40700000000000003</v>
          </cell>
          <cell r="F45">
            <v>0.38500000000000001</v>
          </cell>
          <cell r="G45">
            <v>0.41</v>
          </cell>
          <cell r="H45">
            <v>0.35</v>
          </cell>
          <cell r="I45">
            <v>0.35299999999999998</v>
          </cell>
          <cell r="J45">
            <v>0.55600000000000005</v>
          </cell>
          <cell r="K45">
            <v>0.77500000000000002</v>
          </cell>
          <cell r="L45">
            <v>0.86699999999999999</v>
          </cell>
        </row>
        <row r="46">
          <cell r="B46" t="e">
            <v>#VALUE!</v>
          </cell>
          <cell r="C46">
            <v>0.66083274366169131</v>
          </cell>
          <cell r="D46">
            <v>0.58093992331593003</v>
          </cell>
          <cell r="E46">
            <v>1.4647100252023697</v>
          </cell>
          <cell r="F46">
            <v>1.3207320629148729</v>
          </cell>
          <cell r="G46">
            <v>1.3548344458396668</v>
          </cell>
          <cell r="H46">
            <v>0.84059850613636899</v>
          </cell>
          <cell r="I46">
            <v>0.8413175079841746</v>
          </cell>
          <cell r="J46">
            <v>1.2737686139747997</v>
          </cell>
          <cell r="K46">
            <v>1.6868361483545189</v>
          </cell>
          <cell r="L46">
            <v>1.8998991979664284</v>
          </cell>
        </row>
        <row r="48">
          <cell r="A48" t="str">
            <v>Western Hemisphere</v>
          </cell>
          <cell r="B48">
            <v>13.297000000000001</v>
          </cell>
          <cell r="C48">
            <v>12.860799999999999</v>
          </cell>
          <cell r="D48">
            <v>12.1349</v>
          </cell>
          <cell r="E48">
            <v>11.009399999999999</v>
          </cell>
          <cell r="F48">
            <v>10.3775</v>
          </cell>
          <cell r="G48">
            <v>9.4659999999999993</v>
          </cell>
          <cell r="H48">
            <v>17.972999999999999</v>
          </cell>
          <cell r="I48">
            <v>16.629000000000001</v>
          </cell>
          <cell r="J48">
            <v>13.961</v>
          </cell>
          <cell r="K48">
            <v>12.548</v>
          </cell>
          <cell r="L48">
            <v>11.173999999999999</v>
          </cell>
        </row>
        <row r="49">
          <cell r="B49" t="e">
            <v>#VALUE!</v>
          </cell>
          <cell r="C49">
            <v>55.187258114832986</v>
          </cell>
          <cell r="D49">
            <v>45.48159919642891</v>
          </cell>
          <cell r="E49">
            <v>39.620586121530629</v>
          </cell>
          <cell r="F49">
            <v>35.599732423114524</v>
          </cell>
          <cell r="G49">
            <v>31.280153327605575</v>
          </cell>
          <cell r="H49">
            <v>43.165934145111315</v>
          </cell>
          <cell r="I49">
            <v>39.632489632489637</v>
          </cell>
          <cell r="J49">
            <v>31.983963344788091</v>
          </cell>
          <cell r="K49">
            <v>27.311509663938711</v>
          </cell>
          <cell r="L49">
            <v>24.486128763641144</v>
          </cell>
        </row>
        <row r="51">
          <cell r="A51" t="str">
            <v xml:space="preserve">   Total   </v>
          </cell>
          <cell r="B51" t="e">
            <v>#VALUE!</v>
          </cell>
          <cell r="C51">
            <v>23.303930000000001</v>
          </cell>
          <cell r="D51">
            <v>26.680900000000001</v>
          </cell>
          <cell r="E51">
            <v>27.787069999999996</v>
          </cell>
          <cell r="F51">
            <v>29.150500000000001</v>
          </cell>
          <cell r="G51">
            <v>30.262</v>
          </cell>
          <cell r="H51">
            <v>41.637</v>
          </cell>
          <cell r="I51">
            <v>41.957999999999998</v>
          </cell>
          <cell r="J51">
            <v>43.65</v>
          </cell>
          <cell r="K51">
            <v>45.943999999999996</v>
          </cell>
          <cell r="L51">
            <v>45.634</v>
          </cell>
        </row>
        <row r="52">
          <cell r="B52" t="e">
            <v>#VALUE!</v>
          </cell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5">
          <cell r="A55" t="str">
            <v>1/  Based on IFS regional classification.</v>
          </cell>
        </row>
      </sheetData>
      <sheetData sheetId="8" refreshError="1">
        <row r="1">
          <cell r="A1" t="str">
            <v>Table 5. Demand and Supply of Fund Resources</v>
          </cell>
        </row>
        <row r="2">
          <cell r="A2" t="str">
            <v>(In billions of SDRs)</v>
          </cell>
        </row>
        <row r="5">
          <cell r="AF5" t="str">
            <v>Std.</v>
          </cell>
        </row>
        <row r="6">
          <cell r="AC6" t="str">
            <v>Projected</v>
          </cell>
          <cell r="AE6" t="str">
            <v>Avg.</v>
          </cell>
          <cell r="AF6" t="str">
            <v>Dev.</v>
          </cell>
        </row>
        <row r="7">
          <cell r="AC7" t="str">
            <v>Projected</v>
          </cell>
          <cell r="AE7" t="str">
            <v>Averages</v>
          </cell>
          <cell r="AF7" t="str">
            <v>Deviation</v>
          </cell>
        </row>
        <row r="8">
          <cell r="B8">
            <v>1970</v>
          </cell>
          <cell r="C8">
            <v>1971</v>
          </cell>
          <cell r="D8">
            <v>1972</v>
          </cell>
          <cell r="E8">
            <v>1973</v>
          </cell>
          <cell r="F8">
            <v>1974</v>
          </cell>
          <cell r="G8">
            <v>1975</v>
          </cell>
          <cell r="H8">
            <v>1976</v>
          </cell>
          <cell r="I8">
            <v>1977</v>
          </cell>
          <cell r="J8">
            <v>1978</v>
          </cell>
          <cell r="K8">
            <v>1979</v>
          </cell>
          <cell r="L8" t="str">
            <v>1980</v>
          </cell>
          <cell r="M8" t="str">
            <v>1981</v>
          </cell>
          <cell r="N8" t="str">
            <v>1982</v>
          </cell>
          <cell r="O8" t="str">
            <v>1983</v>
          </cell>
          <cell r="P8" t="str">
            <v>1984</v>
          </cell>
          <cell r="Q8" t="str">
            <v>1985</v>
          </cell>
          <cell r="R8" t="str">
            <v>1986</v>
          </cell>
          <cell r="S8" t="str">
            <v>1987</v>
          </cell>
          <cell r="T8" t="str">
            <v>1988</v>
          </cell>
          <cell r="U8" t="str">
            <v>1989</v>
          </cell>
          <cell r="V8" t="str">
            <v>1990</v>
          </cell>
          <cell r="W8" t="str">
            <v>1991</v>
          </cell>
          <cell r="X8">
            <v>1992</v>
          </cell>
          <cell r="Y8">
            <v>1993</v>
          </cell>
          <cell r="Z8">
            <v>1994</v>
          </cell>
          <cell r="AA8">
            <v>1995</v>
          </cell>
          <cell r="AB8" t="str">
            <v>1996</v>
          </cell>
          <cell r="AC8">
            <v>1997</v>
          </cell>
          <cell r="AD8">
            <v>1998</v>
          </cell>
          <cell r="AE8" t="str">
            <v xml:space="preserve">      1985 - 1996</v>
          </cell>
        </row>
        <row r="11">
          <cell r="A11" t="str">
            <v>1.  Commitments (SBA and EFF)</v>
          </cell>
          <cell r="B11">
            <v>0.42</v>
          </cell>
          <cell r="C11">
            <v>0.44800000000000001</v>
          </cell>
          <cell r="D11">
            <v>0.45500000000000002</v>
          </cell>
          <cell r="E11">
            <v>0.35099999999999998</v>
          </cell>
          <cell r="F11">
            <v>1.3819999999999999</v>
          </cell>
          <cell r="G11">
            <v>1.236</v>
          </cell>
          <cell r="H11">
            <v>0.90800000000000003</v>
          </cell>
          <cell r="I11">
            <v>5.22</v>
          </cell>
          <cell r="J11">
            <v>1.9139999999999999</v>
          </cell>
          <cell r="K11">
            <v>2.1669999999999998</v>
          </cell>
          <cell r="L11">
            <v>7.0090000000000003</v>
          </cell>
          <cell r="M11">
            <v>15.244</v>
          </cell>
          <cell r="N11">
            <v>6.53</v>
          </cell>
          <cell r="O11">
            <v>11.318</v>
          </cell>
          <cell r="P11">
            <v>4.1130000000000004</v>
          </cell>
          <cell r="Q11">
            <v>3.3</v>
          </cell>
          <cell r="R11">
            <v>3.657</v>
          </cell>
          <cell r="S11">
            <v>2.577</v>
          </cell>
          <cell r="T11">
            <v>2.94</v>
          </cell>
          <cell r="U11">
            <v>9.6266999999999996</v>
          </cell>
          <cell r="V11">
            <v>2.3161450000000001</v>
          </cell>
          <cell r="W11">
            <v>8.1861250000000005</v>
          </cell>
          <cell r="X11">
            <v>6.98</v>
          </cell>
          <cell r="Y11">
            <v>3.1181049999999999</v>
          </cell>
          <cell r="Z11">
            <v>3.8163909999999999</v>
          </cell>
          <cell r="AA11">
            <v>22.055164999999999</v>
          </cell>
          <cell r="AB11">
            <v>11.560765</v>
          </cell>
          <cell r="AC11">
            <v>13.5</v>
          </cell>
          <cell r="AD11">
            <v>7.4</v>
          </cell>
          <cell r="AE11">
            <v>6.6777830000000007</v>
          </cell>
          <cell r="AF11">
            <v>5.7411962733779536</v>
          </cell>
        </row>
        <row r="13">
          <cell r="A13" t="str">
            <v xml:space="preserve"> 2.  Purchases 2/</v>
          </cell>
          <cell r="L13">
            <v>3.3940000000000001</v>
          </cell>
          <cell r="M13">
            <v>6.7720000000000002</v>
          </cell>
          <cell r="N13">
            <v>7.3940000000000001</v>
          </cell>
          <cell r="O13">
            <v>12.619</v>
          </cell>
          <cell r="P13">
            <v>7.2910000000000004</v>
          </cell>
          <cell r="Q13">
            <v>4</v>
          </cell>
          <cell r="R13">
            <v>3.82</v>
          </cell>
          <cell r="S13">
            <v>3.2989999999999999</v>
          </cell>
          <cell r="T13">
            <v>2.6686450000000002</v>
          </cell>
          <cell r="U13">
            <v>3.477658125</v>
          </cell>
          <cell r="V13">
            <v>4.2699868749999998</v>
          </cell>
          <cell r="W13">
            <v>7.3864799999999997</v>
          </cell>
          <cell r="X13">
            <v>4.7911192380000003</v>
          </cell>
          <cell r="Y13">
            <v>5.0422403720000002</v>
          </cell>
          <cell r="Z13">
            <v>4.9794710000000002</v>
          </cell>
          <cell r="AA13">
            <v>16.96791954</v>
          </cell>
          <cell r="AB13">
            <v>5.2709602000000002</v>
          </cell>
          <cell r="AC13">
            <v>5.2709602000000002</v>
          </cell>
          <cell r="AD13">
            <v>5.2709602000000002</v>
          </cell>
        </row>
        <row r="14">
          <cell r="A14" t="str">
            <v xml:space="preserve">     of which:</v>
          </cell>
        </row>
        <row r="15">
          <cell r="A15" t="str">
            <v xml:space="preserve">       Stand-by/Credit tranche 3/ 4/</v>
          </cell>
          <cell r="R15">
            <v>3.0021464999999998</v>
          </cell>
          <cell r="S15">
            <v>1.8744924999999999</v>
          </cell>
          <cell r="T15">
            <v>1.713165</v>
          </cell>
          <cell r="U15">
            <v>1.4712499999999999</v>
          </cell>
          <cell r="V15">
            <v>1.2364299999999999</v>
          </cell>
          <cell r="W15">
            <v>2.5527150000000001</v>
          </cell>
          <cell r="X15">
            <v>3.3196340000000002</v>
          </cell>
          <cell r="Y15">
            <v>1.0509200000000001</v>
          </cell>
          <cell r="Z15">
            <v>1.8293060000000001</v>
          </cell>
          <cell r="AA15">
            <v>14.404112000000001</v>
          </cell>
          <cell r="AB15">
            <v>2.4710549999999998</v>
          </cell>
          <cell r="AC15">
            <v>2.4710549999999998</v>
          </cell>
          <cell r="AD15">
            <v>2.4710549999999998</v>
          </cell>
        </row>
        <row r="16">
          <cell r="A16" t="str">
            <v xml:space="preserve">       Extended fund facility 4/</v>
          </cell>
          <cell r="R16">
            <v>0.25</v>
          </cell>
          <cell r="S16">
            <v>0.24254999999999999</v>
          </cell>
          <cell r="T16">
            <v>0.22500000000000001</v>
          </cell>
          <cell r="U16">
            <v>1.1982731250000001</v>
          </cell>
          <cell r="V16">
            <v>2.9658968749999999</v>
          </cell>
          <cell r="W16">
            <v>1.873505</v>
          </cell>
          <cell r="X16">
            <v>0.91440573800000002</v>
          </cell>
          <cell r="Y16">
            <v>1.8512353720000001</v>
          </cell>
          <cell r="Z16">
            <v>0.90031499999999998</v>
          </cell>
          <cell r="AA16">
            <v>1.9431560000000001</v>
          </cell>
          <cell r="AB16">
            <v>2.6252852</v>
          </cell>
          <cell r="AC16">
            <v>2.6252852</v>
          </cell>
          <cell r="AD16">
            <v>2.6252852</v>
          </cell>
        </row>
        <row r="17">
          <cell r="A17" t="str">
            <v xml:space="preserve">       Total Purchases</v>
          </cell>
          <cell r="B17">
            <v>0.94899999999999995</v>
          </cell>
          <cell r="C17">
            <v>0.38</v>
          </cell>
          <cell r="D17">
            <v>0.64970000000000006</v>
          </cell>
          <cell r="E17">
            <v>0.34</v>
          </cell>
          <cell r="F17">
            <v>3.09</v>
          </cell>
          <cell r="G17">
            <v>3.9</v>
          </cell>
          <cell r="H17">
            <v>6</v>
          </cell>
          <cell r="I17">
            <v>3.3</v>
          </cell>
          <cell r="J17">
            <v>1.2</v>
          </cell>
          <cell r="K17">
            <v>1.7</v>
          </cell>
          <cell r="L17">
            <v>3.4</v>
          </cell>
          <cell r="M17">
            <v>6.8</v>
          </cell>
          <cell r="N17">
            <v>7.4</v>
          </cell>
          <cell r="O17">
            <v>12.6</v>
          </cell>
          <cell r="P17">
            <v>7.3</v>
          </cell>
          <cell r="Q17">
            <v>4</v>
          </cell>
          <cell r="R17">
            <v>3.8</v>
          </cell>
          <cell r="S17">
            <v>3.3</v>
          </cell>
          <cell r="T17">
            <v>2.7</v>
          </cell>
          <cell r="U17">
            <v>3.5</v>
          </cell>
          <cell r="V17">
            <v>4.3</v>
          </cell>
          <cell r="W17">
            <v>7.4</v>
          </cell>
          <cell r="X17">
            <v>4.8</v>
          </cell>
          <cell r="Y17">
            <v>5</v>
          </cell>
          <cell r="Z17">
            <v>5</v>
          </cell>
          <cell r="AA17">
            <v>17</v>
          </cell>
          <cell r="AB17">
            <v>5.3</v>
          </cell>
          <cell r="AC17">
            <v>7.1</v>
          </cell>
          <cell r="AD17">
            <v>5.9</v>
          </cell>
        </row>
        <row r="18">
          <cell r="A18" t="str">
            <v>2.  Purchases under arrangements</v>
          </cell>
          <cell r="B18">
            <v>0.94599999999999995</v>
          </cell>
          <cell r="C18">
            <v>0.29580000000000001</v>
          </cell>
          <cell r="D18">
            <v>0.33950000000000008</v>
          </cell>
          <cell r="E18">
            <v>0.22600000000000003</v>
          </cell>
          <cell r="F18">
            <v>1.2669999999999999</v>
          </cell>
          <cell r="G18">
            <v>0.61329999999999973</v>
          </cell>
          <cell r="H18">
            <v>1.5490000000000004</v>
          </cell>
          <cell r="I18">
            <v>3.0589999999999997</v>
          </cell>
          <cell r="J18">
            <v>0.58599999999999997</v>
          </cell>
          <cell r="K18">
            <v>1.0899999999999999</v>
          </cell>
          <cell r="L18">
            <v>2.42</v>
          </cell>
          <cell r="M18">
            <v>5.5569999999999995</v>
          </cell>
          <cell r="N18">
            <v>4.7730000000000006</v>
          </cell>
          <cell r="O18">
            <v>9.7620000000000005</v>
          </cell>
          <cell r="P18">
            <v>6.484</v>
          </cell>
          <cell r="Q18">
            <v>3.0709999999999997</v>
          </cell>
          <cell r="R18">
            <v>3.2324799999999998</v>
          </cell>
          <cell r="S18">
            <v>2.1182349999999999</v>
          </cell>
          <cell r="T18">
            <v>1.9695200000000002</v>
          </cell>
          <cell r="U18">
            <v>2.6554899999999999</v>
          </cell>
          <cell r="V18">
            <v>4.2323399999999998</v>
          </cell>
          <cell r="W18">
            <v>4.4397400000000005</v>
          </cell>
          <cell r="X18">
            <v>4.2429199999999998</v>
          </cell>
          <cell r="Y18">
            <v>2.859915</v>
          </cell>
          <cell r="Z18">
            <v>2.7501500000000001</v>
          </cell>
          <cell r="AA18">
            <v>16.379349999999999</v>
          </cell>
          <cell r="AB18">
            <v>5.1253799999999998</v>
          </cell>
          <cell r="AC18">
            <v>6.8</v>
          </cell>
          <cell r="AD18">
            <v>5.4</v>
          </cell>
          <cell r="AE18">
            <v>4.4230433333333332</v>
          </cell>
          <cell r="AF18">
            <v>3.8900713286264441</v>
          </cell>
        </row>
        <row r="20">
          <cell r="A20" t="str">
            <v>3.  Other purchases</v>
          </cell>
        </row>
        <row r="21">
          <cell r="A21" t="str">
            <v xml:space="preserve">       CCFF</v>
          </cell>
          <cell r="B21">
            <v>3.0000000000000001E-3</v>
          </cell>
          <cell r="C21">
            <v>8.4200000000000011E-2</v>
          </cell>
          <cell r="D21">
            <v>0.31019999999999998</v>
          </cell>
          <cell r="E21">
            <v>0.114</v>
          </cell>
          <cell r="F21">
            <v>0.107</v>
          </cell>
          <cell r="G21">
            <v>0.2437</v>
          </cell>
          <cell r="H21">
            <v>2.3079999999999998</v>
          </cell>
          <cell r="I21">
            <v>0.24099999999999999</v>
          </cell>
          <cell r="J21">
            <v>0.61399999999999999</v>
          </cell>
          <cell r="K21">
            <v>0.61</v>
          </cell>
          <cell r="L21">
            <v>0.98</v>
          </cell>
          <cell r="M21">
            <v>1.2430000000000001</v>
          </cell>
          <cell r="N21">
            <v>2.6269999999999998</v>
          </cell>
          <cell r="O21">
            <v>2.8380000000000001</v>
          </cell>
          <cell r="P21">
            <v>0.81599999999999995</v>
          </cell>
          <cell r="Q21">
            <v>0.92900000000000005</v>
          </cell>
          <cell r="R21">
            <v>0.56752000000000002</v>
          </cell>
          <cell r="S21">
            <v>1.181765</v>
          </cell>
          <cell r="T21">
            <v>0.73048000000000002</v>
          </cell>
          <cell r="U21">
            <v>0.84450999999999998</v>
          </cell>
          <cell r="V21">
            <v>6.7659999999999998E-2</v>
          </cell>
          <cell r="W21">
            <v>2.9602599999999999</v>
          </cell>
          <cell r="X21">
            <v>0.55708000000000002</v>
          </cell>
          <cell r="Y21">
            <v>0.70952999999999999</v>
          </cell>
          <cell r="Z21">
            <v>0.30802000000000002</v>
          </cell>
          <cell r="AA21">
            <v>8.9250000000000006E-3</v>
          </cell>
          <cell r="AB21">
            <v>0.17462</v>
          </cell>
          <cell r="AC21">
            <v>0.3</v>
          </cell>
          <cell r="AD21">
            <v>0.5</v>
          </cell>
          <cell r="AE21">
            <v>0.75328083333333351</v>
          </cell>
          <cell r="AF21">
            <v>0.78196946468177164</v>
          </cell>
        </row>
        <row r="22">
          <cell r="A22" t="str">
            <v xml:space="preserve">       Oil facility</v>
          </cell>
          <cell r="B22" t="str">
            <v xml:space="preserve">--  </v>
          </cell>
          <cell r="C22" t="str">
            <v xml:space="preserve">--  </v>
          </cell>
          <cell r="D22" t="str">
            <v xml:space="preserve">--  </v>
          </cell>
          <cell r="E22" t="str">
            <v xml:space="preserve">--  </v>
          </cell>
          <cell r="F22">
            <v>1.716</v>
          </cell>
          <cell r="G22">
            <v>3.0430000000000001</v>
          </cell>
          <cell r="H22">
            <v>2.1429999999999998</v>
          </cell>
          <cell r="I22" t="str">
            <v xml:space="preserve">--  </v>
          </cell>
          <cell r="J22" t="str">
            <v xml:space="preserve">--  </v>
          </cell>
          <cell r="K22" t="str">
            <v xml:space="preserve">--  </v>
          </cell>
          <cell r="L22" t="str">
            <v xml:space="preserve">--  </v>
          </cell>
          <cell r="M22" t="str">
            <v xml:space="preserve">--  </v>
          </cell>
          <cell r="N22" t="str">
            <v xml:space="preserve">--  </v>
          </cell>
          <cell r="O22" t="str">
            <v xml:space="preserve">--  </v>
          </cell>
          <cell r="P22" t="str">
            <v xml:space="preserve">--  </v>
          </cell>
          <cell r="Q22" t="str">
            <v xml:space="preserve">--  </v>
          </cell>
          <cell r="R22" t="str">
            <v xml:space="preserve">--  </v>
          </cell>
          <cell r="S22" t="str">
            <v xml:space="preserve">--  </v>
          </cell>
          <cell r="T22" t="str">
            <v xml:space="preserve">--  </v>
          </cell>
          <cell r="U22" t="str">
            <v xml:space="preserve">--  </v>
          </cell>
          <cell r="V22" t="str">
            <v xml:space="preserve">--  </v>
          </cell>
          <cell r="W22" t="str">
            <v xml:space="preserve">--  </v>
          </cell>
          <cell r="X22" t="str">
            <v xml:space="preserve">--  </v>
          </cell>
          <cell r="Y22" t="str">
            <v xml:space="preserve">--  </v>
          </cell>
          <cell r="Z22" t="str">
            <v xml:space="preserve">--  </v>
          </cell>
          <cell r="AA22" t="str">
            <v xml:space="preserve">--  </v>
          </cell>
          <cell r="AB22" t="str">
            <v xml:space="preserve">--  </v>
          </cell>
          <cell r="AC22" t="str">
            <v xml:space="preserve"> ...</v>
          </cell>
          <cell r="AD22" t="str">
            <v xml:space="preserve"> ...</v>
          </cell>
          <cell r="AE22">
            <v>0</v>
          </cell>
          <cell r="AF22">
            <v>0</v>
          </cell>
        </row>
        <row r="23">
          <cell r="A23" t="str">
            <v xml:space="preserve">       STF</v>
          </cell>
          <cell r="B23" t="str">
            <v xml:space="preserve">--  </v>
          </cell>
          <cell r="C23" t="str">
            <v xml:space="preserve">--  </v>
          </cell>
          <cell r="D23" t="str">
            <v xml:space="preserve">--  </v>
          </cell>
          <cell r="E23" t="str">
            <v xml:space="preserve">--  </v>
          </cell>
          <cell r="F23" t="str">
            <v xml:space="preserve">--  </v>
          </cell>
          <cell r="G23" t="str">
            <v xml:space="preserve">--  </v>
          </cell>
          <cell r="H23" t="str">
            <v xml:space="preserve">--  </v>
          </cell>
          <cell r="I23" t="str">
            <v xml:space="preserve">--  </v>
          </cell>
          <cell r="J23" t="str">
            <v xml:space="preserve">--  </v>
          </cell>
          <cell r="K23" t="str">
            <v xml:space="preserve">--  </v>
          </cell>
          <cell r="L23" t="str">
            <v xml:space="preserve">--  </v>
          </cell>
          <cell r="M23" t="str">
            <v xml:space="preserve">--  </v>
          </cell>
          <cell r="N23" t="str">
            <v xml:space="preserve">--  </v>
          </cell>
          <cell r="O23" t="str">
            <v xml:space="preserve">--  </v>
          </cell>
          <cell r="P23" t="str">
            <v xml:space="preserve">--  </v>
          </cell>
          <cell r="Q23" t="str">
            <v xml:space="preserve">--  </v>
          </cell>
          <cell r="R23" t="str">
            <v xml:space="preserve">--  </v>
          </cell>
          <cell r="S23" t="str">
            <v xml:space="preserve">--  </v>
          </cell>
          <cell r="T23" t="str">
            <v xml:space="preserve">--  </v>
          </cell>
          <cell r="U23" t="str">
            <v xml:space="preserve">--  </v>
          </cell>
          <cell r="V23" t="str">
            <v xml:space="preserve">--  </v>
          </cell>
          <cell r="W23" t="str">
            <v xml:space="preserve">--  </v>
          </cell>
          <cell r="X23" t="str">
            <v xml:space="preserve">--  </v>
          </cell>
          <cell r="Y23">
            <v>1.430555</v>
          </cell>
          <cell r="Z23">
            <v>1.9418299999999999</v>
          </cell>
          <cell r="AA23">
            <v>0.61172499999999996</v>
          </cell>
          <cell r="AB23" t="str">
            <v xml:space="preserve">--  </v>
          </cell>
          <cell r="AC23" t="str">
            <v xml:space="preserve"> ...</v>
          </cell>
          <cell r="AD23" t="str">
            <v xml:space="preserve"> ...</v>
          </cell>
          <cell r="AE23">
            <v>0.33200916666666663</v>
          </cell>
          <cell r="AF23">
            <v>0.66528447719355133</v>
          </cell>
        </row>
        <row r="25">
          <cell r="A25" t="str">
            <v>4.   Demand for GRA resources (1 + 3)</v>
          </cell>
          <cell r="B25">
            <v>0.42299999999999999</v>
          </cell>
          <cell r="C25">
            <v>0.53220000000000001</v>
          </cell>
          <cell r="D25">
            <v>0.76519999999999999</v>
          </cell>
          <cell r="E25">
            <v>0.46499999999999997</v>
          </cell>
          <cell r="F25">
            <v>3.2050000000000001</v>
          </cell>
          <cell r="G25">
            <v>4.5227000000000004</v>
          </cell>
          <cell r="H25">
            <v>5.359</v>
          </cell>
          <cell r="I25">
            <v>5.4609999999999994</v>
          </cell>
          <cell r="J25">
            <v>2.528</v>
          </cell>
          <cell r="K25">
            <v>2.7769999999999997</v>
          </cell>
          <cell r="L25">
            <v>7.9890000000000008</v>
          </cell>
          <cell r="M25">
            <v>16.486999999999998</v>
          </cell>
          <cell r="N25">
            <v>9.157</v>
          </cell>
          <cell r="O25">
            <v>14.155999999999999</v>
          </cell>
          <cell r="P25">
            <v>4.9290000000000003</v>
          </cell>
          <cell r="Q25">
            <v>4.2290000000000001</v>
          </cell>
          <cell r="R25">
            <v>4.2245200000000001</v>
          </cell>
          <cell r="S25">
            <v>3.7587649999999999</v>
          </cell>
          <cell r="T25">
            <v>3.67048</v>
          </cell>
          <cell r="U25">
            <v>10.471209999999999</v>
          </cell>
          <cell r="V25">
            <v>2.3838050000000002</v>
          </cell>
          <cell r="W25">
            <v>11.146385</v>
          </cell>
          <cell r="X25">
            <v>7.5370800000000004</v>
          </cell>
          <cell r="Y25">
            <v>5.2581899999999999</v>
          </cell>
          <cell r="Z25">
            <v>6.0662409999999998</v>
          </cell>
          <cell r="AA25">
            <v>22.675815</v>
          </cell>
          <cell r="AB25">
            <v>11.735385000000001</v>
          </cell>
          <cell r="AC25">
            <v>13.8</v>
          </cell>
          <cell r="AD25">
            <v>7.9</v>
          </cell>
          <cell r="AE25">
            <v>7.7630730000000012</v>
          </cell>
          <cell r="AF25">
            <v>5.6639694299818482</v>
          </cell>
        </row>
        <row r="27">
          <cell r="B27" t="str">
            <v>1970</v>
          </cell>
          <cell r="C27" t="str">
            <v>1971</v>
          </cell>
          <cell r="D27" t="str">
            <v>1972</v>
          </cell>
          <cell r="E27" t="str">
            <v>1973</v>
          </cell>
          <cell r="F27" t="str">
            <v>1974</v>
          </cell>
          <cell r="G27" t="str">
            <v>1975</v>
          </cell>
          <cell r="H27" t="str">
            <v>1976</v>
          </cell>
          <cell r="I27" t="str">
            <v>1977</v>
          </cell>
          <cell r="J27" t="str">
            <v>1978</v>
          </cell>
          <cell r="K27" t="str">
            <v>1979</v>
          </cell>
          <cell r="L27" t="str">
            <v>1980</v>
          </cell>
          <cell r="M27" t="str">
            <v>1981</v>
          </cell>
          <cell r="N27" t="str">
            <v>1982</v>
          </cell>
          <cell r="O27" t="str">
            <v>1983</v>
          </cell>
          <cell r="P27" t="str">
            <v>1984</v>
          </cell>
          <cell r="Q27" t="str">
            <v>1985</v>
          </cell>
          <cell r="R27" t="str">
            <v>1986</v>
          </cell>
          <cell r="S27" t="str">
            <v>1987</v>
          </cell>
          <cell r="T27" t="str">
            <v>1988</v>
          </cell>
          <cell r="U27" t="str">
            <v>1989</v>
          </cell>
          <cell r="V27" t="str">
            <v>1990</v>
          </cell>
          <cell r="W27" t="str">
            <v>1991</v>
          </cell>
          <cell r="X27" t="str">
            <v>1992</v>
          </cell>
          <cell r="Y27" t="str">
            <v>1993</v>
          </cell>
          <cell r="Z27" t="str">
            <v>1994</v>
          </cell>
          <cell r="AA27" t="str">
            <v>1995</v>
          </cell>
          <cell r="AB27" t="str">
            <v>1996</v>
          </cell>
          <cell r="AC27" t="str">
            <v>1996</v>
          </cell>
          <cell r="AD27" t="str">
            <v>1996</v>
          </cell>
        </row>
        <row r="28">
          <cell r="B28">
            <v>28433000000</v>
          </cell>
          <cell r="C28">
            <v>28807800000</v>
          </cell>
          <cell r="D28">
            <v>29168600000</v>
          </cell>
          <cell r="E28">
            <v>29189400000</v>
          </cell>
          <cell r="F28">
            <v>29189400000</v>
          </cell>
          <cell r="G28">
            <v>29211400000</v>
          </cell>
          <cell r="H28">
            <v>29213300000</v>
          </cell>
          <cell r="I28">
            <v>29219100000</v>
          </cell>
          <cell r="J28">
            <v>39011200000</v>
          </cell>
          <cell r="K28">
            <v>39016500000</v>
          </cell>
          <cell r="L28">
            <v>59595500000</v>
          </cell>
          <cell r="M28">
            <v>60674000000</v>
          </cell>
          <cell r="N28">
            <v>61059800000</v>
          </cell>
          <cell r="O28">
            <v>88508900000</v>
          </cell>
          <cell r="P28">
            <v>89301800000</v>
          </cell>
          <cell r="Q28">
            <v>89305050000</v>
          </cell>
          <cell r="R28">
            <v>89987550000</v>
          </cell>
          <cell r="S28">
            <v>89987550000</v>
          </cell>
          <cell r="T28">
            <v>89987550000</v>
          </cell>
          <cell r="U28">
            <v>90132550000</v>
          </cell>
          <cell r="V28">
            <v>91102550000</v>
          </cell>
          <cell r="W28">
            <v>91152550000</v>
          </cell>
          <cell r="X28">
            <v>141404300000</v>
          </cell>
          <cell r="Y28">
            <v>144799700000</v>
          </cell>
          <cell r="Z28">
            <v>144937800000</v>
          </cell>
          <cell r="AA28">
            <v>145318800000</v>
          </cell>
          <cell r="AB28">
            <v>145318800000</v>
          </cell>
          <cell r="AC28">
            <v>145318800000</v>
          </cell>
          <cell r="AD28">
            <v>145318800000</v>
          </cell>
        </row>
        <row r="29">
          <cell r="A29" t="str">
            <v>5.   Quotas (end-of-period)</v>
          </cell>
          <cell r="B29">
            <v>28.433</v>
          </cell>
          <cell r="C29">
            <v>28.8078</v>
          </cell>
          <cell r="D29">
            <v>29.168600000000001</v>
          </cell>
          <cell r="E29">
            <v>29.189399999999999</v>
          </cell>
          <cell r="F29">
            <v>29.189399999999999</v>
          </cell>
          <cell r="G29">
            <v>29.211400000000001</v>
          </cell>
          <cell r="H29">
            <v>29.2133</v>
          </cell>
          <cell r="I29">
            <v>29.219100000000001</v>
          </cell>
          <cell r="J29">
            <v>39.011200000000002</v>
          </cell>
          <cell r="K29">
            <v>39.016500000000001</v>
          </cell>
          <cell r="L29">
            <v>59.595500000000001</v>
          </cell>
          <cell r="M29">
            <v>60.673999999999999</v>
          </cell>
          <cell r="N29">
            <v>61.059800000000003</v>
          </cell>
          <cell r="O29">
            <v>88.508899999999997</v>
          </cell>
          <cell r="P29">
            <v>89.3018</v>
          </cell>
          <cell r="Q29">
            <v>89.305049999999994</v>
          </cell>
          <cell r="R29">
            <v>89.987549999999999</v>
          </cell>
          <cell r="S29">
            <v>89.987549999999999</v>
          </cell>
          <cell r="T29">
            <v>89.987549999999999</v>
          </cell>
          <cell r="U29">
            <v>90.132549999999995</v>
          </cell>
          <cell r="V29">
            <v>91.102549999999994</v>
          </cell>
          <cell r="W29">
            <v>91.152550000000005</v>
          </cell>
          <cell r="X29">
            <v>141.40430000000001</v>
          </cell>
          <cell r="Y29">
            <v>144.7997</v>
          </cell>
          <cell r="Z29">
            <v>144.93780000000001</v>
          </cell>
          <cell r="AA29">
            <v>145.31880000000001</v>
          </cell>
          <cell r="AB29">
            <v>145.31880000000001</v>
          </cell>
          <cell r="AC29">
            <v>145.31880000000001</v>
          </cell>
          <cell r="AD29">
            <v>145.31880000000001</v>
          </cell>
        </row>
        <row r="31">
          <cell r="A31" t="str">
            <v>6.   Usable resources (end-of-period)</v>
          </cell>
        </row>
        <row r="32">
          <cell r="A32" t="str">
            <v xml:space="preserve">      a.  Total (usable currency &amp; SDRs)</v>
          </cell>
          <cell r="B32">
            <v>13.989999999999998</v>
          </cell>
          <cell r="C32">
            <v>9.59</v>
          </cell>
          <cell r="D32">
            <v>5.97</v>
          </cell>
          <cell r="E32">
            <v>10.47</v>
          </cell>
          <cell r="F32">
            <v>13.56</v>
          </cell>
          <cell r="G32">
            <v>9.6100000000000012</v>
          </cell>
          <cell r="H32">
            <v>6.3</v>
          </cell>
          <cell r="I32">
            <v>7.3</v>
          </cell>
          <cell r="J32">
            <v>10.9</v>
          </cell>
          <cell r="K32">
            <v>7.7</v>
          </cell>
          <cell r="L32">
            <v>20.8</v>
          </cell>
          <cell r="M32">
            <v>24.4</v>
          </cell>
          <cell r="N32">
            <v>17.399999999999999</v>
          </cell>
          <cell r="O32">
            <v>39.799999999999997</v>
          </cell>
          <cell r="P32">
            <v>41</v>
          </cell>
          <cell r="Q32">
            <v>38.5</v>
          </cell>
          <cell r="R32">
            <v>38.4</v>
          </cell>
          <cell r="S32">
            <v>40.700000000000003</v>
          </cell>
          <cell r="T32">
            <v>42.3</v>
          </cell>
          <cell r="U32">
            <v>41.1</v>
          </cell>
          <cell r="V32">
            <v>42</v>
          </cell>
          <cell r="W32">
            <v>37.200000000000003</v>
          </cell>
          <cell r="X32">
            <v>68.2</v>
          </cell>
          <cell r="Y32">
            <v>69.3</v>
          </cell>
          <cell r="Z32">
            <v>68.400000000000006</v>
          </cell>
          <cell r="AA32">
            <v>58</v>
          </cell>
          <cell r="AB32">
            <v>61.1</v>
          </cell>
          <cell r="AE32">
            <v>50.433333333333337</v>
          </cell>
          <cell r="AF32">
            <v>13.303747478424899</v>
          </cell>
        </row>
        <row r="33">
          <cell r="A33" t="str">
            <v xml:space="preserve">      b.  UAUR 1/</v>
          </cell>
          <cell r="J33">
            <v>5.3</v>
          </cell>
          <cell r="K33">
            <v>4</v>
          </cell>
          <cell r="L33">
            <v>12.8</v>
          </cell>
          <cell r="M33">
            <v>18</v>
          </cell>
          <cell r="N33">
            <v>13</v>
          </cell>
          <cell r="O33">
            <v>27.7</v>
          </cell>
          <cell r="P33">
            <v>30.6</v>
          </cell>
          <cell r="Q33">
            <v>28</v>
          </cell>
          <cell r="R33">
            <v>28.4</v>
          </cell>
          <cell r="S33">
            <v>30.1</v>
          </cell>
          <cell r="T33">
            <v>30.4</v>
          </cell>
          <cell r="U33">
            <v>26.7</v>
          </cell>
          <cell r="V33">
            <v>28.3</v>
          </cell>
          <cell r="W33">
            <v>23.2</v>
          </cell>
          <cell r="X33">
            <v>51</v>
          </cell>
          <cell r="Y33">
            <v>53.9</v>
          </cell>
          <cell r="Z33">
            <v>53.4</v>
          </cell>
          <cell r="AA33">
            <v>39.299999999999997</v>
          </cell>
          <cell r="AB33">
            <v>39.5</v>
          </cell>
          <cell r="AC33">
            <v>42.051097647304907</v>
          </cell>
          <cell r="AD33">
            <v>38.034696282769389</v>
          </cell>
          <cell r="AE33">
            <v>36.016666666666666</v>
          </cell>
          <cell r="AF33">
            <v>11.155335725629909</v>
          </cell>
        </row>
        <row r="35">
          <cell r="A35" t="str">
            <v>7.   Imports of goods and services</v>
          </cell>
        </row>
        <row r="36">
          <cell r="A36" t="str">
            <v xml:space="preserve">       a.  World</v>
          </cell>
          <cell r="B36">
            <v>385.62161254882813</v>
          </cell>
          <cell r="C36">
            <v>427.98062968642506</v>
          </cell>
          <cell r="D36">
            <v>464.04278071600328</v>
          </cell>
          <cell r="E36">
            <v>576.51463809132611</v>
          </cell>
          <cell r="F36">
            <v>815.21087973320675</v>
          </cell>
          <cell r="G36">
            <v>862.9855827636618</v>
          </cell>
          <cell r="H36">
            <v>1021.6003255140664</v>
          </cell>
          <cell r="I36">
            <v>1157.293205998345</v>
          </cell>
          <cell r="J36">
            <v>1251.2460531898962</v>
          </cell>
          <cell r="K36">
            <v>1523.7461716028927</v>
          </cell>
          <cell r="L36">
            <v>1830.9485557075652</v>
          </cell>
          <cell r="M36">
            <v>2041.9422825885283</v>
          </cell>
          <cell r="N36">
            <v>2072.7499256963315</v>
          </cell>
          <cell r="O36">
            <v>2069.426605253157</v>
          </cell>
          <cell r="P36">
            <v>2267.9920922256101</v>
          </cell>
          <cell r="Q36">
            <v>2306.2098310498773</v>
          </cell>
          <cell r="R36">
            <v>2193.5754175991046</v>
          </cell>
          <cell r="S36">
            <v>2344.1980631888055</v>
          </cell>
          <cell r="T36">
            <v>2563.6093502952936</v>
          </cell>
          <cell r="U36">
            <v>2911.1389064937598</v>
          </cell>
          <cell r="V36">
            <v>3156.5018768422992</v>
          </cell>
          <cell r="W36">
            <v>3209.2003180966735</v>
          </cell>
          <cell r="X36">
            <v>3333.3275534889917</v>
          </cell>
          <cell r="Y36">
            <v>3337.9249026235675</v>
          </cell>
          <cell r="Z36">
            <v>3619.1576739263269</v>
          </cell>
          <cell r="AA36">
            <v>4045.3284005232367</v>
          </cell>
          <cell r="AB36">
            <v>4451.2623348183542</v>
          </cell>
          <cell r="AC36">
            <v>4613.6397264548896</v>
          </cell>
          <cell r="AD36">
            <v>4944.8097586303375</v>
          </cell>
          <cell r="AE36">
            <v>3122.6195524121904</v>
          </cell>
          <cell r="AF36">
            <v>704.23628436000365</v>
          </cell>
        </row>
        <row r="37">
          <cell r="B37">
            <v>-385.62161254882813</v>
          </cell>
          <cell r="C37">
            <v>-429.25601196289063</v>
          </cell>
          <cell r="D37">
            <v>-503.81588745117188</v>
          </cell>
          <cell r="E37">
            <v>-687.2803955078125</v>
          </cell>
          <cell r="F37">
            <v>-980.40521240234375</v>
          </cell>
          <cell r="G37">
            <v>-1047.7939453125</v>
          </cell>
          <cell r="H37">
            <v>-1179.4580078125</v>
          </cell>
          <cell r="I37">
            <v>-1351.1629638671875</v>
          </cell>
          <cell r="J37">
            <v>-1566.56005859375</v>
          </cell>
          <cell r="K37">
            <v>-1968.6800537109375</v>
          </cell>
          <cell r="L37">
            <v>-2383.89501953125</v>
          </cell>
          <cell r="M37">
            <v>-2407.449951171875</v>
          </cell>
          <cell r="N37">
            <v>-2288.31591796875</v>
          </cell>
          <cell r="O37">
            <v>-2212.217041015625</v>
          </cell>
          <cell r="P37">
            <v>-2324.69189453125</v>
          </cell>
          <cell r="Q37">
            <v>-2340.802978515625</v>
          </cell>
          <cell r="R37">
            <v>-2573.06396484375</v>
          </cell>
          <cell r="S37">
            <v>-3031.048095703125</v>
          </cell>
          <cell r="T37">
            <v>-3445.490966796875</v>
          </cell>
          <cell r="U37">
            <v>-3732.080078125</v>
          </cell>
          <cell r="V37">
            <v>-4283.373046875</v>
          </cell>
          <cell r="W37">
            <v>-4390.18603515625</v>
          </cell>
          <cell r="X37">
            <v>-4693.3251953125</v>
          </cell>
          <cell r="Y37">
            <v>-4659.7431640625</v>
          </cell>
          <cell r="Z37">
            <v>-5182.6337890625</v>
          </cell>
          <cell r="AA37">
            <v>-6136.76318359375</v>
          </cell>
          <cell r="AB37">
            <v>-6463.23291015625</v>
          </cell>
          <cell r="AC37">
            <v>-6699.0048828125</v>
          </cell>
          <cell r="AD37">
            <v>-7179.86376953125</v>
          </cell>
        </row>
        <row r="38">
          <cell r="A38" t="str">
            <v xml:space="preserve">       b.  Non-oil LDCs</v>
          </cell>
          <cell r="B38">
            <v>76.412261962890625</v>
          </cell>
          <cell r="C38">
            <v>87.088415060716727</v>
          </cell>
          <cell r="D38">
            <v>89.468685757674564</v>
          </cell>
          <cell r="E38">
            <v>113.10058208737985</v>
          </cell>
          <cell r="F38">
            <v>177.72317527416249</v>
          </cell>
          <cell r="G38">
            <v>207.68233020689627</v>
          </cell>
          <cell r="H38">
            <v>243.27702818494103</v>
          </cell>
          <cell r="I38">
            <v>286.66258021643904</v>
          </cell>
          <cell r="J38">
            <v>310.92995348068092</v>
          </cell>
          <cell r="K38">
            <v>372.84310166680774</v>
          </cell>
          <cell r="L38">
            <v>472.48411398329489</v>
          </cell>
          <cell r="M38">
            <v>584.37843743373617</v>
          </cell>
          <cell r="N38">
            <v>589.17534869650126</v>
          </cell>
          <cell r="O38">
            <v>561.41095924199021</v>
          </cell>
          <cell r="P38">
            <v>586.17961604420736</v>
          </cell>
          <cell r="Q38">
            <v>563.91932294873777</v>
          </cell>
          <cell r="R38">
            <v>479.4282905077792</v>
          </cell>
          <cell r="S38">
            <v>500.47940684213074</v>
          </cell>
          <cell r="T38">
            <v>562.1544520060221</v>
          </cell>
          <cell r="U38">
            <v>657.21413646584926</v>
          </cell>
          <cell r="V38">
            <v>705.72769738508657</v>
          </cell>
          <cell r="W38">
            <v>783.14619454724038</v>
          </cell>
          <cell r="X38">
            <v>852.07098180597484</v>
          </cell>
          <cell r="Y38">
            <v>933.10030961788152</v>
          </cell>
          <cell r="Z38">
            <v>1010.9385058866533</v>
          </cell>
          <cell r="AA38">
            <v>1141.9011457389174</v>
          </cell>
          <cell r="AB38">
            <v>1289.5220291516014</v>
          </cell>
          <cell r="AC38">
            <v>1416.6680117940771</v>
          </cell>
          <cell r="AD38">
            <v>1545.3001920841944</v>
          </cell>
          <cell r="AE38">
            <v>789.9668727419895</v>
          </cell>
          <cell r="AF38">
            <v>261.91339610596879</v>
          </cell>
        </row>
        <row r="39">
          <cell r="B39">
            <v>-76.412261962890625</v>
          </cell>
          <cell r="C39">
            <v>-87.347938537597656</v>
          </cell>
          <cell r="D39">
            <v>-97.137046813964844</v>
          </cell>
          <cell r="E39">
            <v>-134.83059692382813</v>
          </cell>
          <cell r="F39">
            <v>-213.73699951171875</v>
          </cell>
          <cell r="G39">
            <v>-252.15750122070313</v>
          </cell>
          <cell r="H39">
            <v>-280.86819458007813</v>
          </cell>
          <cell r="I39">
            <v>-334.68429565429688</v>
          </cell>
          <cell r="J39">
            <v>-389.2843017578125</v>
          </cell>
          <cell r="K39">
            <v>-481.71328735351563</v>
          </cell>
          <cell r="L39">
            <v>-615.17431640625</v>
          </cell>
          <cell r="M39">
            <v>-688.982177734375</v>
          </cell>
          <cell r="N39">
            <v>-650.4495849609375</v>
          </cell>
          <cell r="O39">
            <v>-600.1483154296875</v>
          </cell>
          <cell r="P39">
            <v>-600.8341064453125</v>
          </cell>
          <cell r="Q39">
            <v>-572.37811279296875</v>
          </cell>
          <cell r="R39">
            <v>-562.369384765625</v>
          </cell>
          <cell r="S39">
            <v>-647.119873046875</v>
          </cell>
          <cell r="T39">
            <v>-755.53558349609375</v>
          </cell>
          <cell r="U39">
            <v>-842.54852294921875</v>
          </cell>
          <cell r="V39">
            <v>-957.6724853515625</v>
          </cell>
          <cell r="W39">
            <v>-1071.343994140625</v>
          </cell>
          <cell r="X39">
            <v>-1199.7159423828125</v>
          </cell>
          <cell r="Y39">
            <v>-1302.6080322265625</v>
          </cell>
          <cell r="Z39">
            <v>-1447.6639404296875</v>
          </cell>
          <cell r="AA39">
            <v>-1732.2640380859375</v>
          </cell>
          <cell r="AB39">
            <v>-1872.385986328125</v>
          </cell>
          <cell r="AC39">
            <v>-2057.001953125</v>
          </cell>
          <cell r="AD39">
            <v>-2243.77587890625</v>
          </cell>
        </row>
        <row r="41">
          <cell r="A41" t="str">
            <v>8.  Current Account of non-oil LDCs</v>
          </cell>
          <cell r="B41">
            <v>-11.050419807434082</v>
          </cell>
          <cell r="C41">
            <v>-11.951663933446104</v>
          </cell>
          <cell r="D41">
            <v>-6.1328919842494614</v>
          </cell>
          <cell r="E41">
            <v>0.23120750354992345</v>
          </cell>
          <cell r="F41">
            <v>35.327321269955775</v>
          </cell>
          <cell r="G41">
            <v>1.4277280754004837</v>
          </cell>
          <cell r="H41">
            <v>10.991676373388078</v>
          </cell>
          <cell r="I41">
            <v>2.077617424064031</v>
          </cell>
          <cell r="J41">
            <v>-23.946117669248732</v>
          </cell>
          <cell r="K41">
            <v>11.715797447936822</v>
          </cell>
          <cell r="L41">
            <v>27.973218996953303</v>
          </cell>
          <cell r="M41">
            <v>-34.577956130890847</v>
          </cell>
          <cell r="N41">
            <v>-74.167977208676533</v>
          </cell>
          <cell r="O41">
            <v>-55.468485219329182</v>
          </cell>
          <cell r="P41">
            <v>-33.813346304544588</v>
          </cell>
          <cell r="Q41">
            <v>-25.572413176738571</v>
          </cell>
          <cell r="R41">
            <v>-38.966930939006886</v>
          </cell>
          <cell r="S41">
            <v>-2.9684910918056553</v>
          </cell>
          <cell r="T41">
            <v>-16.282068831580023</v>
          </cell>
          <cell r="U41">
            <v>-8.7520745168796008</v>
          </cell>
          <cell r="V41">
            <v>-3.8244884156442867</v>
          </cell>
          <cell r="W41">
            <v>-60.687132049025145</v>
          </cell>
          <cell r="X41">
            <v>-45.339923013340346</v>
          </cell>
          <cell r="Y41">
            <v>-70.148358713931543</v>
          </cell>
          <cell r="Z41">
            <v>-51.511945671209411</v>
          </cell>
          <cell r="AA41">
            <v>-58.671261027366931</v>
          </cell>
          <cell r="AB41">
            <v>-70.671144595816116</v>
          </cell>
          <cell r="AC41">
            <v>-76.718044018285667</v>
          </cell>
          <cell r="AD41">
            <v>-85.389875511820989</v>
          </cell>
        </row>
        <row r="42">
          <cell r="B42">
            <v>-11.050419807434082</v>
          </cell>
          <cell r="C42">
            <v>-11.987279891967773</v>
          </cell>
          <cell r="D42">
            <v>-6.6585421562194824</v>
          </cell>
          <cell r="E42">
            <v>0.27562940120697021</v>
          </cell>
          <cell r="F42">
            <v>42.486049652099609</v>
          </cell>
          <cell r="G42">
            <v>1.7334760427474976</v>
          </cell>
          <cell r="H42">
            <v>12.690110206604004</v>
          </cell>
          <cell r="I42">
            <v>2.4256598949432373</v>
          </cell>
          <cell r="J42">
            <v>-29.980539321899414</v>
          </cell>
          <cell r="K42">
            <v>15.136810302734375</v>
          </cell>
          <cell r="L42">
            <v>36.421131134033203</v>
          </cell>
          <cell r="M42">
            <v>-40.767410278320313</v>
          </cell>
          <cell r="N42">
            <v>-81.881446838378906</v>
          </cell>
          <cell r="O42">
            <v>-59.295810699462891</v>
          </cell>
          <cell r="P42">
            <v>-34.658679962158203</v>
          </cell>
          <cell r="Q42">
            <v>-25.955999374389648</v>
          </cell>
          <cell r="R42">
            <v>-45.708209991455078</v>
          </cell>
          <cell r="S42">
            <v>-3.8382589817047119</v>
          </cell>
          <cell r="T42">
            <v>-21.883100509643555</v>
          </cell>
          <cell r="U42">
            <v>-11.220159530639648</v>
          </cell>
          <cell r="V42">
            <v>-5.1898307800292969</v>
          </cell>
          <cell r="W42">
            <v>-83.019996643066406</v>
          </cell>
          <cell r="X42">
            <v>-63.838611602783203</v>
          </cell>
          <cell r="Y42">
            <v>-97.927108764648438</v>
          </cell>
          <cell r="Z42">
            <v>-73.765106201171875</v>
          </cell>
          <cell r="AA42">
            <v>-89.004302978515625</v>
          </cell>
          <cell r="AB42">
            <v>-102.614501953125</v>
          </cell>
          <cell r="AC42">
            <v>-111.39459991455078</v>
          </cell>
          <cell r="AD42">
            <v>-123.98609924316406</v>
          </cell>
        </row>
        <row r="43">
          <cell r="B43">
            <v>1</v>
          </cell>
          <cell r="C43">
            <v>1.00298</v>
          </cell>
          <cell r="D43">
            <v>1.08571</v>
          </cell>
          <cell r="E43">
            <v>1.1921299999999999</v>
          </cell>
          <cell r="F43">
            <v>1.2026399999999999</v>
          </cell>
          <cell r="G43">
            <v>1.2141500000000001</v>
          </cell>
          <cell r="H43">
            <v>1.15452</v>
          </cell>
          <cell r="I43">
            <v>1.1675199999999999</v>
          </cell>
          <cell r="J43">
            <v>1.252</v>
          </cell>
          <cell r="K43">
            <v>1.292</v>
          </cell>
          <cell r="L43">
            <v>1.302</v>
          </cell>
          <cell r="M43">
            <v>1.179</v>
          </cell>
          <cell r="N43">
            <v>1.1040000000000001</v>
          </cell>
          <cell r="O43">
            <v>1.069</v>
          </cell>
          <cell r="P43">
            <v>1.0249999999999999</v>
          </cell>
          <cell r="Q43">
            <v>1.0149999999999999</v>
          </cell>
          <cell r="R43">
            <v>1.173</v>
          </cell>
          <cell r="S43">
            <v>1.2929999999999999</v>
          </cell>
          <cell r="T43">
            <v>1.3440000000000001</v>
          </cell>
          <cell r="U43">
            <v>1.282</v>
          </cell>
          <cell r="V43">
            <v>1.357</v>
          </cell>
          <cell r="W43">
            <v>1.3680000000000001</v>
          </cell>
          <cell r="X43">
            <v>1.4079999999999999</v>
          </cell>
          <cell r="Y43">
            <v>1.3959999999999999</v>
          </cell>
          <cell r="Z43">
            <v>1.4319999999999999</v>
          </cell>
          <cell r="AA43">
            <v>1.5169999999999999</v>
          </cell>
          <cell r="AB43">
            <v>1.452</v>
          </cell>
          <cell r="AC43">
            <v>1.452</v>
          </cell>
          <cell r="AD43">
            <v>1.452</v>
          </cell>
        </row>
        <row r="45">
          <cell r="A45" t="str">
            <v>8.  Liquid liabilities (end-of-period)</v>
          </cell>
          <cell r="B45">
            <v>7.7</v>
          </cell>
          <cell r="C45">
            <v>6.35</v>
          </cell>
          <cell r="D45">
            <v>6.32</v>
          </cell>
          <cell r="E45">
            <v>6.17</v>
          </cell>
          <cell r="F45">
            <v>8.84</v>
          </cell>
          <cell r="G45">
            <v>12.62</v>
          </cell>
          <cell r="H45">
            <v>17.739999999999998</v>
          </cell>
          <cell r="I45">
            <v>18.100000000000001</v>
          </cell>
          <cell r="J45">
            <v>14.9</v>
          </cell>
          <cell r="K45">
            <v>11.8</v>
          </cell>
          <cell r="L45">
            <v>16.8</v>
          </cell>
          <cell r="M45">
            <v>21.5</v>
          </cell>
          <cell r="N45">
            <v>25.9</v>
          </cell>
          <cell r="O45">
            <v>40.299999999999997</v>
          </cell>
          <cell r="P45">
            <v>42.8</v>
          </cell>
          <cell r="Q45">
            <v>41.7</v>
          </cell>
          <cell r="R45">
            <v>38.299999999999997</v>
          </cell>
          <cell r="S45">
            <v>33</v>
          </cell>
          <cell r="T45">
            <v>28.2</v>
          </cell>
          <cell r="U45">
            <v>25.5</v>
          </cell>
          <cell r="V45">
            <v>23.8</v>
          </cell>
          <cell r="W45">
            <v>25.9</v>
          </cell>
          <cell r="X45">
            <v>33.9</v>
          </cell>
          <cell r="Y45">
            <v>32.799999999999997</v>
          </cell>
          <cell r="Z45">
            <v>31.7</v>
          </cell>
          <cell r="AA45">
            <v>36.700000000000003</v>
          </cell>
          <cell r="AB45">
            <v>38</v>
          </cell>
          <cell r="AC45">
            <v>38.411546000000001</v>
          </cell>
          <cell r="AD45">
            <v>39.95722</v>
          </cell>
          <cell r="AE45">
            <v>32.458333333333336</v>
          </cell>
          <cell r="AF45">
            <v>5.6875395436520586</v>
          </cell>
        </row>
        <row r="47">
          <cell r="B47">
            <v>1970</v>
          </cell>
          <cell r="C47">
            <v>1971</v>
          </cell>
          <cell r="D47">
            <v>1972</v>
          </cell>
          <cell r="E47">
            <v>1973</v>
          </cell>
          <cell r="F47">
            <v>1974</v>
          </cell>
          <cell r="G47">
            <v>1975</v>
          </cell>
          <cell r="H47">
            <v>1976</v>
          </cell>
          <cell r="I47">
            <v>1977</v>
          </cell>
          <cell r="J47">
            <v>1978</v>
          </cell>
          <cell r="K47">
            <v>1979</v>
          </cell>
          <cell r="L47" t="str">
            <v>1980</v>
          </cell>
          <cell r="M47" t="str">
            <v>1981</v>
          </cell>
          <cell r="N47" t="str">
            <v>1982</v>
          </cell>
          <cell r="O47" t="str">
            <v>1983</v>
          </cell>
          <cell r="P47" t="str">
            <v>1984</v>
          </cell>
          <cell r="Q47" t="str">
            <v>1985</v>
          </cell>
          <cell r="R47" t="str">
            <v>1986</v>
          </cell>
          <cell r="S47" t="str">
            <v>1987</v>
          </cell>
          <cell r="T47" t="str">
            <v>1988</v>
          </cell>
          <cell r="U47" t="str">
            <v>1989</v>
          </cell>
          <cell r="V47" t="str">
            <v>1990</v>
          </cell>
          <cell r="W47" t="str">
            <v>1991</v>
          </cell>
          <cell r="X47">
            <v>1992</v>
          </cell>
          <cell r="Y47">
            <v>1993</v>
          </cell>
          <cell r="Z47">
            <v>1994</v>
          </cell>
          <cell r="AA47">
            <v>1995</v>
          </cell>
          <cell r="AB47" t="str">
            <v>1996</v>
          </cell>
          <cell r="AC47">
            <v>1997</v>
          </cell>
          <cell r="AD47">
            <v>1998</v>
          </cell>
        </row>
        <row r="48">
          <cell r="A48" t="str">
            <v>Supply ratios:</v>
          </cell>
          <cell r="J48" t="str">
            <v>(In percent)</v>
          </cell>
        </row>
        <row r="49">
          <cell r="A49" t="str">
            <v xml:space="preserve">   Ratio of usable resources to:</v>
          </cell>
        </row>
        <row r="50">
          <cell r="A50" t="str">
            <v xml:space="preserve">      Quotas</v>
          </cell>
          <cell r="B50">
            <v>49.203390426616956</v>
          </cell>
          <cell r="C50">
            <v>33.289595179083442</v>
          </cell>
          <cell r="D50">
            <v>20.467214744622641</v>
          </cell>
          <cell r="E50">
            <v>35.869185389216632</v>
          </cell>
          <cell r="F50">
            <v>46.455220045633006</v>
          </cell>
          <cell r="G50">
            <v>32.898115119439673</v>
          </cell>
          <cell r="H50">
            <v>21.56551981460499</v>
          </cell>
          <cell r="I50">
            <v>24.983657949765732</v>
          </cell>
          <cell r="J50">
            <v>27.94069395455664</v>
          </cell>
          <cell r="K50">
            <v>19.735240218881756</v>
          </cell>
          <cell r="L50">
            <v>34.901964074468708</v>
          </cell>
          <cell r="M50">
            <v>40.214919075716118</v>
          </cell>
          <cell r="N50">
            <v>28.496654099751389</v>
          </cell>
          <cell r="O50">
            <v>44.967229284286667</v>
          </cell>
          <cell r="P50">
            <v>45.911728542985699</v>
          </cell>
          <cell r="Q50">
            <v>43.11066395461399</v>
          </cell>
          <cell r="R50">
            <v>42.672569705475922</v>
          </cell>
          <cell r="S50">
            <v>45.228478828460162</v>
          </cell>
          <cell r="T50">
            <v>47.006502566188317</v>
          </cell>
          <cell r="U50">
            <v>45.599508723541057</v>
          </cell>
          <cell r="V50">
            <v>46.101892866884633</v>
          </cell>
          <cell r="W50">
            <v>40.810706886422814</v>
          </cell>
          <cell r="X50">
            <v>48.230499355394421</v>
          </cell>
          <cell r="Y50">
            <v>47.859215177931993</v>
          </cell>
          <cell r="Z50">
            <v>47.192657815973469</v>
          </cell>
          <cell r="AA50">
            <v>39.912248105544492</v>
          </cell>
          <cell r="AB50">
            <v>42.04548895256498</v>
          </cell>
          <cell r="AE50">
            <v>44.647536078249686</v>
          </cell>
          <cell r="AF50">
            <v>2.8401521065988047</v>
          </cell>
        </row>
        <row r="51">
          <cell r="A51" t="str">
            <v xml:space="preserve">      World imports</v>
          </cell>
          <cell r="B51">
            <v>3.627908692028655</v>
          </cell>
          <cell r="C51">
            <v>2.2407556171470771</v>
          </cell>
          <cell r="D51">
            <v>1.2865193141866098</v>
          </cell>
          <cell r="E51">
            <v>1.8160857172097409</v>
          </cell>
          <cell r="F51">
            <v>1.6633732862394783</v>
          </cell>
          <cell r="G51">
            <v>1.1135759613995553</v>
          </cell>
          <cell r="H51">
            <v>0.61667952159567463</v>
          </cell>
          <cell r="I51">
            <v>0.63078223929454569</v>
          </cell>
          <cell r="J51">
            <v>0.87113161893392632</v>
          </cell>
          <cell r="K51">
            <v>0.50533350918283493</v>
          </cell>
          <cell r="L51">
            <v>1.1360231796333511</v>
          </cell>
          <cell r="M51">
            <v>1.19494072913112</v>
          </cell>
          <cell r="N51">
            <v>0.83946450964915809</v>
          </cell>
          <cell r="O51">
            <v>1.9232380553612909</v>
          </cell>
          <cell r="P51">
            <v>1.8077664441839465</v>
          </cell>
          <cell r="Q51">
            <v>1.6694057705266689</v>
          </cell>
          <cell r="R51">
            <v>1.7505666635355202</v>
          </cell>
          <cell r="S51">
            <v>1.736201417410776</v>
          </cell>
          <cell r="T51">
            <v>1.6500173864293171</v>
          </cell>
          <cell r="U51">
            <v>1.4118185809794199</v>
          </cell>
          <cell r="V51">
            <v>1.3305868850620153</v>
          </cell>
          <cell r="W51">
            <v>1.1591672788460505</v>
          </cell>
          <cell r="X51">
            <v>2.0460035476746086</v>
          </cell>
          <cell r="Y51">
            <v>2.0761401775555544</v>
          </cell>
          <cell r="Z51">
            <v>1.8899425270354326</v>
          </cell>
          <cell r="AA51">
            <v>1.4337525722880269</v>
          </cell>
          <cell r="AB51">
            <v>1.3726443288248333</v>
          </cell>
          <cell r="AE51">
            <v>1.6271872613473519</v>
          </cell>
          <cell r="AF51">
            <v>0.29092697485669089</v>
          </cell>
        </row>
        <row r="52">
          <cell r="A52" t="str">
            <v xml:space="preserve">      Imports of non-oil LDCs</v>
          </cell>
          <cell r="B52">
            <v>18.308579854361852</v>
          </cell>
          <cell r="C52">
            <v>11.01179760053504</v>
          </cell>
          <cell r="D52">
            <v>6.6727257134073836</v>
          </cell>
          <cell r="E52">
            <v>9.257246785795525</v>
          </cell>
          <cell r="F52">
            <v>7.6298434231111569</v>
          </cell>
          <cell r="G52">
            <v>4.6272593293932971</v>
          </cell>
          <cell r="H52">
            <v>2.5896403154064727</v>
          </cell>
          <cell r="I52">
            <v>2.546547929097783</v>
          </cell>
          <cell r="J52">
            <v>3.5056127201579668</v>
          </cell>
          <cell r="K52">
            <v>2.0652118721191002</v>
          </cell>
          <cell r="L52">
            <v>4.4022644115258878</v>
          </cell>
          <cell r="M52">
            <v>4.1753765089538852</v>
          </cell>
          <cell r="N52">
            <v>2.9532803839291599</v>
          </cell>
          <cell r="O52">
            <v>7.0892809170910089</v>
          </cell>
          <cell r="P52">
            <v>6.9944431498122821</v>
          </cell>
          <cell r="Q52">
            <v>6.8272177301326105</v>
          </cell>
          <cell r="R52">
            <v>8.0095398540893825</v>
          </cell>
          <cell r="S52">
            <v>8.1322027327366637</v>
          </cell>
          <cell r="T52">
            <v>7.5246224323323254</v>
          </cell>
          <cell r="U52">
            <v>6.2536694997180229</v>
          </cell>
          <cell r="V52">
            <v>5.95130390313735</v>
          </cell>
          <cell r="W52">
            <v>4.7500709649117816</v>
          </cell>
          <cell r="X52">
            <v>8.0040280042689957</v>
          </cell>
          <cell r="Y52">
            <v>7.4268542498265147</v>
          </cell>
          <cell r="Z52">
            <v>6.7659901766239612</v>
          </cell>
          <cell r="AA52">
            <v>5.0792487787958684</v>
          </cell>
          <cell r="AB52">
            <v>4.7381897027535658</v>
          </cell>
          <cell r="AE52">
            <v>6.6219115024439192</v>
          </cell>
          <cell r="AF52">
            <v>1.2670576885956044</v>
          </cell>
        </row>
        <row r="53">
          <cell r="A53" t="str">
            <v xml:space="preserve">      Demand for two years</v>
          </cell>
          <cell r="B53">
            <v>1078.3104670880221</v>
          </cell>
          <cell r="C53">
            <v>779.54804096894816</v>
          </cell>
          <cell r="D53">
            <v>162.67029972752042</v>
          </cell>
          <cell r="E53">
            <v>135.48662603361933</v>
          </cell>
          <cell r="F53">
            <v>137.22335225720269</v>
          </cell>
          <cell r="G53">
            <v>88.81700554528652</v>
          </cell>
          <cell r="H53">
            <v>78.858430341719881</v>
          </cell>
          <cell r="I53">
            <v>137.60603204524034</v>
          </cell>
          <cell r="J53">
            <v>101.24465911201932</v>
          </cell>
          <cell r="K53">
            <v>31.459388789017815</v>
          </cell>
          <cell r="L53">
            <v>81.110591171424119</v>
          </cell>
          <cell r="M53">
            <v>104.66263458156394</v>
          </cell>
          <cell r="N53">
            <v>91.171076761854849</v>
          </cell>
          <cell r="O53">
            <v>434.59270583096742</v>
          </cell>
          <cell r="P53">
            <v>485.00506297968178</v>
          </cell>
          <cell r="Q53">
            <v>482.25761700853724</v>
          </cell>
          <cell r="R53">
            <v>516.87621016671278</v>
          </cell>
          <cell r="S53">
            <v>287.80152867160859</v>
          </cell>
          <cell r="T53">
            <v>329.05445851288391</v>
          </cell>
          <cell r="U53">
            <v>303.76513559676545</v>
          </cell>
          <cell r="V53">
            <v>224.797702139298</v>
          </cell>
          <cell r="W53">
            <v>290.73243472001764</v>
          </cell>
          <cell r="X53">
            <v>602.23776364569653</v>
          </cell>
          <cell r="Y53">
            <v>241.11010012644886</v>
          </cell>
          <cell r="Z53">
            <v>198.7724926768029</v>
          </cell>
          <cell r="AA53">
            <v>227.13579607278288</v>
          </cell>
          <cell r="AB53">
            <v>281.56682027649771</v>
          </cell>
          <cell r="AE53">
            <v>332.1756716345044</v>
          </cell>
          <cell r="AF53">
            <v>129.78651207361096</v>
          </cell>
        </row>
        <row r="54">
          <cell r="A54" t="str">
            <v xml:space="preserve">      Liquid liabilities</v>
          </cell>
          <cell r="B54">
            <v>181.68831168831164</v>
          </cell>
          <cell r="C54">
            <v>151.02362204724412</v>
          </cell>
          <cell r="D54">
            <v>94.462025316455694</v>
          </cell>
          <cell r="E54">
            <v>169.69205834683956</v>
          </cell>
          <cell r="F54">
            <v>153.39366515837105</v>
          </cell>
          <cell r="G54">
            <v>76.148969889064986</v>
          </cell>
          <cell r="H54">
            <v>35.512965050732809</v>
          </cell>
          <cell r="I54">
            <v>40.331491712707177</v>
          </cell>
          <cell r="J54">
            <v>73.154362416107389</v>
          </cell>
          <cell r="K54">
            <v>65.254237288135585</v>
          </cell>
          <cell r="L54">
            <v>123.80952380952381</v>
          </cell>
          <cell r="M54">
            <v>113.48837209302324</v>
          </cell>
          <cell r="N54">
            <v>67.181467181467184</v>
          </cell>
          <cell r="O54">
            <v>98.759305210918114</v>
          </cell>
          <cell r="P54">
            <v>95.794392523364493</v>
          </cell>
          <cell r="Q54">
            <v>92.326139088729008</v>
          </cell>
          <cell r="R54">
            <v>100.26109660574414</v>
          </cell>
          <cell r="S54">
            <v>123.33333333333334</v>
          </cell>
          <cell r="T54">
            <v>150</v>
          </cell>
          <cell r="U54">
            <v>161.1764705882353</v>
          </cell>
          <cell r="V54">
            <v>176.47058823529412</v>
          </cell>
          <cell r="W54">
            <v>143.62934362934365</v>
          </cell>
          <cell r="X54">
            <v>201.17994100294987</v>
          </cell>
          <cell r="Y54">
            <v>211.28048780487805</v>
          </cell>
          <cell r="Z54">
            <v>215.7728706624606</v>
          </cell>
          <cell r="AA54">
            <v>158.03814713896455</v>
          </cell>
          <cell r="AB54">
            <v>160.78947368421052</v>
          </cell>
          <cell r="AE54">
            <v>157.85482431451192</v>
          </cell>
          <cell r="AF54">
            <v>39.907774461113142</v>
          </cell>
        </row>
        <row r="55">
          <cell r="A55" t="str">
            <v xml:space="preserve">   Ratio of UAUR 1/ to:</v>
          </cell>
        </row>
        <row r="56">
          <cell r="A56" t="str">
            <v xml:space="preserve">      Quotas</v>
          </cell>
          <cell r="J56">
            <v>13.585842014600935</v>
          </cell>
          <cell r="K56">
            <v>10.252072840977535</v>
          </cell>
          <cell r="L56">
            <v>21.478131738134593</v>
          </cell>
          <cell r="M56">
            <v>29.666743580446319</v>
          </cell>
          <cell r="N56">
            <v>21.290603637745292</v>
          </cell>
          <cell r="O56">
            <v>31.296287717958311</v>
          </cell>
          <cell r="P56">
            <v>34.265826668667373</v>
          </cell>
          <cell r="Q56">
            <v>31.353210148810174</v>
          </cell>
          <cell r="R56">
            <v>31.559921344674901</v>
          </cell>
          <cell r="S56">
            <v>33.449071566011078</v>
          </cell>
          <cell r="T56">
            <v>33.782451016835111</v>
          </cell>
          <cell r="U56">
            <v>29.62303851383324</v>
          </cell>
          <cell r="V56">
            <v>31.063894479353216</v>
          </cell>
          <cell r="W56">
            <v>25.451838703360462</v>
          </cell>
          <cell r="X56">
            <v>36.066795705646861</v>
          </cell>
          <cell r="Y56">
            <v>37.223834027280446</v>
          </cell>
          <cell r="Z56">
            <v>36.843390751067005</v>
          </cell>
          <cell r="AA56">
            <v>27.043988802549979</v>
          </cell>
          <cell r="AB56">
            <v>27.181617244293232</v>
          </cell>
          <cell r="AC56">
            <v>28.937135213960552</v>
          </cell>
          <cell r="AD56">
            <v>26.173279907877976</v>
          </cell>
          <cell r="AE56">
            <v>31.720254358642975</v>
          </cell>
          <cell r="AF56">
            <v>3.9245042917039763</v>
          </cell>
        </row>
        <row r="57">
          <cell r="A57" t="str">
            <v xml:space="preserve">      World imports</v>
          </cell>
          <cell r="J57">
            <v>0.42357775966512012</v>
          </cell>
          <cell r="K57">
            <v>0.26251091386121295</v>
          </cell>
          <cell r="L57">
            <v>0.69909118746667764</v>
          </cell>
          <cell r="M57">
            <v>0.88151365263771164</v>
          </cell>
          <cell r="N57">
            <v>0.62718612789879635</v>
          </cell>
          <cell r="O57">
            <v>1.3385350284800945</v>
          </cell>
          <cell r="P57">
            <v>1.3492110534641162</v>
          </cell>
          <cell r="Q57">
            <v>1.2141132876557594</v>
          </cell>
          <cell r="R57">
            <v>1.2946899282398117</v>
          </cell>
          <cell r="S57">
            <v>1.2840211956772569</v>
          </cell>
          <cell r="T57">
            <v>1.1858280980484925</v>
          </cell>
          <cell r="U57">
            <v>0.91716681538079103</v>
          </cell>
          <cell r="V57">
            <v>0.89656211541083408</v>
          </cell>
          <cell r="W57">
            <v>0.72292152874269799</v>
          </cell>
          <cell r="X57">
            <v>1.530002652953153</v>
          </cell>
          <cell r="Y57">
            <v>1.6147756936543201</v>
          </cell>
          <cell r="Z57">
            <v>1.475481446545206</v>
          </cell>
          <cell r="AA57">
            <v>0.97149096708481819</v>
          </cell>
          <cell r="AB57">
            <v>0.88738872321736351</v>
          </cell>
          <cell r="AC57">
            <v>0.91145169845363883</v>
          </cell>
          <cell r="AD57">
            <v>0.769184218187286</v>
          </cell>
          <cell r="AE57">
            <v>1.1662035377175421</v>
          </cell>
          <cell r="AF57">
            <v>0.2874915385196638</v>
          </cell>
        </row>
        <row r="58">
          <cell r="A58" t="str">
            <v xml:space="preserve">      Imports of non-oil LDCs</v>
          </cell>
          <cell r="J58">
            <v>1.7045639831960755</v>
          </cell>
          <cell r="K58">
            <v>1.0728373361657664</v>
          </cell>
          <cell r="L58">
            <v>2.7090857917082385</v>
          </cell>
          <cell r="M58">
            <v>3.0801957852938497</v>
          </cell>
          <cell r="N58">
            <v>2.2064738500620162</v>
          </cell>
          <cell r="O58">
            <v>4.9339970201864567</v>
          </cell>
          <cell r="P58">
            <v>5.2202429362013625</v>
          </cell>
          <cell r="Q58">
            <v>4.9652492582782619</v>
          </cell>
          <cell r="R58">
            <v>5.9237221837536058</v>
          </cell>
          <cell r="S58">
            <v>6.0142334706479996</v>
          </cell>
          <cell r="T58">
            <v>5.4077664761915534</v>
          </cell>
          <cell r="U58">
            <v>4.0626028136854311</v>
          </cell>
          <cell r="V58">
            <v>4.0100452490187379</v>
          </cell>
          <cell r="W58">
            <v>2.962409849084767</v>
          </cell>
          <cell r="X58">
            <v>5.985416836036932</v>
          </cell>
          <cell r="Y58">
            <v>5.776442194309511</v>
          </cell>
          <cell r="Z58">
            <v>5.2822204010485301</v>
          </cell>
          <cell r="AA58">
            <v>3.4416289139082354</v>
          </cell>
          <cell r="AB58">
            <v>3.0631504625002588</v>
          </cell>
          <cell r="AC58">
            <v>2.9683099566885214</v>
          </cell>
          <cell r="AD58">
            <v>2.461314408527369</v>
          </cell>
          <cell r="AE58">
            <v>4.7412406757053178</v>
          </cell>
          <cell r="AF58">
            <v>1.1712424611376069</v>
          </cell>
        </row>
        <row r="59">
          <cell r="A59" t="str">
            <v xml:space="preserve">      Demand for two years</v>
          </cell>
          <cell r="J59">
            <v>49.229054430614902</v>
          </cell>
          <cell r="K59">
            <v>16.342539630658607</v>
          </cell>
          <cell r="L59">
            <v>49.914209951645617</v>
          </cell>
          <cell r="M59">
            <v>77.210140265088157</v>
          </cell>
          <cell r="N59">
            <v>68.116321718627191</v>
          </cell>
          <cell r="O59">
            <v>302.4677877265778</v>
          </cell>
          <cell r="P59">
            <v>361.97938846776248</v>
          </cell>
          <cell r="Q59">
            <v>350.73281236984519</v>
          </cell>
          <cell r="R59">
            <v>382.27303043579798</v>
          </cell>
          <cell r="S59">
            <v>212.84584798563682</v>
          </cell>
          <cell r="T59">
            <v>236.48358247734444</v>
          </cell>
          <cell r="U59">
            <v>197.33647494972354</v>
          </cell>
          <cell r="V59">
            <v>151.47083263195557</v>
          </cell>
          <cell r="W59">
            <v>181.3170022985056</v>
          </cell>
          <cell r="X59">
            <v>450.35375287288161</v>
          </cell>
          <cell r="Y59">
            <v>187.53007787612691</v>
          </cell>
          <cell r="Z59">
            <v>155.18203375645137</v>
          </cell>
          <cell r="AA59">
            <v>153.90408251138567</v>
          </cell>
          <cell r="AB59">
            <v>182.02764976958522</v>
          </cell>
          <cell r="AE59">
            <v>236.78809832793669</v>
          </cell>
          <cell r="AF59">
            <v>100.543863913254</v>
          </cell>
        </row>
        <row r="60">
          <cell r="A60" t="str">
            <v xml:space="preserve">      Liquid liabilities</v>
          </cell>
          <cell r="B60" t="e">
            <v>#DIV/0!</v>
          </cell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>
            <v>35.570469798657719</v>
          </cell>
          <cell r="K60">
            <v>33.898305084745758</v>
          </cell>
          <cell r="L60">
            <v>76.19047619047619</v>
          </cell>
          <cell r="M60">
            <v>83.720930232558146</v>
          </cell>
          <cell r="N60">
            <v>50.19305019305019</v>
          </cell>
          <cell r="O60">
            <v>68.734491315136481</v>
          </cell>
          <cell r="P60">
            <v>71.495327102803756</v>
          </cell>
          <cell r="Q60">
            <v>67.146282973621098</v>
          </cell>
          <cell r="R60">
            <v>74.151436031331599</v>
          </cell>
          <cell r="S60">
            <v>91.212121212121218</v>
          </cell>
          <cell r="T60">
            <v>107.80141843971631</v>
          </cell>
          <cell r="U60">
            <v>104.70588235294119</v>
          </cell>
          <cell r="V60">
            <v>118.90756302521008</v>
          </cell>
          <cell r="W60">
            <v>89.575289575289574</v>
          </cell>
          <cell r="X60">
            <v>150.44247787610621</v>
          </cell>
          <cell r="Y60">
            <v>164.32926829268294</v>
          </cell>
          <cell r="Z60">
            <v>168.45425867507885</v>
          </cell>
          <cell r="AA60">
            <v>107.08446866485014</v>
          </cell>
          <cell r="AB60">
            <v>103.94736842105263</v>
          </cell>
          <cell r="AC60">
            <v>109.47515012102065</v>
          </cell>
          <cell r="AD60">
            <v>95.188544855646583</v>
          </cell>
          <cell r="AE60">
            <v>112.31315296166683</v>
          </cell>
          <cell r="AF60">
            <v>33.013785313794919</v>
          </cell>
        </row>
        <row r="62">
          <cell r="A62" t="str">
            <v>Averages</v>
          </cell>
          <cell r="B62" t="str">
            <v>1970 - 1996</v>
          </cell>
          <cell r="D62" t="str">
            <v>1985 - 1996</v>
          </cell>
        </row>
        <row r="63">
          <cell r="A63" t="str">
            <v xml:space="preserve">    Quotas (2 / 3)</v>
          </cell>
          <cell r="B63" t="e">
            <v>#REF!</v>
          </cell>
          <cell r="D63" t="e">
            <v>#REF!</v>
          </cell>
        </row>
        <row r="64">
          <cell r="A64" t="str">
            <v xml:space="preserve">    Usable Res. (2 / 4)</v>
          </cell>
          <cell r="B64" t="e">
            <v>#REF!</v>
          </cell>
          <cell r="D64" t="e">
            <v>#REF!</v>
          </cell>
        </row>
        <row r="65">
          <cell r="A65" t="str">
            <v xml:space="preserve">    Imports (2 / 5)</v>
          </cell>
          <cell r="B65" t="e">
            <v>#REF!</v>
          </cell>
          <cell r="D65" t="e">
            <v>#REF!</v>
          </cell>
        </row>
        <row r="66">
          <cell r="A66" t="str">
            <v xml:space="preserve">    Current Acct. (2 / 6)</v>
          </cell>
          <cell r="B66" t="e">
            <v>#REF!</v>
          </cell>
          <cell r="D66" t="e">
            <v>#REF!</v>
          </cell>
        </row>
        <row r="68">
          <cell r="A68" t="str">
            <v>Standard deviation</v>
          </cell>
          <cell r="B68" t="str">
            <v>1970 - 1996</v>
          </cell>
          <cell r="D68" t="str">
            <v>1985 - 1996</v>
          </cell>
        </row>
        <row r="69">
          <cell r="A69" t="str">
            <v xml:space="preserve">    Quotas (2 / 3)</v>
          </cell>
          <cell r="B69" t="e">
            <v>#REF!</v>
          </cell>
          <cell r="D69" t="e">
            <v>#REF!</v>
          </cell>
        </row>
        <row r="70">
          <cell r="A70" t="str">
            <v xml:space="preserve">    Usable Res. (2 / 4)</v>
          </cell>
          <cell r="B70" t="e">
            <v>#REF!</v>
          </cell>
          <cell r="D70" t="e">
            <v>#REF!</v>
          </cell>
        </row>
        <row r="71">
          <cell r="A71" t="str">
            <v xml:space="preserve">    Imports (2 / 5)</v>
          </cell>
          <cell r="B71" t="e">
            <v>#REF!</v>
          </cell>
          <cell r="D71" t="e">
            <v>#REF!</v>
          </cell>
        </row>
        <row r="72">
          <cell r="A72" t="str">
            <v xml:space="preserve">    Current Acct. (2 / 6)</v>
          </cell>
          <cell r="B72" t="e">
            <v>#REF!</v>
          </cell>
          <cell r="D72" t="e">
            <v>#REF!</v>
          </cell>
        </row>
        <row r="75">
          <cell r="A75" t="str">
            <v>Demand ratios:</v>
          </cell>
        </row>
        <row r="76">
          <cell r="A76" t="str">
            <v xml:space="preserve">   Ratio of demand to:</v>
          </cell>
        </row>
        <row r="77">
          <cell r="A77" t="str">
            <v xml:space="preserve">      Quotas</v>
          </cell>
          <cell r="B77">
            <v>1.4877079449934933</v>
          </cell>
          <cell r="C77">
            <v>1.8474163247453816</v>
          </cell>
          <cell r="D77">
            <v>2.6233689652571597</v>
          </cell>
          <cell r="E77">
            <v>1.593044050237415</v>
          </cell>
          <cell r="F77">
            <v>10.980013292496592</v>
          </cell>
          <cell r="G77">
            <v>15.482654032329846</v>
          </cell>
          <cell r="H77">
            <v>18.344384235947324</v>
          </cell>
          <cell r="I77">
            <v>18.689829597763104</v>
          </cell>
          <cell r="J77">
            <v>6.4801903043228606</v>
          </cell>
          <cell r="K77">
            <v>7.1175015698486526</v>
          </cell>
          <cell r="L77">
            <v>13.405374566871661</v>
          </cell>
          <cell r="M77">
            <v>27.173088967267688</v>
          </cell>
          <cell r="N77">
            <v>14.99677365467951</v>
          </cell>
          <cell r="O77">
            <v>15.993871802722664</v>
          </cell>
          <cell r="P77">
            <v>5.5194856094725981</v>
          </cell>
          <cell r="Q77">
            <v>4.735454489975651</v>
          </cell>
          <cell r="R77">
            <v>4.6945605253171134</v>
          </cell>
          <cell r="S77">
            <v>4.1769833715886255</v>
          </cell>
          <cell r="T77">
            <v>4.0788753555352937</v>
          </cell>
          <cell r="U77">
            <v>11.617567682263511</v>
          </cell>
          <cell r="V77">
            <v>2.6166172077510459</v>
          </cell>
          <cell r="W77">
            <v>12.228275566618816</v>
          </cell>
          <cell r="X77">
            <v>5.3301632270022905</v>
          </cell>
          <cell r="Y77">
            <v>3.631354208606786</v>
          </cell>
          <cell r="Z77">
            <v>4.18540987927235</v>
          </cell>
          <cell r="AA77">
            <v>15.604185418541853</v>
          </cell>
          <cell r="AB77">
            <v>8.0756137540359543</v>
          </cell>
          <cell r="AC77">
            <v>4.3469943324607687</v>
          </cell>
          <cell r="AD77">
            <v>5.4363234488586469</v>
          </cell>
          <cell r="AE77">
            <v>6.7479217238757734</v>
          </cell>
          <cell r="AF77">
            <v>4.1702510067944853</v>
          </cell>
        </row>
        <row r="78">
          <cell r="A78" t="str">
            <v xml:space="preserve">      Usable resources</v>
          </cell>
          <cell r="B78">
            <v>3.0235882773409584</v>
          </cell>
          <cell r="C78">
            <v>5.5495307612095939</v>
          </cell>
          <cell r="D78">
            <v>12.817420435510888</v>
          </cell>
          <cell r="E78">
            <v>4.4412607449856729</v>
          </cell>
          <cell r="F78">
            <v>23.635693215339231</v>
          </cell>
          <cell r="G78">
            <v>47.062434963579605</v>
          </cell>
          <cell r="H78">
            <v>85.063492063492063</v>
          </cell>
          <cell r="I78">
            <v>74.808219178082183</v>
          </cell>
          <cell r="J78">
            <v>23.192660550458715</v>
          </cell>
          <cell r="K78">
            <v>36.064935064935064</v>
          </cell>
          <cell r="L78">
            <v>38.408653846153854</v>
          </cell>
          <cell r="M78">
            <v>67.569672131147541</v>
          </cell>
          <cell r="N78">
            <v>52.6264367816092</v>
          </cell>
          <cell r="O78">
            <v>35.5678391959799</v>
          </cell>
          <cell r="P78">
            <v>12.021951219512196</v>
          </cell>
          <cell r="Q78">
            <v>10.984415584415585</v>
          </cell>
          <cell r="R78">
            <v>11.001354166666667</v>
          </cell>
          <cell r="S78">
            <v>9.2352948402948396</v>
          </cell>
          <cell r="T78">
            <v>8.6772576832151316</v>
          </cell>
          <cell r="U78">
            <v>25.477396593673962</v>
          </cell>
          <cell r="V78">
            <v>5.6757261904761904</v>
          </cell>
          <cell r="W78">
            <v>29.963400537634406</v>
          </cell>
          <cell r="X78">
            <v>11.051436950146627</v>
          </cell>
          <cell r="Y78">
            <v>7.5875757575757579</v>
          </cell>
          <cell r="Z78">
            <v>8.8687733918128639</v>
          </cell>
          <cell r="AA78">
            <v>39.096232758620694</v>
          </cell>
          <cell r="AB78">
            <v>19.206849427168578</v>
          </cell>
          <cell r="AC78" t="str">
            <v xml:space="preserve"> ...</v>
          </cell>
          <cell r="AD78" t="str">
            <v xml:space="preserve"> ...</v>
          </cell>
          <cell r="AE78">
            <v>15.568809490141776</v>
          </cell>
          <cell r="AF78">
            <v>10.568025820819438</v>
          </cell>
        </row>
        <row r="79">
          <cell r="A79" t="str">
            <v xml:space="preserve">      Imports of non-oil LDCs</v>
          </cell>
          <cell r="B79">
            <v>0.55357607422409327</v>
          </cell>
          <cell r="C79">
            <v>0.61110309520383188</v>
          </cell>
          <cell r="D79">
            <v>0.85527130919586769</v>
          </cell>
          <cell r="E79">
            <v>0.41113846756398464</v>
          </cell>
          <cell r="F79">
            <v>1.8033663842972905</v>
          </cell>
          <cell r="G79">
            <v>2.1777009124918902</v>
          </cell>
          <cell r="H79">
            <v>2.2028384841687756</v>
          </cell>
          <cell r="I79">
            <v>1.9050271562743823</v>
          </cell>
          <cell r="J79">
            <v>0.81304485839993956</v>
          </cell>
          <cell r="K79">
            <v>0.74481732063308315</v>
          </cell>
          <cell r="L79">
            <v>1.6908504992153999</v>
          </cell>
          <cell r="M79">
            <v>2.8212882173410945</v>
          </cell>
          <cell r="N79">
            <v>1.5542062342321448</v>
          </cell>
          <cell r="O79">
            <v>2.5215040367422192</v>
          </cell>
          <cell r="P79">
            <v>0.84086854354694496</v>
          </cell>
          <cell r="Q79">
            <v>0.74992996833067038</v>
          </cell>
          <cell r="R79">
            <v>0.88115784646868955</v>
          </cell>
          <cell r="S79">
            <v>0.75103289937874507</v>
          </cell>
          <cell r="T79">
            <v>0.65293087814248596</v>
          </cell>
          <cell r="U79">
            <v>1.5932721801007872</v>
          </cell>
          <cell r="V79">
            <v>0.33777971430519838</v>
          </cell>
          <cell r="W79">
            <v>1.4232827890383928</v>
          </cell>
          <cell r="X79">
            <v>0.88456010836386745</v>
          </cell>
          <cell r="Y79">
            <v>0.56351819261032154</v>
          </cell>
          <cell r="Z79">
            <v>0.60006033647709811</v>
          </cell>
          <cell r="AA79">
            <v>1.985794924947432</v>
          </cell>
          <cell r="AB79">
            <v>0.91005696178148365</v>
          </cell>
          <cell r="AC79">
            <v>0.44590545896494921</v>
          </cell>
          <cell r="AD79">
            <v>0.51122752980086195</v>
          </cell>
          <cell r="AE79">
            <v>0.94444806666209791</v>
          </cell>
          <cell r="AF79">
            <v>0.48009654564323173</v>
          </cell>
        </row>
        <row r="80">
          <cell r="A80" t="str">
            <v xml:space="preserve">   Ratio of purchases under arrangements to:</v>
          </cell>
        </row>
        <row r="81">
          <cell r="A81" t="str">
            <v xml:space="preserve">      Quotas</v>
          </cell>
          <cell r="B81">
            <v>3.3271198958956139</v>
          </cell>
          <cell r="C81">
            <v>1.026805240247433</v>
          </cell>
          <cell r="D81">
            <v>1.163922848542611</v>
          </cell>
          <cell r="E81">
            <v>0.77425366742721691</v>
          </cell>
          <cell r="F81">
            <v>4.3406167992490428</v>
          </cell>
          <cell r="G81">
            <v>2.0995227890481103</v>
          </cell>
          <cell r="H81">
            <v>5.302379395686212</v>
          </cell>
          <cell r="I81">
            <v>10.469179406621009</v>
          </cell>
          <cell r="J81">
            <v>1.5021327208596504</v>
          </cell>
          <cell r="K81">
            <v>2.7936898491663782</v>
          </cell>
          <cell r="L81">
            <v>4.0607092817410706</v>
          </cell>
          <cell r="M81">
            <v>9.158783004252232</v>
          </cell>
          <cell r="N81">
            <v>7.8169270125352535</v>
          </cell>
          <cell r="O81">
            <v>11.029399303346896</v>
          </cell>
          <cell r="P81">
            <v>7.2607718993346158</v>
          </cell>
          <cell r="Q81">
            <v>3.4387752988212874</v>
          </cell>
          <cell r="R81">
            <v>3.5921413573322085</v>
          </cell>
          <cell r="S81">
            <v>2.3539200700541349</v>
          </cell>
          <cell r="T81">
            <v>2.1886583199564833</v>
          </cell>
          <cell r="U81">
            <v>2.9462053386928475</v>
          </cell>
          <cell r="V81">
            <v>4.6456877441959632</v>
          </cell>
          <cell r="W81">
            <v>4.8706701019335172</v>
          </cell>
          <cell r="X81">
            <v>3.0005593889294735</v>
          </cell>
          <cell r="Y81">
            <v>1.9750835119133534</v>
          </cell>
          <cell r="Z81">
            <v>1.897469121236834</v>
          </cell>
          <cell r="AA81">
            <v>11.271322086337072</v>
          </cell>
          <cell r="AB81">
            <v>3.5269903137102694</v>
          </cell>
          <cell r="AC81">
            <v>4.667668601722557</v>
          </cell>
          <cell r="AD81">
            <v>3.7159679270679362</v>
          </cell>
          <cell r="AE81">
            <v>3.8089568877594537</v>
          </cell>
          <cell r="AF81">
            <v>2.5394168934395518</v>
          </cell>
        </row>
        <row r="82">
          <cell r="A82" t="str">
            <v xml:space="preserve">      Usable resources</v>
          </cell>
          <cell r="B82">
            <v>6.7619728377412436</v>
          </cell>
          <cell r="C82">
            <v>3.0844629822732013</v>
          </cell>
          <cell r="D82">
            <v>5.6867671691792312</v>
          </cell>
          <cell r="E82">
            <v>2.1585482330468007</v>
          </cell>
          <cell r="F82">
            <v>9.3436578171091433</v>
          </cell>
          <cell r="G82">
            <v>6.3818938605619113</v>
          </cell>
          <cell r="H82">
            <v>24.587301587301592</v>
          </cell>
          <cell r="I82">
            <v>41.904109589041092</v>
          </cell>
          <cell r="J82">
            <v>5.376146788990825</v>
          </cell>
          <cell r="K82">
            <v>14.155844155844155</v>
          </cell>
          <cell r="L82">
            <v>11.634615384615383</v>
          </cell>
          <cell r="M82">
            <v>22.774590163934423</v>
          </cell>
          <cell r="N82">
            <v>27.431034482758626</v>
          </cell>
          <cell r="O82">
            <v>24.527638190954775</v>
          </cell>
          <cell r="P82">
            <v>15.814634146341463</v>
          </cell>
          <cell r="Q82">
            <v>7.9766233766233761</v>
          </cell>
          <cell r="R82">
            <v>8.4179166666666667</v>
          </cell>
          <cell r="S82">
            <v>5.2045085995085989</v>
          </cell>
          <cell r="T82">
            <v>4.6560756501182041</v>
          </cell>
          <cell r="U82">
            <v>6.4610462287104626</v>
          </cell>
          <cell r="V82">
            <v>10.077</v>
          </cell>
          <cell r="W82">
            <v>11.93478494623656</v>
          </cell>
          <cell r="X82">
            <v>6.2212903225806446</v>
          </cell>
          <cell r="Y82">
            <v>4.1268614718614716</v>
          </cell>
          <cell r="Z82">
            <v>4.020687134502924</v>
          </cell>
          <cell r="AA82">
            <v>28.240258620689652</v>
          </cell>
          <cell r="AB82">
            <v>8.3885106382978716</v>
          </cell>
          <cell r="AC82" t="str">
            <v xml:space="preserve"> ...</v>
          </cell>
          <cell r="AD82" t="str">
            <v xml:space="preserve"> ...</v>
          </cell>
          <cell r="AE82">
            <v>8.8104636379830357</v>
          </cell>
          <cell r="AF82">
            <v>6.5869939220531402</v>
          </cell>
        </row>
        <row r="83">
          <cell r="A83" t="str">
            <v xml:space="preserve">      Imports of non-oil LDCs</v>
          </cell>
          <cell r="B83">
            <v>1.2380211967281138</v>
          </cell>
          <cell r="C83">
            <v>0.33965482067135189</v>
          </cell>
          <cell r="D83">
            <v>0.37946237515943165</v>
          </cell>
          <cell r="E83">
            <v>0.19982213692357106</v>
          </cell>
          <cell r="F83">
            <v>0.71290646143671343</v>
          </cell>
          <cell r="G83">
            <v>0.2953067790548291</v>
          </cell>
          <cell r="H83">
            <v>0.63672267437533758</v>
          </cell>
          <cell r="I83">
            <v>1.0671082349465915</v>
          </cell>
          <cell r="J83">
            <v>0.18846688568922648</v>
          </cell>
          <cell r="K83">
            <v>0.29234817410517128</v>
          </cell>
          <cell r="L83">
            <v>0.51218653249483881</v>
          </cell>
          <cell r="M83">
            <v>0.95092488771544026</v>
          </cell>
          <cell r="N83">
            <v>0.81011536048815425</v>
          </cell>
          <cell r="O83">
            <v>1.7388331736844835</v>
          </cell>
          <cell r="P83">
            <v>1.1061455947166545</v>
          </cell>
          <cell r="Q83">
            <v>0.54458144543473364</v>
          </cell>
          <cell r="R83">
            <v>0.67423639030069915</v>
          </cell>
          <cell r="S83">
            <v>0.42324119055475296</v>
          </cell>
          <cell r="T83">
            <v>0.35035211283515755</v>
          </cell>
          <cell r="U83">
            <v>0.40405247736754774</v>
          </cell>
          <cell r="V83">
            <v>0.59971289431915065</v>
          </cell>
          <cell r="W83">
            <v>0.56691075445584505</v>
          </cell>
          <cell r="X83">
            <v>0.49795381964623175</v>
          </cell>
          <cell r="Y83">
            <v>0.30649598660739674</v>
          </cell>
          <cell r="Z83">
            <v>0.27203929655325126</v>
          </cell>
          <cell r="AA83">
            <v>1.4343929911201743</v>
          </cell>
          <cell r="AB83">
            <v>0.39746354727821709</v>
          </cell>
          <cell r="AC83">
            <v>0.47879954537901692</v>
          </cell>
          <cell r="AD83">
            <v>0.34944666593982965</v>
          </cell>
          <cell r="AE83">
            <v>0.53928607553942987</v>
          </cell>
          <cell r="AF83">
            <v>0.30729837099557789</v>
          </cell>
        </row>
        <row r="86">
          <cell r="A86" t="str">
            <v xml:space="preserve">   1/ Uncommitted and adjusted usable resources.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  <sheetName val="gas112601"/>
      <sheetName val="SIFMI EXPORTADO"/>
      <sheetName val="FED"/>
      <sheetName val="SIFMI IMPORTADO"/>
      <sheetName val="ESTIMACIÓN SIFMI 2005-2010"/>
      <sheetName val="Hoja1"/>
      <sheetName val="SERIE"/>
      <sheetName val="RESUMEN 6MBP"/>
      <sheetName val="RESUMEN 5MBP"/>
      <sheetName val="INTERESES BOP"/>
      <sheetName val="FED 1"/>
      <sheetName val="TD"/>
      <sheetName val="LIBOR-2016"/>
      <sheetName val="TASAS INTERBANCARIAS"/>
      <sheetName val="PII-I 2015"/>
      <sheetName val="DEUDA PÚBLICA-I 2016"/>
      <sheetName val="DEUDA PÚBLICA-II 2016"/>
      <sheetName val="DEUDA PÚBLICA-I 2015"/>
      <sheetName val="3.-TAC-ACRE II 2015"/>
      <sheetName val="PII Activos"/>
      <sheetName val="PII Pasivos"/>
      <sheetName val="moneda nacional"/>
      <sheetName val="TASAS MONEDA EXTRANJERA"/>
      <sheetName val="TASAS DEP BCH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STOCK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El Salvador</v>
          </cell>
          <cell r="B2">
            <v>253</v>
          </cell>
          <cell r="K2" t="str">
            <v>IcccPCPIN</v>
          </cell>
          <cell r="M2">
            <v>28856</v>
          </cell>
          <cell r="N2">
            <v>37561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EERProfile"/>
      <sheetName val="STOCK"/>
      <sheetName val="WRSTAB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Ext (Original)"/>
      <sheetName val="InputExt(Data correction)"/>
      <sheetName val="InputExtGuar"/>
      <sheetName val="InputDom (Principal)"/>
      <sheetName val="InputDom (Interest)"/>
      <sheetName val="FX Rate"/>
      <sheetName val="June2009"/>
      <sheetName val="Summary"/>
      <sheetName val="Pipeline"/>
      <sheetName val="Arrears"/>
      <sheetName val="June2009pipeline"/>
      <sheetName val="pivot"/>
      <sheetName val="DMX Metadata Value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250">
          <cell r="G250">
            <v>1000000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  <sheetName val="DMX Metadata Values"/>
      <sheetName val="Summary"/>
      <sheetName val="Resultado BC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ASSUMPTIONS"/>
      <sheetName val="Emisores"/>
      <sheetName val="Main"/>
      <sheetName val="BOP Summary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Cuadro 1"/>
      <sheetName val="Summary table"/>
      <sheetName val="prog-2003"/>
      <sheetName val="MONREV98"/>
      <sheetName val="Border tax revenue 6.2"/>
      <sheetName val="PROYECCIONES-PM 2000mod"/>
      <sheetName val="PROYECCIONES-PM 2000mod (2)"/>
      <sheetName val="IPC1988"/>
      <sheetName val="SUMTAB_(2)"/>
      <sheetName val="Cuadro_1"/>
      <sheetName val="Summary_table"/>
      <sheetName val="Border_tax_revenue_6_2"/>
      <sheetName val="Final Charts"/>
      <sheetName val="PRIVATE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-1"/>
      <sheetName val="GDPR-2"/>
      <sheetName val="GDPE-3"/>
      <sheetName val="BOP$-11"/>
      <sheetName val="BOP -12"/>
      <sheetName val="Gov-20"/>
      <sheetName val="Monetary-24"/>
      <sheetName val="Interrel.-28"/>
      <sheetName val="Econometrcis"/>
      <sheetName val="CPI"/>
      <sheetName val="NA"/>
      <sheetName val="Outpu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20.  Zambia:  Summary of Central Government Operations, 1994-2000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1a (IDB)"/>
      <sheetName val="Spring"/>
      <sheetName val="Table 2"/>
      <sheetName val="Table 3 "/>
      <sheetName val="Table 4"/>
      <sheetName val="Table 5"/>
      <sheetName val="Table 6"/>
      <sheetName val="Table  7"/>
      <sheetName val="Table 8"/>
      <sheetName val="Com. Banks"/>
      <sheetName val="Macro Proj."/>
      <sheetName val="Basic Data"/>
      <sheetName val="BOP-SEI"/>
      <sheetName val="Fiscal-Inputs"/>
      <sheetName val="Real-Inputs"/>
      <sheetName val="RED47"/>
      <sheetName val="IM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  <sheetName val="Basic Data"/>
      <sheetName val="Table"/>
      <sheetName val="Table_GEF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SNF Córd"/>
      <sheetName val="A"/>
      <sheetName val="COUD"/>
      <sheetName val="Gin"/>
      <sheetName val="Din"/>
      <sheetName val="Sheet4"/>
      <sheetName val="BCC"/>
      <sheetName val="i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Supuestos "/>
      <sheetName val="SNF Córd"/>
      <sheetName val="new multi borr (Sce 2)"/>
      <sheetName val="HACIENDA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Menu"/>
      <sheetName val="Help"/>
      <sheetName val="WorkArea"/>
      <sheetName val="Inp_Param"/>
      <sheetName val="Inp_XData"/>
      <sheetName val="Inp_Macro"/>
      <sheetName val="Inp_Scen"/>
      <sheetName val="Inp_Strg"/>
      <sheetName val="Out_Period"/>
      <sheetName val="Out_Annual"/>
      <sheetName val="CRTO"/>
      <sheetName val="Debt_Summ"/>
      <sheetName val="XDebt"/>
      <sheetName val="XDebt_Summ"/>
      <sheetName val="NewBorr"/>
      <sheetName val="NDebt"/>
      <sheetName val="NDebt_Summ"/>
      <sheetName val="Dur_XSumm"/>
      <sheetName val="Dur_NSumm"/>
      <sheetName val="Duration"/>
      <sheetName val="RpyPrfl"/>
      <sheetName val="PIB EN CO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  <sheetName val="Serv&amp;Trans"/>
      <sheetName val="Assumptions"/>
      <sheetName val="Cash Flow"/>
      <sheetName val="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CBH"/>
      <sheetName val="T_MS"/>
      <sheetName val="Working"/>
      <sheetName val="Consolidation INPUT"/>
      <sheetName val="CBH new INPUT"/>
      <sheetName val="CBH income m INPUT"/>
      <sheetName val="CAM INPUT"/>
      <sheetName val="CBH balance"/>
      <sheetName val="Banks new INPUT"/>
      <sheetName val="Banks balance"/>
      <sheetName val="CBH income"/>
      <sheetName val="Indicators"/>
      <sheetName val="Charts"/>
      <sheetName val="Chart Data"/>
      <sheetName val="Inflacionmes"/>
      <sheetName val="Formatos UPF TCHist"/>
      <sheetName val="Formatos UPF TCComp"/>
      <sheetName val="CBH old INPUT"/>
      <sheetName val="Banks old"/>
      <sheetName val="Sharedata"/>
      <sheetName val="Description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B267">
            <v>536296</v>
          </cell>
        </row>
        <row r="268">
          <cell r="A268" t="str">
            <v xml:space="preserve">               a) BANADESA</v>
          </cell>
          <cell r="B268">
            <v>131880</v>
          </cell>
        </row>
        <row r="269">
          <cell r="A269" t="str">
            <v xml:space="preserve">                    Depósitos</v>
          </cell>
          <cell r="B269">
            <v>53644</v>
          </cell>
        </row>
        <row r="270">
          <cell r="A270" t="str">
            <v xml:space="preserve">                    Depósitos en Garantia</v>
          </cell>
          <cell r="B270">
            <v>356</v>
          </cell>
        </row>
        <row r="271">
          <cell r="A271" t="str">
            <v xml:space="preserve">                    Certificados de Absorción Monetaria</v>
          </cell>
          <cell r="B271">
            <v>77880</v>
          </cell>
        </row>
        <row r="272">
          <cell r="A272" t="str">
            <v xml:space="preserve">                       Obligatorias</v>
          </cell>
          <cell r="B272">
            <v>4850</v>
          </cell>
        </row>
        <row r="273">
          <cell r="A273" t="str">
            <v xml:space="preserve">                       Voluntarias</v>
          </cell>
          <cell r="B273">
            <v>73030</v>
          </cell>
        </row>
        <row r="274">
          <cell r="A274" t="str">
            <v xml:space="preserve">                    CADD</v>
          </cell>
          <cell r="B274">
            <v>0</v>
          </cell>
        </row>
        <row r="276">
          <cell r="A276" t="str">
            <v xml:space="preserve">               b) Bco. Municipal Autonomo</v>
          </cell>
          <cell r="B276">
            <v>0</v>
          </cell>
        </row>
        <row r="277">
          <cell r="A277" t="str">
            <v xml:space="preserve">                    Depósitos</v>
          </cell>
          <cell r="B277">
            <v>0</v>
          </cell>
        </row>
        <row r="278">
          <cell r="A278" t="str">
            <v xml:space="preserve">                   Depositos en M/E</v>
          </cell>
          <cell r="B278">
            <v>0</v>
          </cell>
        </row>
        <row r="279">
          <cell r="A279" t="str">
            <v xml:space="preserve">                    Depósitos en Garantia</v>
          </cell>
          <cell r="B279">
            <v>0</v>
          </cell>
        </row>
        <row r="280">
          <cell r="A280" t="str">
            <v xml:space="preserve">                    Certificados de Absorción Monetaria</v>
          </cell>
          <cell r="B280">
            <v>0</v>
          </cell>
        </row>
        <row r="281">
          <cell r="A281" t="str">
            <v xml:space="preserve">                       Obligatorias</v>
          </cell>
          <cell r="B281">
            <v>0</v>
          </cell>
        </row>
        <row r="282">
          <cell r="A282" t="str">
            <v xml:space="preserve">                       Voluntarias</v>
          </cell>
          <cell r="B282">
            <v>0</v>
          </cell>
        </row>
        <row r="283">
          <cell r="A283" t="str">
            <v xml:space="preserve">                    CADD</v>
          </cell>
          <cell r="B283">
            <v>0</v>
          </cell>
        </row>
        <row r="285">
          <cell r="A285" t="str">
            <v xml:space="preserve">               c) FONAPROVI</v>
          </cell>
          <cell r="B285">
            <v>404416</v>
          </cell>
        </row>
        <row r="286">
          <cell r="A286" t="str">
            <v xml:space="preserve">                    Depositos en M/N</v>
          </cell>
          <cell r="B286">
            <v>75416</v>
          </cell>
        </row>
        <row r="287">
          <cell r="A287" t="str">
            <v xml:space="preserve">                   Depositos en M/E</v>
          </cell>
          <cell r="B287">
            <v>12450</v>
          </cell>
        </row>
        <row r="288">
          <cell r="A288" t="str">
            <v xml:space="preserve">                    Certificados de Absorción Monetaria</v>
          </cell>
          <cell r="B288">
            <v>316550</v>
          </cell>
        </row>
        <row r="289">
          <cell r="A289" t="str">
            <v xml:space="preserve">                       Obligatorias</v>
          </cell>
          <cell r="B289">
            <v>0</v>
          </cell>
        </row>
        <row r="290">
          <cell r="A290" t="str">
            <v xml:space="preserve">                       Voluntarias</v>
          </cell>
          <cell r="B290">
            <v>316550</v>
          </cell>
        </row>
        <row r="291">
          <cell r="A291" t="str">
            <v xml:space="preserve">                    CADD</v>
          </cell>
          <cell r="B291">
            <v>0</v>
          </cell>
        </row>
        <row r="293">
          <cell r="A293" t="str">
            <v xml:space="preserve">           C. Asociaciones de Ahorro y Préstamo</v>
          </cell>
          <cell r="B293">
            <v>412573.13</v>
          </cell>
        </row>
        <row r="294">
          <cell r="A294" t="str">
            <v xml:space="preserve">                Depósitos M/N</v>
          </cell>
          <cell r="B294">
            <v>258501</v>
          </cell>
        </row>
        <row r="295">
          <cell r="A295" t="str">
            <v xml:space="preserve">                Depósitos M/E</v>
          </cell>
          <cell r="B295">
            <v>0</v>
          </cell>
        </row>
        <row r="296">
          <cell r="A296" t="str">
            <v xml:space="preserve">                Depósitos M/E para encaje</v>
          </cell>
          <cell r="B296">
            <v>34196</v>
          </cell>
        </row>
        <row r="297">
          <cell r="A297" t="str">
            <v xml:space="preserve">                Valores FOVI</v>
          </cell>
          <cell r="B297">
            <v>0</v>
          </cell>
        </row>
        <row r="298">
          <cell r="A298" t="str">
            <v xml:space="preserve">                Certificados de Absorción Monetaria</v>
          </cell>
          <cell r="B298">
            <v>35827</v>
          </cell>
        </row>
        <row r="299">
          <cell r="A299" t="str">
            <v xml:space="preserve">                   Obligatorias</v>
          </cell>
          <cell r="B299">
            <v>35827</v>
          </cell>
        </row>
        <row r="300">
          <cell r="A300" t="str">
            <v xml:space="preserve">                   Voluntarias</v>
          </cell>
          <cell r="B300">
            <v>0</v>
          </cell>
        </row>
        <row r="301">
          <cell r="A301" t="str">
            <v xml:space="preserve">                CADD</v>
          </cell>
          <cell r="B301">
            <v>84049.13</v>
          </cell>
        </row>
        <row r="303">
          <cell r="A303" t="str">
            <v xml:space="preserve">    3.2 Instituciones Financieras</v>
          </cell>
          <cell r="B303">
            <v>72879</v>
          </cell>
        </row>
        <row r="304">
          <cell r="A304" t="str">
            <v xml:space="preserve">           Depósitos M/N</v>
          </cell>
          <cell r="B304">
            <v>61638</v>
          </cell>
        </row>
        <row r="305">
          <cell r="A305" t="str">
            <v xml:space="preserve">           Depósitos M/E para encaje</v>
          </cell>
          <cell r="B305">
            <v>872</v>
          </cell>
        </row>
        <row r="306">
          <cell r="A306" t="str">
            <v xml:space="preserve">          Certificados de Absorción Monetaria</v>
          </cell>
          <cell r="B306">
            <v>10369</v>
          </cell>
        </row>
        <row r="307">
          <cell r="A307" t="str">
            <v xml:space="preserve">              Obligatorias</v>
          </cell>
          <cell r="B307">
            <v>10369</v>
          </cell>
        </row>
        <row r="308">
          <cell r="A308" t="str">
            <v xml:space="preserve">              Voluntarias</v>
          </cell>
          <cell r="B308">
            <v>0</v>
          </cell>
        </row>
        <row r="309">
          <cell r="A309" t="str">
            <v xml:space="preserve">          CADD</v>
          </cell>
          <cell r="B309">
            <v>0</v>
          </cell>
        </row>
        <row r="311">
          <cell r="A311" t="str">
            <v xml:space="preserve">  4. Emisión Monetaria</v>
          </cell>
          <cell r="B311">
            <v>5442008.284</v>
          </cell>
        </row>
        <row r="312">
          <cell r="A312" t="str">
            <v xml:space="preserve">     A. Billetes</v>
          </cell>
          <cell r="B312">
            <v>5306714</v>
          </cell>
        </row>
        <row r="313">
          <cell r="A313" t="str">
            <v xml:space="preserve">     B. Monedas</v>
          </cell>
          <cell r="B313">
            <v>135294.28400000001</v>
          </cell>
        </row>
        <row r="315">
          <cell r="A315" t="str">
            <v xml:space="preserve">  5. Capital y Reservas</v>
          </cell>
          <cell r="B315">
            <v>668080.66223999998</v>
          </cell>
        </row>
        <row r="316">
          <cell r="A316" t="str">
            <v xml:space="preserve">        a) Capital</v>
          </cell>
          <cell r="B316">
            <v>218217</v>
          </cell>
        </row>
        <row r="317">
          <cell r="A317" t="str">
            <v xml:space="preserve">        b) Reservas</v>
          </cell>
          <cell r="B317">
            <v>418655.66223999998</v>
          </cell>
        </row>
        <row r="318">
          <cell r="A318" t="str">
            <v xml:space="preserve">        c) Fondo de Valores</v>
          </cell>
          <cell r="B318">
            <v>0</v>
          </cell>
        </row>
        <row r="319">
          <cell r="A319" t="str">
            <v xml:space="preserve">        d) Ganancias y Perdidas</v>
          </cell>
          <cell r="B319">
            <v>31208</v>
          </cell>
        </row>
        <row r="321">
          <cell r="A321" t="str">
            <v xml:space="preserve">  6. Pasivos no Clasificados</v>
          </cell>
          <cell r="B321">
            <v>934875.16754000005</v>
          </cell>
        </row>
        <row r="322">
          <cell r="A322" t="str">
            <v xml:space="preserve">        a) Cant. Pen. de Aplic.</v>
          </cell>
          <cell r="B322">
            <v>35858</v>
          </cell>
        </row>
        <row r="323">
          <cell r="A323" t="str">
            <v xml:space="preserve">        b) Productos por aplicar</v>
          </cell>
          <cell r="B323">
            <v>0</v>
          </cell>
        </row>
        <row r="324">
          <cell r="A324" t="str">
            <v xml:space="preserve">        c) Acumul. por pagar</v>
          </cell>
          <cell r="B324">
            <v>12376</v>
          </cell>
        </row>
        <row r="325">
          <cell r="A325" t="str">
            <v xml:space="preserve">        d) Acreedores varios</v>
          </cell>
          <cell r="B325">
            <v>51589</v>
          </cell>
        </row>
        <row r="326">
          <cell r="A326" t="str">
            <v xml:space="preserve">        e) AID-Dptos. Sector Privado</v>
          </cell>
          <cell r="B326">
            <v>490</v>
          </cell>
        </row>
        <row r="327">
          <cell r="A327" t="str">
            <v xml:space="preserve">         f) Fondo Rot. Sector Privado</v>
          </cell>
          <cell r="B327">
            <v>0</v>
          </cell>
        </row>
        <row r="328">
          <cell r="A328" t="str">
            <v xml:space="preserve">        g) Sucursales y Agencias</v>
          </cell>
          <cell r="B328">
            <v>1587</v>
          </cell>
        </row>
        <row r="329">
          <cell r="A329" t="str">
            <v xml:space="preserve">        h) Liquidacion Bancorp</v>
          </cell>
          <cell r="B329">
            <v>26017.556550000001</v>
          </cell>
        </row>
        <row r="330">
          <cell r="A330" t="str">
            <v xml:space="preserve">         i) Liquidacion Solfisa</v>
          </cell>
          <cell r="B330">
            <v>88.795749999999998</v>
          </cell>
        </row>
        <row r="331">
          <cell r="A331" t="str">
            <v xml:space="preserve">         j) Liquidacion Bancrehser</v>
          </cell>
          <cell r="B331">
            <v>31585.245209999997</v>
          </cell>
        </row>
        <row r="332">
          <cell r="A332" t="str">
            <v xml:space="preserve">        K) Liquidacion Banma</v>
          </cell>
          <cell r="B332">
            <v>261.85403000000002</v>
          </cell>
        </row>
        <row r="333">
          <cell r="A333" t="str">
            <v xml:space="preserve">         k) PRI</v>
          </cell>
          <cell r="B333">
            <v>615</v>
          </cell>
        </row>
        <row r="334">
          <cell r="A334" t="str">
            <v xml:space="preserve">        l) FOSEDE</v>
          </cell>
          <cell r="B334">
            <v>172</v>
          </cell>
        </row>
        <row r="335">
          <cell r="A335" t="str">
            <v xml:space="preserve">         m) FOVI</v>
          </cell>
          <cell r="B335">
            <v>0</v>
          </cell>
        </row>
        <row r="336">
          <cell r="A336" t="str">
            <v xml:space="preserve">       n) Transporte</v>
          </cell>
          <cell r="B336">
            <v>0</v>
          </cell>
        </row>
        <row r="337">
          <cell r="A337" t="str">
            <v xml:space="preserve">        o) CAM'S FOSEDE</v>
          </cell>
          <cell r="B337">
            <v>52195</v>
          </cell>
        </row>
        <row r="338">
          <cell r="A338" t="str">
            <v xml:space="preserve">        p) CAM'S proyectos</v>
          </cell>
          <cell r="B338">
            <v>192373</v>
          </cell>
        </row>
        <row r="339">
          <cell r="A339" t="str">
            <v xml:space="preserve">        q) CONADI</v>
          </cell>
          <cell r="B339">
            <v>0</v>
          </cell>
        </row>
        <row r="340">
          <cell r="A340" t="str">
            <v xml:space="preserve">        r) Otros   4/</v>
          </cell>
          <cell r="B340">
            <v>505249.71600000001</v>
          </cell>
        </row>
        <row r="341">
          <cell r="B341">
            <v>24417</v>
          </cell>
        </row>
        <row r="342">
          <cell r="B342">
            <v>0.1281299963593483</v>
          </cell>
        </row>
        <row r="395">
          <cell r="A395" t="str">
            <v xml:space="preserve">     Bono de Consolidación Patrimonial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uadros y grafico de tasas"/>
      <sheetName val="PFMON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seignior"/>
      <sheetName val="Gráfica Deuda PIB"/>
    </sheetNames>
    <sheetDataSet>
      <sheetData sheetId="0"/>
      <sheetData sheetId="1"/>
      <sheetData sheetId="2" refreshError="1">
        <row r="85">
          <cell r="B85" t="str">
            <v xml:space="preserve"> </v>
          </cell>
          <cell r="C85">
            <v>2000</v>
          </cell>
        </row>
        <row r="86">
          <cell r="B86" t="str">
            <v xml:space="preserve"> </v>
          </cell>
          <cell r="C86" t="str">
            <v xml:space="preserve">  Dic.</v>
          </cell>
        </row>
        <row r="88">
          <cell r="C88">
            <v>20086.800000000003</v>
          </cell>
        </row>
        <row r="89">
          <cell r="C89">
            <v>25237.5</v>
          </cell>
        </row>
        <row r="90">
          <cell r="C90">
            <v>31207</v>
          </cell>
        </row>
        <row r="91">
          <cell r="C91">
            <v>5969.5</v>
          </cell>
        </row>
        <row r="92">
          <cell r="C92">
            <v>3697.4</v>
          </cell>
        </row>
        <row r="93">
          <cell r="C93">
            <v>8848.1</v>
          </cell>
        </row>
        <row r="94">
          <cell r="C94">
            <v>7942.6</v>
          </cell>
        </row>
        <row r="96">
          <cell r="C96">
            <v>24611.399999999987</v>
          </cell>
        </row>
        <row r="97">
          <cell r="C97">
            <v>25142.616058867821</v>
          </cell>
        </row>
        <row r="98">
          <cell r="C98">
            <v>-11556.28394113218</v>
          </cell>
        </row>
        <row r="99">
          <cell r="C99">
            <v>-5958.0839411321804</v>
          </cell>
        </row>
        <row r="100">
          <cell r="C100">
            <v>-5598.2000000000007</v>
          </cell>
        </row>
        <row r="101">
          <cell r="C101">
            <v>36698.9</v>
          </cell>
        </row>
        <row r="102">
          <cell r="C102">
            <v>27421.200000000001</v>
          </cell>
        </row>
        <row r="103">
          <cell r="C103">
            <v>26900.400000000001</v>
          </cell>
        </row>
        <row r="104">
          <cell r="C104">
            <v>520.80000000000007</v>
          </cell>
        </row>
        <row r="105">
          <cell r="C105">
            <v>9277.7000000000007</v>
          </cell>
        </row>
        <row r="106">
          <cell r="C106">
            <v>9277.7000000000007</v>
          </cell>
        </row>
        <row r="107">
          <cell r="C107">
            <v>0</v>
          </cell>
        </row>
        <row r="108">
          <cell r="C108">
            <v>-531.21605886783254</v>
          </cell>
        </row>
        <row r="109">
          <cell r="C109">
            <v>-10887.8</v>
          </cell>
        </row>
        <row r="110">
          <cell r="C110">
            <v>28.866381065604855</v>
          </cell>
        </row>
        <row r="111">
          <cell r="C111">
            <v>10327.717560066561</v>
          </cell>
        </row>
        <row r="112">
          <cell r="C112" t="str">
            <v xml:space="preserve"> </v>
          </cell>
        </row>
        <row r="113">
          <cell r="C113">
            <v>44698.2</v>
          </cell>
        </row>
        <row r="115">
          <cell r="C115">
            <v>10943.2</v>
          </cell>
        </row>
        <row r="116">
          <cell r="C116">
            <v>4683.1000000000004</v>
          </cell>
        </row>
        <row r="117">
          <cell r="C117">
            <v>6260.1</v>
          </cell>
        </row>
        <row r="118">
          <cell r="C118" t="str">
            <v xml:space="preserve"> </v>
          </cell>
        </row>
        <row r="119">
          <cell r="C119">
            <v>33755</v>
          </cell>
        </row>
        <row r="120">
          <cell r="C120">
            <v>19369.699999999997</v>
          </cell>
        </row>
        <row r="121">
          <cell r="C121">
            <v>105.8</v>
          </cell>
        </row>
        <row r="122">
          <cell r="C122">
            <v>130.4</v>
          </cell>
        </row>
        <row r="123">
          <cell r="C123">
            <v>11670.1</v>
          </cell>
        </row>
        <row r="124">
          <cell r="C124">
            <v>50.400000000000006</v>
          </cell>
        </row>
        <row r="125">
          <cell r="C125">
            <v>111.8</v>
          </cell>
        </row>
        <row r="126">
          <cell r="C126">
            <v>676.4</v>
          </cell>
        </row>
        <row r="127">
          <cell r="C127">
            <v>0</v>
          </cell>
        </row>
        <row r="128">
          <cell r="C128">
            <v>1640.4</v>
          </cell>
        </row>
        <row r="131">
          <cell r="C131">
            <v>-3507.9</v>
          </cell>
        </row>
        <row r="132">
          <cell r="C132">
            <v>1361.4</v>
          </cell>
        </row>
        <row r="133">
          <cell r="C133">
            <v>100.5</v>
          </cell>
        </row>
        <row r="135">
          <cell r="C135">
            <v>505.5</v>
          </cell>
        </row>
        <row r="136">
          <cell r="C136">
            <v>29.508220888069904</v>
          </cell>
        </row>
        <row r="137">
          <cell r="C137">
            <v>1614.5</v>
          </cell>
        </row>
        <row r="139">
          <cell r="C139">
            <v>1491.287160305614</v>
          </cell>
        </row>
        <row r="140">
          <cell r="C140">
            <v>548.2205007297631</v>
          </cell>
        </row>
        <row r="141">
          <cell r="C141">
            <v>689.58772816176509</v>
          </cell>
        </row>
        <row r="146">
          <cell r="C146" t="str">
            <v>BALANCE CONSOLIDADO DEL BANCO CENTRAL DE HONDURAS</v>
          </cell>
        </row>
        <row r="147">
          <cell r="C147" t="str">
            <v>(Saldos en millones de lempiras)</v>
          </cell>
        </row>
        <row r="151">
          <cell r="B151" t="str">
            <v xml:space="preserve"> </v>
          </cell>
          <cell r="C151">
            <v>2000</v>
          </cell>
        </row>
        <row r="152">
          <cell r="B152" t="str">
            <v xml:space="preserve"> </v>
          </cell>
          <cell r="C152" t="str">
            <v xml:space="preserve">  Dic.</v>
          </cell>
        </row>
        <row r="154">
          <cell r="C154">
            <v>15748.100000000004</v>
          </cell>
        </row>
        <row r="155">
          <cell r="C155">
            <v>17303.800000000003</v>
          </cell>
        </row>
        <row r="156">
          <cell r="C156">
            <v>22198.7</v>
          </cell>
        </row>
        <row r="157">
          <cell r="C157">
            <v>4894.8999999999996</v>
          </cell>
        </row>
        <row r="158">
          <cell r="C158">
            <v>3464.9</v>
          </cell>
        </row>
        <row r="159">
          <cell r="C159">
            <v>5020.6000000000004</v>
          </cell>
        </row>
        <row r="160">
          <cell r="C160">
            <v>4115.1000000000004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estruct%99"/>
      <sheetName val="2000trime"/>
      <sheetName val="Hoja1"/>
      <sheetName val="Hoja1 (2)"/>
      <sheetName val="PFMON"/>
      <sheetName val="norm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1990"/>
      <sheetName val="seignior"/>
      <sheetName val="PF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  <sheetName val="RES"/>
      <sheetName val="prog2003mensualizaciónen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Auth"/>
      <sheetName val="Debt"/>
      <sheetName val="Macro"/>
      <sheetName val="BOP"/>
      <sheetName val="Translator"/>
      <sheetName val="Exp"/>
      <sheetName val="Imp"/>
      <sheetName val="Serv"/>
      <sheetName val="Cap"/>
      <sheetName val="Trade"/>
      <sheetName val="Res"/>
      <sheetName val="Ind-Exp"/>
      <sheetName val="Ind-Imp"/>
      <sheetName val="Output"/>
      <sheetName val="Sharedata"/>
      <sheetName val="WEO"/>
      <sheetName val="WETA"/>
      <sheetName val="Fiscal impact of HIPC"/>
      <sheetName val="Ext. Fin. R&amp;S"/>
      <sheetName val="Fund Credit"/>
      <sheetName val="Phasing"/>
      <sheetName val="Vulnerability"/>
      <sheetName val="MacroFramework"/>
      <sheetName val="SEI"/>
      <sheetName val="HNDBOP 2004 updated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Imports (values in millions of USD)</v>
          </cell>
        </row>
        <row r="10">
          <cell r="C10">
            <v>1643.1232975691928</v>
          </cell>
          <cell r="D10">
            <v>1840.4259000000002</v>
          </cell>
          <cell r="E10">
            <v>2149.0379000000003</v>
          </cell>
          <cell r="F10">
            <v>2535.3987999999999</v>
          </cell>
          <cell r="G10">
            <v>2676.6294000000003</v>
          </cell>
          <cell r="H10">
            <v>2855.3443000000002</v>
          </cell>
          <cell r="I10">
            <v>2942.2721364000004</v>
          </cell>
          <cell r="J10">
            <v>2981.5711945399999</v>
          </cell>
          <cell r="K10">
            <v>3276.1249730343989</v>
          </cell>
          <cell r="L10">
            <v>3914.6131205482548</v>
          </cell>
          <cell r="M10">
            <v>4065.8037672965456</v>
          </cell>
          <cell r="N10">
            <v>4316.6414948138372</v>
          </cell>
          <cell r="O10">
            <v>4614.1666289841223</v>
          </cell>
          <cell r="P10">
            <v>4944.9902098735874</v>
          </cell>
          <cell r="Q10">
            <v>5299.9290756704113</v>
          </cell>
          <cell r="R10">
            <v>5692.8471574416226</v>
          </cell>
          <cell r="S10">
            <v>6115.9643726449804</v>
          </cell>
          <cell r="T10">
            <v>6571.6823524211432</v>
          </cell>
          <cell r="U10">
            <v>7062.5997284617961</v>
          </cell>
          <cell r="V10">
            <v>7591.5287362333002</v>
          </cell>
          <cell r="W10">
            <v>8161.513250137873</v>
          </cell>
          <cell r="X10">
            <v>8775.8483765078254</v>
          </cell>
          <cell r="Y10">
            <v>9438.1017415744627</v>
          </cell>
          <cell r="Z10">
            <v>10152.136623817023</v>
          </cell>
          <cell r="AA10">
            <v>10922.137093472027</v>
          </cell>
          <cell r="AB10">
            <v>11752.635336570722</v>
          </cell>
          <cell r="AC10">
            <v>12648.54135678372</v>
          </cell>
          <cell r="AD10">
            <v>13615.175265708243</v>
          </cell>
        </row>
        <row r="11">
          <cell r="C11">
            <v>1538.3202832271954</v>
          </cell>
          <cell r="D11">
            <v>1722.0982165000003</v>
          </cell>
          <cell r="E11">
            <v>2017.2504365000004</v>
          </cell>
          <cell r="F11">
            <v>2370.597878</v>
          </cell>
          <cell r="G11">
            <v>2509.6484890000002</v>
          </cell>
          <cell r="H11">
            <v>2669.7469205000002</v>
          </cell>
          <cell r="I11">
            <v>2768.0244475340005</v>
          </cell>
          <cell r="J11">
            <v>2809.1690668949</v>
          </cell>
          <cell r="K11">
            <v>3071.9768497871628</v>
          </cell>
          <cell r="L11">
            <v>3679.1632677126181</v>
          </cell>
          <cell r="M11">
            <v>3801.5265224222699</v>
          </cell>
          <cell r="N11">
            <v>4036.0597976509375</v>
          </cell>
          <cell r="O11">
            <v>4314.2457981001544</v>
          </cell>
          <cell r="P11">
            <v>4623.5658462318042</v>
          </cell>
          <cell r="Q11">
            <v>4955.4336857518347</v>
          </cell>
          <cell r="R11">
            <v>5322.8120922079179</v>
          </cell>
          <cell r="S11">
            <v>5718.4266884230565</v>
          </cell>
          <cell r="T11">
            <v>6144.5229995137688</v>
          </cell>
          <cell r="U11">
            <v>6603.53074611178</v>
          </cell>
          <cell r="V11">
            <v>7098.0793683781358</v>
          </cell>
          <cell r="W11">
            <v>7631.0148888789108</v>
          </cell>
          <cell r="X11">
            <v>8205.4182320348173</v>
          </cell>
          <cell r="Y11">
            <v>8824.6251283721231</v>
          </cell>
          <cell r="Z11">
            <v>9492.2477432689157</v>
          </cell>
          <cell r="AA11">
            <v>10212.198182396345</v>
          </cell>
          <cell r="AB11">
            <v>10988.714039693625</v>
          </cell>
          <cell r="AC11">
            <v>11826.386168592777</v>
          </cell>
          <cell r="AD11">
            <v>12730.188873437208</v>
          </cell>
        </row>
        <row r="12">
          <cell r="C12" t="str">
            <v>...</v>
          </cell>
          <cell r="D12">
            <v>11.946662556334672</v>
          </cell>
          <cell r="E12">
            <v>17.139104911209358</v>
          </cell>
          <cell r="F12">
            <v>17.516290248674807</v>
          </cell>
          <cell r="G12">
            <v>5.8656346692300758</v>
          </cell>
          <cell r="H12">
            <v>6.3793169522235758</v>
          </cell>
          <cell r="I12">
            <v>3.6811551791431327</v>
          </cell>
          <cell r="J12">
            <v>1.4864254323170769</v>
          </cell>
          <cell r="K12">
            <v>9.35535657107161</v>
          </cell>
          <cell r="L12">
            <v>19.765331824278661</v>
          </cell>
          <cell r="M12">
            <v>3.3258446501540249</v>
          </cell>
          <cell r="N12">
            <v>6.1694499261109286</v>
          </cell>
          <cell r="O12">
            <v>6.892514343100828</v>
          </cell>
          <cell r="P12">
            <v>7.1697363248951689</v>
          </cell>
          <cell r="Q12">
            <v>7.1777465825538513</v>
          </cell>
          <cell r="R12">
            <v>7.4136479217226139</v>
          </cell>
          <cell r="S12">
            <v>7.4324358884334742</v>
          </cell>
          <cell r="T12">
            <v>7.4512857173345139</v>
          </cell>
          <cell r="U12">
            <v>7.4701933190637106</v>
          </cell>
          <cell r="V12">
            <v>7.4891545338461469</v>
          </cell>
          <cell r="W12">
            <v>7.5081651365437949</v>
          </cell>
          <cell r="X12">
            <v>7.5272208417915181</v>
          </cell>
          <cell r="Y12">
            <v>7.5463173092123128</v>
          </cell>
          <cell r="Z12">
            <v>7.5654501487016432</v>
          </cell>
          <cell r="AA12">
            <v>7.5846149257740905</v>
          </cell>
          <cell r="AB12">
            <v>7.6038071669606495</v>
          </cell>
          <cell r="AC12">
            <v>7.6230223652494544</v>
          </cell>
          <cell r="AD12">
            <v>7.64225598555754</v>
          </cell>
        </row>
        <row r="13">
          <cell r="C13">
            <v>100</v>
          </cell>
          <cell r="D13">
            <v>96.227692021887975</v>
          </cell>
          <cell r="E13">
            <v>93.582736213130588</v>
          </cell>
          <cell r="F13">
            <v>88.588357377859055</v>
          </cell>
          <cell r="G13">
            <v>88.598513183725132</v>
          </cell>
          <cell r="H13">
            <v>94.51621975008257</v>
          </cell>
          <cell r="I13">
            <v>91.140965363249308</v>
          </cell>
          <cell r="J13">
            <v>93.562219286256948</v>
          </cell>
          <cell r="K13">
            <v>98.501554187889042</v>
          </cell>
          <cell r="L13">
            <v>106.34691776625486</v>
          </cell>
          <cell r="M13">
            <v>107.19357906321228</v>
          </cell>
          <cell r="N13">
            <v>106.15679066814899</v>
          </cell>
          <cell r="O13">
            <v>105.99758013519731</v>
          </cell>
          <cell r="P13">
            <v>106.14585553134924</v>
          </cell>
          <cell r="Q13">
            <v>106.46851442175496</v>
          </cell>
          <cell r="R13">
            <v>106.79551611776479</v>
          </cell>
          <cell r="S13">
            <v>107.12692396920299</v>
          </cell>
          <cell r="T13">
            <v>107.46280092816815</v>
          </cell>
          <cell r="U13">
            <v>107.80320952584854</v>
          </cell>
          <cell r="V13">
            <v>108.14821184984795</v>
          </cell>
          <cell r="W13">
            <v>108.49786952206327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>
            <v>0</v>
          </cell>
          <cell r="AD13">
            <v>0</v>
          </cell>
        </row>
        <row r="14">
          <cell r="C14" t="str">
            <v>...</v>
          </cell>
          <cell r="D14">
            <v>-3.7723079781120217</v>
          </cell>
          <cell r="E14">
            <v>-2.7486430913834736</v>
          </cell>
          <cell r="F14">
            <v>-5.3368591658797593</v>
          </cell>
          <cell r="G14">
            <v>1.1464041287911897E-2</v>
          </cell>
          <cell r="H14">
            <v>6.6792391358599934</v>
          </cell>
          <cell r="I14">
            <v>-3.5710848315326449</v>
          </cell>
          <cell r="J14">
            <v>2.6566033323846661</v>
          </cell>
          <cell r="K14">
            <v>5.2791980986684583</v>
          </cell>
          <cell r="L14">
            <v>7.9647104485285558</v>
          </cell>
          <cell r="M14">
            <v>0.79613148621602292</v>
          </cell>
          <cell r="N14">
            <v>-0.96721128646325427</v>
          </cell>
          <cell r="O14">
            <v>-0.14997677675597787</v>
          </cell>
          <cell r="P14">
            <v>0.13988564263713865</v>
          </cell>
          <cell r="Q14">
            <v>0.30397690874555128</v>
          </cell>
          <cell r="R14">
            <v>0.30713464706990656</v>
          </cell>
          <cell r="S14">
            <v>0.3103200054511257</v>
          </cell>
          <cell r="T14">
            <v>0.31353178689395023</v>
          </cell>
          <cell r="U14">
            <v>0.31676877462736286</v>
          </cell>
          <cell r="V14">
            <v>0.32002973336029417</v>
          </cell>
          <cell r="W14">
            <v>0.3233134105821156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#DIV/0!</v>
          </cell>
        </row>
        <row r="15">
          <cell r="C15">
            <v>100</v>
          </cell>
          <cell r="D15">
            <v>116.33518398307969</v>
          </cell>
          <cell r="E15">
            <v>140.12554430745857</v>
          </cell>
          <cell r="F15">
            <v>173.95402255820238</v>
          </cell>
          <cell r="G15">
            <v>184.13642053861997</v>
          </cell>
          <cell r="H15">
            <v>183.61873220692311</v>
          </cell>
          <cell r="I15">
            <v>197.42835677953335</v>
          </cell>
          <cell r="J15">
            <v>195.17788002060487</v>
          </cell>
          <cell r="K15">
            <v>202.73470020578571</v>
          </cell>
          <cell r="L15">
            <v>224.89375038908835</v>
          </cell>
          <cell r="M15">
            <v>230.53798169497389</v>
          </cell>
          <cell r="N15">
            <v>247.15138310838643</v>
          </cell>
          <cell r="O15">
            <v>264.58314090487283</v>
          </cell>
          <cell r="P15">
            <v>283.15695853675709</v>
          </cell>
          <cell r="Q15">
            <v>302.56153026464085</v>
          </cell>
          <cell r="R15">
            <v>323.99726899638938</v>
          </cell>
          <cell r="S15">
            <v>347.00134370611715</v>
          </cell>
          <cell r="T15">
            <v>371.69203259710577</v>
          </cell>
          <cell r="U15">
            <v>398.19678291382513</v>
          </cell>
          <cell r="V15">
            <v>426.65293907176016</v>
          </cell>
          <cell r="W15">
            <v>457.20852980599744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>
            <v>0</v>
          </cell>
          <cell r="AD15">
            <v>0</v>
          </cell>
        </row>
        <row r="16">
          <cell r="C16" t="str">
            <v>...</v>
          </cell>
          <cell r="D16">
            <v>16.335183983079695</v>
          </cell>
          <cell r="E16">
            <v>20.44984114852053</v>
          </cell>
          <cell r="F16">
            <v>24.141549935048644</v>
          </cell>
          <cell r="G16">
            <v>5.8534995803334766</v>
          </cell>
          <cell r="H16">
            <v>-0.28114390959842472</v>
          </cell>
          <cell r="I16">
            <v>7.52081468302912</v>
          </cell>
          <cell r="J16">
            <v>-1.1398954008625783</v>
          </cell>
          <cell r="K16">
            <v>3.8717605624075224</v>
          </cell>
          <cell r="L16">
            <v>10.930072730918837</v>
          </cell>
          <cell r="M16">
            <v>2.5097323941285721</v>
          </cell>
          <cell r="N16">
            <v>7.2063619587829253</v>
          </cell>
          <cell r="O16">
            <v>7.0530690855336697</v>
          </cell>
          <cell r="P16">
            <v>7.0200306672458357</v>
          </cell>
          <cell r="Q16">
            <v>6.8529383237335706</v>
          </cell>
          <cell r="R16">
            <v>7.0847535418661289</v>
          </cell>
          <cell r="S16">
            <v>7.1000829053235126</v>
          </cell>
          <cell r="T16">
            <v>7.1154447493724016</v>
          </cell>
          <cell r="U16">
            <v>7.1308362817260385</v>
          </cell>
          <cell r="V16">
            <v>7.1462546607498068</v>
          </cell>
          <cell r="W16">
            <v>7.1616969991382229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#DIV/0!</v>
          </cell>
        </row>
        <row r="20">
          <cell r="C20">
            <v>1538.3202832271954</v>
          </cell>
          <cell r="D20">
            <v>1722.0982165000003</v>
          </cell>
          <cell r="E20">
            <v>2017.2504365000004</v>
          </cell>
          <cell r="F20">
            <v>2370.597878</v>
          </cell>
          <cell r="G20">
            <v>2509.6484890000002</v>
          </cell>
          <cell r="H20">
            <v>2669.7469205000002</v>
          </cell>
          <cell r="I20">
            <v>2768.0244475340005</v>
          </cell>
          <cell r="J20">
            <v>2809.1690668949</v>
          </cell>
          <cell r="K20">
            <v>3071.9768497871628</v>
          </cell>
          <cell r="L20">
            <v>3679.1632677126181</v>
          </cell>
          <cell r="M20">
            <v>3728.5265224222699</v>
          </cell>
          <cell r="N20">
            <v>4008.0597976509375</v>
          </cell>
          <cell r="O20">
            <v>4304.2457981001544</v>
          </cell>
          <cell r="P20">
            <v>4613.5658462318042</v>
          </cell>
          <cell r="Q20">
            <v>4955.4336857518347</v>
          </cell>
          <cell r="R20">
            <v>5322.8120922079179</v>
          </cell>
          <cell r="S20">
            <v>5718.4266884230565</v>
          </cell>
          <cell r="T20">
            <v>6144.5229995137688</v>
          </cell>
          <cell r="U20">
            <v>6603.53074611178</v>
          </cell>
          <cell r="V20">
            <v>7098.0793683781358</v>
          </cell>
          <cell r="W20">
            <v>7631.0148888789108</v>
          </cell>
          <cell r="X20">
            <v>8205.4182320348173</v>
          </cell>
          <cell r="Y20">
            <v>8824.6251283721231</v>
          </cell>
          <cell r="Z20">
            <v>9492.2477432689157</v>
          </cell>
          <cell r="AA20">
            <v>10212.198182396345</v>
          </cell>
          <cell r="AB20">
            <v>10988.714039693625</v>
          </cell>
          <cell r="AC20">
            <v>11826.386168592777</v>
          </cell>
          <cell r="AD20">
            <v>12730.188873437208</v>
          </cell>
        </row>
        <row r="21">
          <cell r="C21" t="str">
            <v>...</v>
          </cell>
          <cell r="D21">
            <v>11.946662556334672</v>
          </cell>
          <cell r="E21">
            <v>17.139104911209358</v>
          </cell>
          <cell r="F21">
            <v>17.516290248674807</v>
          </cell>
          <cell r="G21">
            <v>5.8656346692300758</v>
          </cell>
          <cell r="H21">
            <v>6.3793169522235758</v>
          </cell>
          <cell r="I21">
            <v>3.6811551791431327</v>
          </cell>
          <cell r="J21">
            <v>1.4864254323170769</v>
          </cell>
          <cell r="K21">
            <v>9.35535657107161</v>
          </cell>
          <cell r="L21">
            <v>19.765331824278661</v>
          </cell>
          <cell r="M21">
            <v>1.3416978567613711</v>
          </cell>
          <cell r="N21">
            <v>7.497151315610509</v>
          </cell>
          <cell r="O21">
            <v>7.3897600186206631</v>
          </cell>
          <cell r="P21">
            <v>7.1863936829114294</v>
          </cell>
          <cell r="Q21">
            <v>7.4100565791047615</v>
          </cell>
          <cell r="R21">
            <v>7.4136479217226139</v>
          </cell>
          <cell r="S21">
            <v>7.4324358884334742</v>
          </cell>
          <cell r="T21">
            <v>7.4512857173345139</v>
          </cell>
          <cell r="U21">
            <v>7.4701933190637106</v>
          </cell>
          <cell r="V21">
            <v>7.4891545338461469</v>
          </cell>
          <cell r="W21">
            <v>7.5081651365437949</v>
          </cell>
          <cell r="X21">
            <v>7.5272208417915181</v>
          </cell>
          <cell r="Y21">
            <v>7.5463173092123128</v>
          </cell>
          <cell r="Z21">
            <v>7.5654501487016432</v>
          </cell>
          <cell r="AA21">
            <v>7.5846149257740905</v>
          </cell>
          <cell r="AB21">
            <v>7.6038071669606495</v>
          </cell>
          <cell r="AC21">
            <v>7.6230223652494544</v>
          </cell>
          <cell r="AD21">
            <v>7.64225598555754</v>
          </cell>
        </row>
        <row r="22">
          <cell r="C22">
            <v>100</v>
          </cell>
          <cell r="D22">
            <v>96.227692021887975</v>
          </cell>
          <cell r="E22">
            <v>93.582736213130588</v>
          </cell>
          <cell r="F22">
            <v>88.588357377859055</v>
          </cell>
          <cell r="G22">
            <v>88.598513183725132</v>
          </cell>
          <cell r="H22">
            <v>94.51621975008257</v>
          </cell>
          <cell r="I22">
            <v>91.140965363249308</v>
          </cell>
          <cell r="J22">
            <v>93.562219286256948</v>
          </cell>
          <cell r="K22">
            <v>98.501554187889042</v>
          </cell>
          <cell r="L22">
            <v>106.34691776625486</v>
          </cell>
          <cell r="M22">
            <v>107.19357906321228</v>
          </cell>
          <cell r="N22">
            <v>106.15679066814899</v>
          </cell>
          <cell r="O22">
            <v>105.99758013519731</v>
          </cell>
          <cell r="P22">
            <v>106.14585553134924</v>
          </cell>
          <cell r="Q22">
            <v>106.46851442175496</v>
          </cell>
          <cell r="R22">
            <v>106.79551611776479</v>
          </cell>
          <cell r="S22">
            <v>107.12692396920299</v>
          </cell>
          <cell r="T22">
            <v>107.46280092816815</v>
          </cell>
          <cell r="U22">
            <v>107.80320952584854</v>
          </cell>
          <cell r="V22">
            <v>108.14821184984795</v>
          </cell>
          <cell r="W22">
            <v>108.49786952206327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C23" t="str">
            <v>...</v>
          </cell>
          <cell r="D23">
            <v>-3.7723079781120217</v>
          </cell>
          <cell r="E23">
            <v>-2.7486430913834736</v>
          </cell>
          <cell r="F23">
            <v>-5.3368591658797593</v>
          </cell>
          <cell r="G23">
            <v>1.1464041287911897E-2</v>
          </cell>
          <cell r="H23">
            <v>6.6792391358599934</v>
          </cell>
          <cell r="I23">
            <v>-3.5710848315326449</v>
          </cell>
          <cell r="J23">
            <v>2.6566033323846661</v>
          </cell>
          <cell r="K23">
            <v>5.2791980986684583</v>
          </cell>
          <cell r="L23">
            <v>7.9647104485285558</v>
          </cell>
          <cell r="M23">
            <v>0.79613148621602292</v>
          </cell>
          <cell r="N23">
            <v>-0.96721128646325427</v>
          </cell>
          <cell r="O23">
            <v>-0.14997677675597787</v>
          </cell>
          <cell r="P23">
            <v>0.13988564263713865</v>
          </cell>
          <cell r="Q23">
            <v>0.30397690874555128</v>
          </cell>
          <cell r="R23">
            <v>0.30713464706990656</v>
          </cell>
          <cell r="S23">
            <v>0.3103200054511257</v>
          </cell>
          <cell r="T23">
            <v>0.31353178689395023</v>
          </cell>
          <cell r="U23">
            <v>0.31676877462736286</v>
          </cell>
          <cell r="V23">
            <v>0.32002973336029417</v>
          </cell>
          <cell r="W23">
            <v>0.3233134105821156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#DIV/0!</v>
          </cell>
        </row>
        <row r="24">
          <cell r="C24">
            <v>100</v>
          </cell>
          <cell r="D24">
            <v>116.33518398307969</v>
          </cell>
          <cell r="E24">
            <v>140.1255443074586</v>
          </cell>
          <cell r="F24">
            <v>173.95402255820244</v>
          </cell>
          <cell r="G24">
            <v>184.13642053862003</v>
          </cell>
          <cell r="H24">
            <v>183.61873220692317</v>
          </cell>
          <cell r="I24">
            <v>197.42835677953337</v>
          </cell>
          <cell r="J24">
            <v>195.1778800206049</v>
          </cell>
          <cell r="K24">
            <v>202.73470020578574</v>
          </cell>
          <cell r="L24">
            <v>224.89375038908838</v>
          </cell>
          <cell r="M24">
            <v>226.11100412044695</v>
          </cell>
          <cell r="N24">
            <v>245.43678048256254</v>
          </cell>
          <cell r="O24">
            <v>263.96986304986206</v>
          </cell>
          <cell r="P24">
            <v>282.54453737102966</v>
          </cell>
          <cell r="Q24">
            <v>302.56153026464102</v>
          </cell>
          <cell r="R24">
            <v>323.99726899638955</v>
          </cell>
          <cell r="S24">
            <v>347.00134370611727</v>
          </cell>
          <cell r="T24">
            <v>371.69203259710588</v>
          </cell>
          <cell r="U24">
            <v>398.1967829138253</v>
          </cell>
          <cell r="V24">
            <v>426.65293907176033</v>
          </cell>
          <cell r="W24">
            <v>457.20852980599761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C25" t="str">
            <v>...</v>
          </cell>
          <cell r="D25">
            <v>16.335183983079688</v>
          </cell>
          <cell r="E25">
            <v>20.449841148520534</v>
          </cell>
          <cell r="F25">
            <v>24.141549935048644</v>
          </cell>
          <cell r="G25">
            <v>5.8534995803334766</v>
          </cell>
          <cell r="H25">
            <v>-0.28114390959842694</v>
          </cell>
          <cell r="I25">
            <v>7.5208146830291156</v>
          </cell>
          <cell r="J25">
            <v>-1.139895400862585</v>
          </cell>
          <cell r="K25">
            <v>3.8717605624075162</v>
          </cell>
          <cell r="L25">
            <v>10.930072730918837</v>
          </cell>
          <cell r="M25">
            <v>0.54125725114752754</v>
          </cell>
          <cell r="N25">
            <v>8.5470304451971515</v>
          </cell>
          <cell r="O25">
            <v>7.5510616342265138</v>
          </cell>
          <cell r="P25">
            <v>7.0366647565593468</v>
          </cell>
          <cell r="Q25">
            <v>7.0845442916228194</v>
          </cell>
          <cell r="R25">
            <v>7.0847535418661352</v>
          </cell>
          <cell r="S25">
            <v>7.1000829053235179</v>
          </cell>
          <cell r="T25">
            <v>7.1154447493724007</v>
          </cell>
          <cell r="U25">
            <v>7.1308362817260331</v>
          </cell>
          <cell r="V25">
            <v>7.1462546607498041</v>
          </cell>
          <cell r="W25">
            <v>7.1616969991382291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#DIV/0!</v>
          </cell>
        </row>
        <row r="27">
          <cell r="C27">
            <v>399.13829349306036</v>
          </cell>
          <cell r="D27">
            <v>458.6</v>
          </cell>
          <cell r="E27">
            <v>567.6</v>
          </cell>
          <cell r="F27">
            <v>692.2</v>
          </cell>
          <cell r="G27">
            <v>732.82799999999997</v>
          </cell>
          <cell r="H27">
            <v>771.7</v>
          </cell>
          <cell r="I27">
            <v>847.2</v>
          </cell>
          <cell r="J27">
            <v>918.7</v>
          </cell>
          <cell r="K27">
            <v>972.3</v>
          </cell>
          <cell r="L27">
            <v>1012.6487</v>
          </cell>
          <cell r="M27">
            <v>1090.8954140348148</v>
          </cell>
          <cell r="N27">
            <v>1194.5459892995332</v>
          </cell>
          <cell r="O27">
            <v>1276.3723282992821</v>
          </cell>
          <cell r="P27">
            <v>1381.0094084606285</v>
          </cell>
          <cell r="Q27">
            <v>1495.0850475264547</v>
          </cell>
          <cell r="R27">
            <v>1618.598581348276</v>
          </cell>
          <cell r="S27">
            <v>1752.3320528292281</v>
          </cell>
          <cell r="T27">
            <v>1897.1324048777699</v>
          </cell>
          <cell r="U27">
            <v>2053.9168742895026</v>
          </cell>
          <cell r="V27">
            <v>2223.678834563555</v>
          </cell>
          <cell r="W27">
            <v>2407.4941250706861</v>
          </cell>
          <cell r="X27">
            <v>2606.5279071130512</v>
          </cell>
          <cell r="Y27">
            <v>2822.0420907993635</v>
          </cell>
          <cell r="Z27">
            <v>3055.4033803257271</v>
          </cell>
          <cell r="AA27">
            <v>3308.0919892254797</v>
          </cell>
          <cell r="AB27">
            <v>3581.7110814565071</v>
          </cell>
          <cell r="AC27">
            <v>3877.9969988595758</v>
          </cell>
          <cell r="AD27">
            <v>4198.8303405763036</v>
          </cell>
        </row>
        <row r="28">
          <cell r="C28">
            <v>162.7438790432476</v>
          </cell>
          <cell r="D28">
            <v>196.8</v>
          </cell>
          <cell r="E28">
            <v>242.4</v>
          </cell>
          <cell r="F28">
            <v>288.3</v>
          </cell>
          <cell r="G28">
            <v>267.12799999999999</v>
          </cell>
          <cell r="H28">
            <v>316.2</v>
          </cell>
          <cell r="I28">
            <v>497.1</v>
          </cell>
          <cell r="J28">
            <v>542</v>
          </cell>
          <cell r="K28">
            <v>564.1</v>
          </cell>
          <cell r="L28">
            <v>587.40769999999998</v>
          </cell>
          <cell r="M28">
            <v>634.25822595899774</v>
          </cell>
          <cell r="N28">
            <v>696.29193210820506</v>
          </cell>
          <cell r="O28">
            <v>745.92430107427367</v>
          </cell>
          <cell r="P28">
            <v>809.14211121514222</v>
          </cell>
          <cell r="Q28">
            <v>878.21373457871687</v>
          </cell>
          <cell r="R28">
            <v>953.18158938044371</v>
          </cell>
          <cell r="S28">
            <v>1034.5490016387262</v>
          </cell>
          <cell r="T28">
            <v>1122.8622633042687</v>
          </cell>
          <cell r="U28">
            <v>1218.7143000047806</v>
          </cell>
          <cell r="V28">
            <v>1322.7486518831129</v>
          </cell>
          <cell r="W28">
            <v>1435.6637942557409</v>
          </cell>
          <cell r="X28">
            <v>1558.2178271000239</v>
          </cell>
          <cell r="Y28">
            <v>1691.2335648549499</v>
          </cell>
          <cell r="Z28">
            <v>1835.6040607077318</v>
          </cell>
          <cell r="AA28">
            <v>1992.2986024557154</v>
          </cell>
          <cell r="AB28">
            <v>2162.3692201991639</v>
          </cell>
          <cell r="AC28">
            <v>2346.9577495568587</v>
          </cell>
          <cell r="AD28">
            <v>2547.3034978261776</v>
          </cell>
        </row>
        <row r="29">
          <cell r="B29">
            <v>1.7550683844609825</v>
          </cell>
          <cell r="C29" t="str">
            <v>...</v>
          </cell>
          <cell r="D29">
            <v>20.926206968252448</v>
          </cell>
          <cell r="E29">
            <v>23.170731707317071</v>
          </cell>
          <cell r="F29">
            <v>18.93564356435644</v>
          </cell>
          <cell r="G29">
            <v>-7.3437391605966074</v>
          </cell>
          <cell r="H29">
            <v>18.370219520230012</v>
          </cell>
          <cell r="I29">
            <v>57.210626185958269</v>
          </cell>
          <cell r="J29">
            <v>9.0323878495272467</v>
          </cell>
          <cell r="K29">
            <v>4.0774907749077549</v>
          </cell>
          <cell r="L29">
            <v>4.1318383265378289</v>
          </cell>
          <cell r="M29">
            <v>7.9758106608064097</v>
          </cell>
          <cell r="N29">
            <v>9.7805126698061233</v>
          </cell>
          <cell r="O29">
            <v>7.1280976667062195</v>
          </cell>
          <cell r="P29">
            <v>8.4750972786143137</v>
          </cell>
          <cell r="Q29">
            <v>8.5364019998718526</v>
          </cell>
          <cell r="R29">
            <v>8.5364019998718526</v>
          </cell>
          <cell r="S29">
            <v>8.5364019998718526</v>
          </cell>
          <cell r="T29">
            <v>8.5364019998718526</v>
          </cell>
          <cell r="U29">
            <v>8.5364019998718526</v>
          </cell>
          <cell r="V29">
            <v>8.5364019998718526</v>
          </cell>
          <cell r="W29">
            <v>8.5364019998718526</v>
          </cell>
          <cell r="X29">
            <v>8.5364019998718526</v>
          </cell>
          <cell r="Y29">
            <v>8.5364019998718526</v>
          </cell>
          <cell r="Z29">
            <v>8.5364019998718526</v>
          </cell>
          <cell r="AA29">
            <v>8.5364019998718526</v>
          </cell>
          <cell r="AB29">
            <v>8.5364019998718526</v>
          </cell>
          <cell r="AC29">
            <v>8.5364019998718526</v>
          </cell>
          <cell r="AD29">
            <v>8.5364019998718526</v>
          </cell>
        </row>
        <row r="30">
          <cell r="C30">
            <v>236.39441444981279</v>
          </cell>
          <cell r="D30">
            <v>261.8</v>
          </cell>
          <cell r="E30">
            <v>325.2</v>
          </cell>
          <cell r="F30">
            <v>403.9</v>
          </cell>
          <cell r="G30">
            <v>465.7</v>
          </cell>
          <cell r="H30">
            <v>455.5</v>
          </cell>
          <cell r="I30">
            <v>350.1</v>
          </cell>
          <cell r="J30">
            <v>376.7</v>
          </cell>
          <cell r="K30">
            <v>408.2</v>
          </cell>
          <cell r="L30">
            <v>425.24099999999993</v>
          </cell>
          <cell r="M30">
            <v>456.63718807581705</v>
          </cell>
          <cell r="N30">
            <v>498.254057191328</v>
          </cell>
          <cell r="O30">
            <v>530.44802722500845</v>
          </cell>
          <cell r="P30">
            <v>571.86729724548638</v>
          </cell>
          <cell r="Q30">
            <v>616.87131294773769</v>
          </cell>
          <cell r="R30">
            <v>665.41699196783225</v>
          </cell>
          <cell r="S30">
            <v>717.78305119050196</v>
          </cell>
          <cell r="T30">
            <v>774.27014157350118</v>
          </cell>
          <cell r="U30">
            <v>835.20257428472189</v>
          </cell>
          <cell r="V30">
            <v>900.93018268044227</v>
          </cell>
          <cell r="W30">
            <v>971.83033081494523</v>
          </cell>
          <cell r="X30">
            <v>1048.3100800130273</v>
          </cell>
          <cell r="Y30">
            <v>1130.8085259444135</v>
          </cell>
          <cell r="Z30">
            <v>1219.7993196179955</v>
          </cell>
          <cell r="AA30">
            <v>1315.7933867697643</v>
          </cell>
          <cell r="AB30">
            <v>1419.3418612573432</v>
          </cell>
          <cell r="AC30">
            <v>1531.0392493027168</v>
          </cell>
          <cell r="AD30">
            <v>1651.5268427501255</v>
          </cell>
        </row>
        <row r="31">
          <cell r="B31">
            <v>1.6069036416267639</v>
          </cell>
          <cell r="C31" t="str">
            <v>...</v>
          </cell>
          <cell r="D31">
            <v>10.747117527847049</v>
          </cell>
          <cell r="E31">
            <v>24.216959511077143</v>
          </cell>
          <cell r="F31">
            <v>24.200492004920051</v>
          </cell>
          <cell r="G31">
            <v>15.300817033919301</v>
          </cell>
          <cell r="H31">
            <v>-2.1902512347004466</v>
          </cell>
          <cell r="I31">
            <v>-23.139407244785946</v>
          </cell>
          <cell r="J31">
            <v>7.597829191659522</v>
          </cell>
          <cell r="K31">
            <v>8.3620918502787411</v>
          </cell>
          <cell r="L31">
            <v>4.1746692797647977</v>
          </cell>
          <cell r="M31">
            <v>7.3831516894695355</v>
          </cell>
          <cell r="N31">
            <v>9.1137713270521417</v>
          </cell>
          <cell r="O31">
            <v>6.4613563239522378</v>
          </cell>
          <cell r="P31">
            <v>7.8083559358603321</v>
          </cell>
          <cell r="Q31">
            <v>7.86966065711787</v>
          </cell>
          <cell r="R31">
            <v>7.86966065711787</v>
          </cell>
          <cell r="S31">
            <v>7.86966065711787</v>
          </cell>
          <cell r="T31">
            <v>7.86966065711787</v>
          </cell>
          <cell r="U31">
            <v>7.86966065711787</v>
          </cell>
          <cell r="V31">
            <v>7.86966065711787</v>
          </cell>
          <cell r="W31">
            <v>7.86966065711787</v>
          </cell>
          <cell r="X31">
            <v>7.86966065711787</v>
          </cell>
          <cell r="Y31">
            <v>7.86966065711787</v>
          </cell>
          <cell r="Z31">
            <v>7.86966065711787</v>
          </cell>
          <cell r="AA31">
            <v>7.86966065711787</v>
          </cell>
          <cell r="AB31">
            <v>7.86966065711787</v>
          </cell>
          <cell r="AC31">
            <v>7.86966065711787</v>
          </cell>
          <cell r="AD31">
            <v>7.86966065711787</v>
          </cell>
        </row>
        <row r="33">
          <cell r="C33">
            <v>221.62009999999998</v>
          </cell>
          <cell r="D33">
            <v>246.2259</v>
          </cell>
          <cell r="E33">
            <v>233.7379</v>
          </cell>
          <cell r="F33">
            <v>214.42879999999997</v>
          </cell>
          <cell r="G33">
            <v>256.4384</v>
          </cell>
          <cell r="H33">
            <v>383.64429999999993</v>
          </cell>
          <cell r="I33">
            <v>395.07213640000003</v>
          </cell>
          <cell r="J33">
            <v>413.47119454</v>
          </cell>
          <cell r="K33">
            <v>519.224973034399</v>
          </cell>
          <cell r="L33">
            <v>730.47023631505795</v>
          </cell>
          <cell r="M33">
            <v>787.08207627660795</v>
          </cell>
          <cell r="N33">
            <v>809.76996470057861</v>
          </cell>
          <cell r="O33">
            <v>861.65809935076538</v>
          </cell>
          <cell r="P33">
            <v>910.08335729665851</v>
          </cell>
          <cell r="Q33">
            <v>968.03471574171488</v>
          </cell>
          <cell r="R33">
            <v>1029.6771202954956</v>
          </cell>
          <cell r="S33">
            <v>1095.2457151851277</v>
          </cell>
          <cell r="T33">
            <v>1164.9906281599647</v>
          </cell>
          <cell r="U33">
            <v>1239.1779254493058</v>
          </cell>
          <cell r="V33">
            <v>1318.0906275954028</v>
          </cell>
          <cell r="W33">
            <v>1402.029790043086</v>
          </cell>
          <cell r="X33">
            <v>1491.3156526148584</v>
          </cell>
          <cell r="Y33">
            <v>1586.2888622635999</v>
          </cell>
          <cell r="Z33">
            <v>1687.311773775122</v>
          </cell>
          <cell r="AA33">
            <v>1794.7698333907808</v>
          </cell>
          <cell r="AB33">
            <v>1909.0730506373036</v>
          </cell>
          <cell r="AC33">
            <v>2030.6575639881833</v>
          </cell>
          <cell r="AD33">
            <v>2159.9873063396753</v>
          </cell>
        </row>
        <row r="34">
          <cell r="C34">
            <v>193.75839999999999</v>
          </cell>
          <cell r="D34">
            <v>213.6694</v>
          </cell>
          <cell r="E34">
            <v>202.04179999999999</v>
          </cell>
          <cell r="F34">
            <v>178.63639999999998</v>
          </cell>
          <cell r="G34">
            <v>219.47060000000002</v>
          </cell>
          <cell r="H34">
            <v>342.49159999999995</v>
          </cell>
          <cell r="I34">
            <v>350.86852000000005</v>
          </cell>
          <cell r="J34">
            <v>366.44400000000002</v>
          </cell>
          <cell r="K34">
            <v>464.92527303439903</v>
          </cell>
          <cell r="L34">
            <v>656.97824632296192</v>
          </cell>
          <cell r="M34">
            <v>708.5836052826071</v>
          </cell>
          <cell r="N34">
            <v>729.7932036417767</v>
          </cell>
          <cell r="O34">
            <v>777.38410947919954</v>
          </cell>
          <cell r="P34">
            <v>821.32321131932815</v>
          </cell>
          <cell r="Q34">
            <v>873.88789684376525</v>
          </cell>
          <cell r="R34">
            <v>929.81672224176634</v>
          </cell>
          <cell r="S34">
            <v>989.32499246523946</v>
          </cell>
          <cell r="T34">
            <v>1052.6417919830149</v>
          </cell>
          <cell r="U34">
            <v>1120.0108666699277</v>
          </cell>
          <cell r="V34">
            <v>1191.6915621368032</v>
          </cell>
          <cell r="W34">
            <v>1267.9598221135586</v>
          </cell>
          <cell r="X34">
            <v>1349.1092507288263</v>
          </cell>
          <cell r="Y34">
            <v>1435.4522427754714</v>
          </cell>
          <cell r="Z34">
            <v>1527.3211863131016</v>
          </cell>
          <cell r="AA34">
            <v>1625.0697422371404</v>
          </cell>
          <cell r="AB34">
            <v>1729.0742057403174</v>
          </cell>
          <cell r="AC34">
            <v>1839.7349549076978</v>
          </cell>
          <cell r="AD34">
            <v>1957.4779920217907</v>
          </cell>
        </row>
        <row r="35">
          <cell r="C35" t="str">
            <v>...</v>
          </cell>
          <cell r="D35">
            <v>17.530974220262085</v>
          </cell>
          <cell r="E35">
            <v>-0.51365932531561853</v>
          </cell>
          <cell r="F35">
            <v>-23.909764798938159</v>
          </cell>
          <cell r="G35">
            <v>10.92313484518872</v>
          </cell>
          <cell r="H35">
            <v>52.089603579092248</v>
          </cell>
          <cell r="I35">
            <v>-9.9332237357174549</v>
          </cell>
          <cell r="J35">
            <v>-0.24935073419471987</v>
          </cell>
          <cell r="K35">
            <v>16.607396588043045</v>
          </cell>
          <cell r="L35">
            <v>28.923078746571349</v>
          </cell>
          <cell r="M35">
            <v>0</v>
          </cell>
          <cell r="N35">
            <v>-5.3691275167785335</v>
          </cell>
          <cell r="O35">
            <v>-2.1276595744680833</v>
          </cell>
          <cell r="P35">
            <v>-2.1739130434782652</v>
          </cell>
          <cell r="Q35">
            <v>-1.481481481481481</v>
          </cell>
          <cell r="R35">
            <v>-1.481481481481481</v>
          </cell>
          <cell r="S35">
            <v>-1.481481481481481</v>
          </cell>
          <cell r="T35">
            <v>-1.481481481481481</v>
          </cell>
          <cell r="U35">
            <v>-1.481481481481481</v>
          </cell>
          <cell r="V35">
            <v>-1.481481481481481</v>
          </cell>
          <cell r="W35">
            <v>-1.481481481481481</v>
          </cell>
          <cell r="X35">
            <v>-1.481481481481481</v>
          </cell>
          <cell r="Y35">
            <v>-1.481481481481481</v>
          </cell>
          <cell r="Z35">
            <v>-1.481481481481481</v>
          </cell>
          <cell r="AA35">
            <v>-1.481481481481481</v>
          </cell>
          <cell r="AB35">
            <v>-1.481481481481481</v>
          </cell>
          <cell r="AC35">
            <v>-1.481481481481481</v>
          </cell>
          <cell r="AD35">
            <v>-1.481481481481481</v>
          </cell>
        </row>
        <row r="36">
          <cell r="B36">
            <v>1.9637392580528688</v>
          </cell>
          <cell r="C36" t="str">
            <v>...</v>
          </cell>
          <cell r="D36">
            <v>-6.1726490655591775</v>
          </cell>
          <cell r="E36">
            <v>-4.9536504242914781</v>
          </cell>
          <cell r="F36">
            <v>16.198307520357645</v>
          </cell>
          <cell r="G36">
            <v>10.76033436390702</v>
          </cell>
          <cell r="H36">
            <v>2.6063043410836428</v>
          </cell>
          <cell r="I36">
            <v>13.744357568918275</v>
          </cell>
          <cell r="J36">
            <v>4.7001922242202454</v>
          </cell>
          <cell r="K36">
            <v>8.8051470874402469</v>
          </cell>
          <cell r="L36">
            <v>9.6067162234174219</v>
          </cell>
          <cell r="M36">
            <v>7.854957032211475</v>
          </cell>
          <cell r="N36">
            <v>8.836826661237895</v>
          </cell>
          <cell r="O36">
            <v>8.836826661237895</v>
          </cell>
          <cell r="P36">
            <v>8</v>
          </cell>
          <cell r="Q36">
            <v>8</v>
          </cell>
          <cell r="R36">
            <v>8</v>
          </cell>
          <cell r="S36">
            <v>8</v>
          </cell>
          <cell r="T36">
            <v>8</v>
          </cell>
          <cell r="U36">
            <v>8</v>
          </cell>
          <cell r="V36">
            <v>8</v>
          </cell>
          <cell r="W36">
            <v>8</v>
          </cell>
          <cell r="X36">
            <v>8</v>
          </cell>
          <cell r="Y36">
            <v>8</v>
          </cell>
          <cell r="Z36">
            <v>8</v>
          </cell>
          <cell r="AA36">
            <v>8</v>
          </cell>
          <cell r="AB36">
            <v>8</v>
          </cell>
          <cell r="AC36">
            <v>8</v>
          </cell>
          <cell r="AD36">
            <v>8</v>
          </cell>
        </row>
        <row r="37">
          <cell r="C37">
            <v>27.861699999999999</v>
          </cell>
          <cell r="D37">
            <v>32.5565</v>
          </cell>
          <cell r="E37">
            <v>31.696099999999998</v>
          </cell>
          <cell r="F37">
            <v>35.792400000000001</v>
          </cell>
          <cell r="G37">
            <v>36.967800000000004</v>
          </cell>
          <cell r="H37">
            <v>41.152699999999996</v>
          </cell>
          <cell r="I37">
            <v>44.203616400000001</v>
          </cell>
          <cell r="J37">
            <v>47.027194539999996</v>
          </cell>
          <cell r="K37">
            <v>54.299699999999994</v>
          </cell>
          <cell r="L37">
            <v>73.491989992096009</v>
          </cell>
          <cell r="M37">
            <v>78.498470994000854</v>
          </cell>
          <cell r="N37">
            <v>79.976761058801856</v>
          </cell>
          <cell r="O37">
            <v>84.273989871565874</v>
          </cell>
          <cell r="P37">
            <v>88.760145977330325</v>
          </cell>
          <cell r="Q37">
            <v>94.146818897949586</v>
          </cell>
          <cell r="R37">
            <v>99.860398053729199</v>
          </cell>
          <cell r="S37">
            <v>105.92072271988815</v>
          </cell>
          <cell r="T37">
            <v>112.34883617694989</v>
          </cell>
          <cell r="U37">
            <v>119.16705877937814</v>
          </cell>
          <cell r="V37">
            <v>126.39906545859954</v>
          </cell>
          <cell r="W37">
            <v>134.06996792952737</v>
          </cell>
          <cell r="X37">
            <v>142.20640188603221</v>
          </cell>
          <cell r="Y37">
            <v>150.83661948812843</v>
          </cell>
          <cell r="Z37">
            <v>159.99058746202033</v>
          </cell>
          <cell r="AA37">
            <v>169.70009115364047</v>
          </cell>
          <cell r="AB37">
            <v>179.9988448969861</v>
          </cell>
          <cell r="AC37">
            <v>190.92260908048553</v>
          </cell>
          <cell r="AD37">
            <v>202.50931431788445</v>
          </cell>
        </row>
        <row r="38">
          <cell r="C38" t="str">
            <v>...</v>
          </cell>
          <cell r="D38">
            <v>10.344755230646797</v>
          </cell>
          <cell r="E38">
            <v>9.3750230608265142</v>
          </cell>
          <cell r="F38">
            <v>-23.788616636655934</v>
          </cell>
          <cell r="G38">
            <v>40.200320590463811</v>
          </cell>
          <cell r="H38">
            <v>39.916296708846069</v>
          </cell>
          <cell r="I38">
            <v>-5.0214004127622003</v>
          </cell>
          <cell r="J38">
            <v>2.2642609913894329</v>
          </cell>
          <cell r="K38">
            <v>23.086296839381838</v>
          </cell>
          <cell r="L38">
            <v>28.923078746571349</v>
          </cell>
          <cell r="M38">
            <v>0</v>
          </cell>
          <cell r="N38">
            <v>-5.3691275167785335</v>
          </cell>
          <cell r="O38">
            <v>-2.1276595744680833</v>
          </cell>
          <cell r="P38">
            <v>-2.1739130434782652</v>
          </cell>
          <cell r="Q38">
            <v>-1.481481481481481</v>
          </cell>
          <cell r="R38">
            <v>-1.481481481481481</v>
          </cell>
          <cell r="S38">
            <v>-1.481481481481481</v>
          </cell>
          <cell r="T38">
            <v>-1.481481481481481</v>
          </cell>
          <cell r="U38">
            <v>-1.481481481481481</v>
          </cell>
          <cell r="V38">
            <v>-1.481481481481481</v>
          </cell>
          <cell r="W38">
            <v>-1.481481481481481</v>
          </cell>
          <cell r="X38">
            <v>-1.481481481481481</v>
          </cell>
          <cell r="Y38">
            <v>-1.481481481481481</v>
          </cell>
          <cell r="Z38">
            <v>-1.481481481481481</v>
          </cell>
          <cell r="AA38">
            <v>-1.481481481481481</v>
          </cell>
          <cell r="AB38">
            <v>-1.481481481481481</v>
          </cell>
          <cell r="AC38">
            <v>-1.481481481481481</v>
          </cell>
          <cell r="AD38">
            <v>-1.481481481481481</v>
          </cell>
        </row>
        <row r="39">
          <cell r="B39">
            <v>1.7030702946141771</v>
          </cell>
          <cell r="C39" t="str">
            <v>...</v>
          </cell>
          <cell r="D39">
            <v>5.8957187524720345</v>
          </cell>
          <cell r="E39">
            <v>-10.987712688632001</v>
          </cell>
          <cell r="F39">
            <v>48.171660208722813</v>
          </cell>
          <cell r="G39">
            <v>-26.331168903757284</v>
          </cell>
          <cell r="H39">
            <v>-20.437865380977481</v>
          </cell>
          <cell r="I39">
            <v>13.092474157331925</v>
          </cell>
          <cell r="J39">
            <v>4.0321048365246082</v>
          </cell>
          <cell r="K39">
            <v>-6.1922643022186978</v>
          </cell>
          <cell r="L39">
            <v>4.9812909412692452</v>
          </cell>
          <cell r="M39">
            <v>6.8122811784567086</v>
          </cell>
          <cell r="N39">
            <v>7.6638163257637855</v>
          </cell>
          <cell r="O39">
            <v>7.6638163257637855</v>
          </cell>
          <cell r="P39">
            <v>7.6638163257637855</v>
          </cell>
          <cell r="Q39">
            <v>7.6638163257637855</v>
          </cell>
          <cell r="R39">
            <v>7.6638163257637855</v>
          </cell>
          <cell r="S39">
            <v>7.6638163257637855</v>
          </cell>
          <cell r="T39">
            <v>7.6638163257637855</v>
          </cell>
          <cell r="U39">
            <v>7.6638163257637855</v>
          </cell>
          <cell r="V39">
            <v>7.6638163257637855</v>
          </cell>
          <cell r="W39">
            <v>7.6638163257637855</v>
          </cell>
          <cell r="X39">
            <v>7.6638163257637855</v>
          </cell>
          <cell r="Y39">
            <v>7.6638163257637855</v>
          </cell>
          <cell r="Z39">
            <v>7.6638163257637855</v>
          </cell>
          <cell r="AA39">
            <v>7.6638163257637855</v>
          </cell>
          <cell r="AB39">
            <v>7.6638163257637855</v>
          </cell>
          <cell r="AC39">
            <v>7.6638163257637855</v>
          </cell>
          <cell r="AD39">
            <v>7.6638163257637855</v>
          </cell>
        </row>
        <row r="41">
          <cell r="C41">
            <v>573.43224086032058</v>
          </cell>
          <cell r="D41">
            <v>639.5</v>
          </cell>
          <cell r="E41">
            <v>732.5</v>
          </cell>
          <cell r="F41">
            <v>741.04200000000003</v>
          </cell>
          <cell r="G41">
            <v>774.7</v>
          </cell>
          <cell r="H41">
            <v>862</v>
          </cell>
          <cell r="I41">
            <v>860.6</v>
          </cell>
          <cell r="J41">
            <v>883.80000000000007</v>
          </cell>
          <cell r="K41">
            <v>1007.1999999999999</v>
          </cell>
          <cell r="L41">
            <v>1086.8601105887874</v>
          </cell>
          <cell r="M41">
            <v>1169.8141178447579</v>
          </cell>
          <cell r="N41">
            <v>1258.5317530568395</v>
          </cell>
          <cell r="O41">
            <v>1351.2848039625583</v>
          </cell>
          <cell r="P41">
            <v>1430.2219403862919</v>
          </cell>
          <cell r="Q41">
            <v>1514.6712559561136</v>
          </cell>
          <cell r="R41">
            <v>1604.1328003860485</v>
          </cell>
          <cell r="S41">
            <v>1698.9058223429768</v>
          </cell>
          <cell r="T41">
            <v>1799.307556595561</v>
          </cell>
          <cell r="U41">
            <v>1905.6743131521609</v>
          </cell>
          <cell r="V41">
            <v>2018.3626328943506</v>
          </cell>
          <cell r="W41">
            <v>2137.7505138020288</v>
          </cell>
          <cell r="X41">
            <v>2264.2387121208112</v>
          </cell>
          <cell r="Y41">
            <v>2398.2521230930834</v>
          </cell>
          <cell r="Z41">
            <v>2540.2412461617914</v>
          </cell>
          <cell r="AA41">
            <v>2690.6837398618368</v>
          </cell>
          <cell r="AB41">
            <v>2850.0860719389711</v>
          </cell>
          <cell r="AC41">
            <v>3018.9852705815611</v>
          </cell>
          <cell r="AD41">
            <v>3197.9507830178518</v>
          </cell>
        </row>
        <row r="42">
          <cell r="C42">
            <v>66.650176659907544</v>
          </cell>
          <cell r="D42">
            <v>60.8</v>
          </cell>
          <cell r="E42">
            <v>98.2</v>
          </cell>
          <cell r="F42">
            <v>97.043999999999997</v>
          </cell>
          <cell r="G42">
            <v>78.936999999999998</v>
          </cell>
          <cell r="H42">
            <v>85.3</v>
          </cell>
          <cell r="I42">
            <v>84.6</v>
          </cell>
          <cell r="J42">
            <v>102.1</v>
          </cell>
          <cell r="K42">
            <v>111.8</v>
          </cell>
          <cell r="L42">
            <v>133.042</v>
          </cell>
          <cell r="M42">
            <v>144.52518494780384</v>
          </cell>
          <cell r="N42">
            <v>156.47435332139233</v>
          </cell>
          <cell r="O42">
            <v>168.39060239971445</v>
          </cell>
          <cell r="P42">
            <v>180.11473792814996</v>
          </cell>
          <cell r="Q42">
            <v>192.76558104191113</v>
          </cell>
          <cell r="R42">
            <v>206.30499015160342</v>
          </cell>
          <cell r="S42">
            <v>220.79537608012814</v>
          </cell>
          <cell r="T42">
            <v>236.30353324241355</v>
          </cell>
          <cell r="U42">
            <v>252.90094753879251</v>
          </cell>
          <cell r="V42">
            <v>270.66412587409951</v>
          </cell>
          <cell r="W42">
            <v>289.67494882142807</v>
          </cell>
          <cell r="X42">
            <v>310.02104805617563</v>
          </cell>
          <cell r="Y42">
            <v>331.79621030018387</v>
          </cell>
          <cell r="Z42">
            <v>355.10080963798248</v>
          </cell>
          <cell r="AA42">
            <v>380.04227019792694</v>
          </cell>
          <cell r="AB42">
            <v>406.73556133099083</v>
          </cell>
          <cell r="AC42">
            <v>435.30372756977232</v>
          </cell>
          <cell r="AD42">
            <v>465.87845581059747</v>
          </cell>
        </row>
        <row r="43">
          <cell r="B43">
            <v>1.4189277161858791</v>
          </cell>
          <cell r="C43" t="str">
            <v>...</v>
          </cell>
          <cell r="D43">
            <v>-8.7774360895679919</v>
          </cell>
          <cell r="E43">
            <v>61.513157894736857</v>
          </cell>
          <cell r="F43">
            <v>-1.1771894093686397</v>
          </cell>
          <cell r="G43">
            <v>-18.658546638638139</v>
          </cell>
          <cell r="H43">
            <v>8.0608586594372653</v>
          </cell>
          <cell r="I43">
            <v>-0.82063305978898882</v>
          </cell>
          <cell r="J43">
            <v>20.685579196217496</v>
          </cell>
          <cell r="K43">
            <v>9.5004897159647328</v>
          </cell>
          <cell r="L43">
            <v>18.999999999999993</v>
          </cell>
          <cell r="M43">
            <v>8.6312479877059971</v>
          </cell>
          <cell r="N43">
            <v>8.267879662568161</v>
          </cell>
          <cell r="O43">
            <v>7.6154646594682571</v>
          </cell>
          <cell r="P43">
            <v>6.9624642713763514</v>
          </cell>
          <cell r="Q43">
            <v>7.0237689926338893</v>
          </cell>
          <cell r="R43">
            <v>7.0237689926338893</v>
          </cell>
          <cell r="S43">
            <v>7.0237689926338893</v>
          </cell>
          <cell r="T43">
            <v>7.0237689926338893</v>
          </cell>
          <cell r="U43">
            <v>7.0237689926338893</v>
          </cell>
          <cell r="V43">
            <v>7.0237689926338893</v>
          </cell>
          <cell r="W43">
            <v>7.0237689926338893</v>
          </cell>
          <cell r="X43">
            <v>7.0237689926338893</v>
          </cell>
          <cell r="Y43">
            <v>7.0237689926338893</v>
          </cell>
          <cell r="Z43">
            <v>7.0237689926338893</v>
          </cell>
          <cell r="AA43">
            <v>7.0237689926338893</v>
          </cell>
          <cell r="AB43">
            <v>7.0237689926338893</v>
          </cell>
          <cell r="AC43">
            <v>7.0237689926338893</v>
          </cell>
          <cell r="AD43">
            <v>7.0237689926338893</v>
          </cell>
        </row>
        <row r="44">
          <cell r="C44">
            <v>506.782064200413</v>
          </cell>
          <cell r="D44">
            <v>578.70000000000005</v>
          </cell>
          <cell r="E44">
            <v>634.29999999999995</v>
          </cell>
          <cell r="F44">
            <v>643.99800000000005</v>
          </cell>
          <cell r="G44">
            <v>695.76300000000003</v>
          </cell>
          <cell r="H44">
            <v>776.7</v>
          </cell>
          <cell r="I44">
            <v>776</v>
          </cell>
          <cell r="J44">
            <v>781.7</v>
          </cell>
          <cell r="K44">
            <v>895.4</v>
          </cell>
          <cell r="L44">
            <v>953.81811058878748</v>
          </cell>
          <cell r="M44">
            <v>1025.2889328969541</v>
          </cell>
          <cell r="N44">
            <v>1102.0573997354472</v>
          </cell>
          <cell r="O44">
            <v>1182.8942015628438</v>
          </cell>
          <cell r="P44">
            <v>1250.107202458142</v>
          </cell>
          <cell r="Q44">
            <v>1321.9056749142023</v>
          </cell>
          <cell r="R44">
            <v>1397.827810234445</v>
          </cell>
          <cell r="S44">
            <v>1478.1104462628487</v>
          </cell>
          <cell r="T44">
            <v>1563.0040233531474</v>
          </cell>
          <cell r="U44">
            <v>1652.7733656133685</v>
          </cell>
          <cell r="V44">
            <v>1747.6985070202511</v>
          </cell>
          <cell r="W44">
            <v>1848.0755649806006</v>
          </cell>
          <cell r="X44">
            <v>1954.2176640646355</v>
          </cell>
          <cell r="Y44">
            <v>2066.4559127928997</v>
          </cell>
          <cell r="Z44">
            <v>2185.1404365238091</v>
          </cell>
          <cell r="AA44">
            <v>2310.6414696639099</v>
          </cell>
          <cell r="AB44">
            <v>2443.3505106079801</v>
          </cell>
          <cell r="AC44">
            <v>2583.6815430117886</v>
          </cell>
          <cell r="AD44">
            <v>2732.0723272072541</v>
          </cell>
        </row>
        <row r="45">
          <cell r="B45">
            <v>1.1343979917056459</v>
          </cell>
          <cell r="C45" t="str">
            <v>...</v>
          </cell>
          <cell r="D45">
            <v>14.191097294071998</v>
          </cell>
          <cell r="E45">
            <v>9.6077414895455071</v>
          </cell>
          <cell r="F45">
            <v>1.5289295286142313</v>
          </cell>
          <cell r="G45">
            <v>8.0380684412063363</v>
          </cell>
          <cell r="H45">
            <v>11.632840493098939</v>
          </cell>
          <cell r="I45">
            <v>-9.0124887343900895E-2</v>
          </cell>
          <cell r="J45">
            <v>0.73453608247422419</v>
          </cell>
          <cell r="K45">
            <v>14.545221952155551</v>
          </cell>
          <cell r="L45">
            <v>6.5242473295496373</v>
          </cell>
          <cell r="M45">
            <v>7.4931290897850635</v>
          </cell>
          <cell r="N45">
            <v>7.4874959024071135</v>
          </cell>
          <cell r="O45">
            <v>7.3350808993072096</v>
          </cell>
          <cell r="P45">
            <v>5.6820805112153039</v>
          </cell>
          <cell r="Q45">
            <v>5.7433852324728418</v>
          </cell>
          <cell r="R45">
            <v>5.7433852324728418</v>
          </cell>
          <cell r="S45">
            <v>5.7433852324728418</v>
          </cell>
          <cell r="T45">
            <v>5.7433852324728418</v>
          </cell>
          <cell r="U45">
            <v>5.7433852324728418</v>
          </cell>
          <cell r="V45">
            <v>5.7433852324728418</v>
          </cell>
          <cell r="W45">
            <v>5.7433852324728418</v>
          </cell>
          <cell r="X45">
            <v>5.7433852324728418</v>
          </cell>
          <cell r="Y45">
            <v>5.7433852324728418</v>
          </cell>
          <cell r="Z45">
            <v>5.7433852324728418</v>
          </cell>
          <cell r="AA45">
            <v>5.7433852324728418</v>
          </cell>
          <cell r="AB45">
            <v>5.7433852324728418</v>
          </cell>
          <cell r="AC45">
            <v>5.7433852324728418</v>
          </cell>
          <cell r="AD45">
            <v>5.7433852324728418</v>
          </cell>
        </row>
        <row r="47">
          <cell r="C47">
            <v>62.695008838422225</v>
          </cell>
          <cell r="D47">
            <v>73.5</v>
          </cell>
          <cell r="E47">
            <v>78.7</v>
          </cell>
          <cell r="F47">
            <v>104.29600000000001</v>
          </cell>
          <cell r="G47">
            <v>113.51900000000001</v>
          </cell>
          <cell r="H47">
            <v>91.2</v>
          </cell>
          <cell r="I47">
            <v>207.5</v>
          </cell>
          <cell r="J47">
            <v>114</v>
          </cell>
          <cell r="K47">
            <v>132.9</v>
          </cell>
          <cell r="L47">
            <v>148.84800000000001</v>
          </cell>
          <cell r="M47">
            <v>164.98010755778969</v>
          </cell>
          <cell r="N47">
            <v>181.06640458220824</v>
          </cell>
          <cell r="O47">
            <v>199.35054703895952</v>
          </cell>
          <cell r="P47">
            <v>218.1792681031713</v>
          </cell>
          <cell r="Q47">
            <v>238.92012191018276</v>
          </cell>
          <cell r="R47">
            <v>261.63267092171014</v>
          </cell>
          <cell r="S47">
            <v>286.50435110426116</v>
          </cell>
          <cell r="T47">
            <v>313.74041671667391</v>
          </cell>
          <cell r="U47">
            <v>343.56563417681446</v>
          </cell>
          <cell r="V47">
            <v>376.22613695293001</v>
          </cell>
          <cell r="W47">
            <v>411.99145678720242</v>
          </cell>
          <cell r="X47">
            <v>451.15674801423279</v>
          </cell>
          <cell r="Y47">
            <v>494.04522333070992</v>
          </cell>
          <cell r="Z47">
            <v>541.01082111752203</v>
          </cell>
          <cell r="AA47">
            <v>592.44112632646431</v>
          </cell>
          <cell r="AB47">
            <v>648.76056903624487</v>
          </cell>
          <cell r="AC47">
            <v>710.43392707396367</v>
          </cell>
          <cell r="AD47">
            <v>777.97016160755061</v>
          </cell>
        </row>
        <row r="48">
          <cell r="B48">
            <v>1.9706092223278919</v>
          </cell>
          <cell r="C48" t="str">
            <v>...</v>
          </cell>
          <cell r="D48">
            <v>17.234212677797743</v>
          </cell>
          <cell r="E48">
            <v>7.0748299319727925</v>
          </cell>
          <cell r="F48">
            <v>32.523506988564165</v>
          </cell>
          <cell r="G48">
            <v>8.8431004065352425</v>
          </cell>
          <cell r="H48">
            <v>-19.661025907557327</v>
          </cell>
          <cell r="I48">
            <v>127.52192982456138</v>
          </cell>
          <cell r="J48">
            <v>-45.060240963855428</v>
          </cell>
          <cell r="K48">
            <v>16.578947368421048</v>
          </cell>
          <cell r="L48">
            <v>12.000000000000011</v>
          </cell>
          <cell r="M48">
            <v>10.837974012274048</v>
          </cell>
          <cell r="N48">
            <v>9.7504464402072148</v>
          </cell>
          <cell r="O48">
            <v>10.098031437107311</v>
          </cell>
          <cell r="P48">
            <v>9.4450310490154052</v>
          </cell>
          <cell r="Q48">
            <v>9.5063357702729441</v>
          </cell>
          <cell r="R48">
            <v>9.5063357702729441</v>
          </cell>
          <cell r="S48">
            <v>9.5063357702729441</v>
          </cell>
          <cell r="T48">
            <v>9.5063357702729441</v>
          </cell>
          <cell r="U48">
            <v>9.5063357702729441</v>
          </cell>
          <cell r="V48">
            <v>9.5063357702729441</v>
          </cell>
          <cell r="W48">
            <v>9.5063357702729441</v>
          </cell>
          <cell r="X48">
            <v>9.5063357702729441</v>
          </cell>
          <cell r="Y48">
            <v>9.5063357702729441</v>
          </cell>
          <cell r="Z48">
            <v>9.5063357702729441</v>
          </cell>
          <cell r="AA48">
            <v>9.5063357702729441</v>
          </cell>
          <cell r="AB48">
            <v>9.5063357702729441</v>
          </cell>
          <cell r="AC48">
            <v>9.5063357702729441</v>
          </cell>
          <cell r="AD48">
            <v>9.5063357702729441</v>
          </cell>
        </row>
        <row r="49">
          <cell r="L49">
            <v>601.85727395691401</v>
          </cell>
          <cell r="M49">
            <v>648.04423380937487</v>
          </cell>
          <cell r="N49">
            <v>693.514782530773</v>
          </cell>
        </row>
        <row r="50">
          <cell r="C50">
            <v>336.23765437738973</v>
          </cell>
          <cell r="D50">
            <v>363.5</v>
          </cell>
          <cell r="E50">
            <v>449</v>
          </cell>
          <cell r="F50">
            <v>680.17499999999995</v>
          </cell>
          <cell r="G50">
            <v>687.18200000000002</v>
          </cell>
          <cell r="H50">
            <v>628.5</v>
          </cell>
          <cell r="I50">
            <v>566.29999999999995</v>
          </cell>
          <cell r="J50">
            <v>576</v>
          </cell>
          <cell r="K50">
            <v>555.4</v>
          </cell>
          <cell r="L50">
            <v>838.22019999999986</v>
          </cell>
          <cell r="M50">
            <v>673.33766296248234</v>
          </cell>
          <cell r="N50">
            <v>728.92657522612228</v>
          </cell>
          <cell r="O50">
            <v>791.7179739660279</v>
          </cell>
          <cell r="P50">
            <v>862.75091543997087</v>
          </cell>
          <cell r="Q50">
            <v>940.77754432558129</v>
          </cell>
          <cell r="R50">
            <v>1025.9597665324209</v>
          </cell>
          <cell r="S50">
            <v>1118.9615212158396</v>
          </cell>
          <cell r="T50">
            <v>1220.5089532968152</v>
          </cell>
          <cell r="U50">
            <v>1331.3962884372781</v>
          </cell>
          <cell r="V50">
            <v>1452.492266510108</v>
          </cell>
          <cell r="W50">
            <v>1584.7471869386961</v>
          </cell>
          <cell r="X50">
            <v>1729.2006244038964</v>
          </cell>
          <cell r="Y50">
            <v>1886.9898790325308</v>
          </cell>
          <cell r="Z50">
            <v>2059.3592313390072</v>
          </cell>
          <cell r="AA50">
            <v>2247.6700789423289</v>
          </cell>
          <cell r="AB50">
            <v>2453.4120394821357</v>
          </cell>
          <cell r="AC50">
            <v>2678.2151122723144</v>
          </cell>
          <cell r="AD50">
            <v>2923.8630001280967</v>
          </cell>
        </row>
        <row r="51">
          <cell r="C51">
            <v>40.60037808415489</v>
          </cell>
          <cell r="D51">
            <v>51.6</v>
          </cell>
          <cell r="E51">
            <v>53.5</v>
          </cell>
          <cell r="F51">
            <v>69.863</v>
          </cell>
          <cell r="G51">
            <v>83.457999999999998</v>
          </cell>
          <cell r="H51">
            <v>56.9</v>
          </cell>
          <cell r="I51">
            <v>53.1</v>
          </cell>
          <cell r="J51">
            <v>68.099999999999994</v>
          </cell>
          <cell r="K51">
            <v>29.7</v>
          </cell>
          <cell r="L51">
            <v>28.511999999999997</v>
          </cell>
          <cell r="M51">
            <v>30.199909778746591</v>
          </cell>
          <cell r="N51">
            <v>31.851157259682878</v>
          </cell>
          <cell r="O51">
            <v>33.70340022661216</v>
          </cell>
          <cell r="P51">
            <v>35.780307499075157</v>
          </cell>
          <cell r="Q51">
            <v>38.007135208869855</v>
          </cell>
          <cell r="R51">
            <v>40.37255204759358</v>
          </cell>
          <cell r="S51">
            <v>42.88518326567447</v>
          </cell>
          <cell r="T51">
            <v>45.554190915709235</v>
          </cell>
          <cell r="U51">
            <v>48.389307260950297</v>
          </cell>
          <cell r="V51">
            <v>51.400870263007761</v>
          </cell>
          <cell r="W51">
            <v>54.599861278168447</v>
          </cell>
          <cell r="X51">
            <v>57.997945099787778</v>
          </cell>
          <cell r="Y51">
            <v>61.607512492764975</v>
          </cell>
          <cell r="Z51">
            <v>65.441725375199212</v>
          </cell>
          <cell r="AA51">
            <v>69.514564811976982</v>
          </cell>
          <cell r="AB51">
            <v>73.840881995294396</v>
          </cell>
          <cell r="AC51">
            <v>78.436452398009692</v>
          </cell>
          <cell r="AD51">
            <v>83.318033297290555</v>
          </cell>
        </row>
        <row r="52">
          <cell r="B52">
            <v>1.2411151745296121</v>
          </cell>
          <cell r="C52" t="str">
            <v>...</v>
          </cell>
          <cell r="D52">
            <v>27.092412521493081</v>
          </cell>
          <cell r="E52">
            <v>3.6821705426356655</v>
          </cell>
          <cell r="F52">
            <v>30.585046728971953</v>
          </cell>
          <cell r="G52">
            <v>19.459513619512482</v>
          </cell>
          <cell r="H52">
            <v>-31.821994296532385</v>
          </cell>
          <cell r="I52">
            <v>-6.678383128295251</v>
          </cell>
          <cell r="J52">
            <v>28.248587570621453</v>
          </cell>
          <cell r="K52">
            <v>-56.387665198237883</v>
          </cell>
          <cell r="L52">
            <v>-4.0000000000000036</v>
          </cell>
          <cell r="M52">
            <v>5.9199978210809281</v>
          </cell>
          <cell r="N52">
            <v>5.4677232251149608</v>
          </cell>
          <cell r="O52">
            <v>5.8153082220150569</v>
          </cell>
          <cell r="P52">
            <v>6.1623078339231512</v>
          </cell>
          <cell r="Q52">
            <v>6.2236125551806891</v>
          </cell>
          <cell r="R52">
            <v>6.2236125551806891</v>
          </cell>
          <cell r="S52">
            <v>6.2236125551806891</v>
          </cell>
          <cell r="T52">
            <v>6.2236125551806891</v>
          </cell>
          <cell r="U52">
            <v>6.2236125551806891</v>
          </cell>
          <cell r="V52">
            <v>6.2236125551806891</v>
          </cell>
          <cell r="W52">
            <v>6.2236125551806891</v>
          </cell>
          <cell r="X52">
            <v>6.2236125551806891</v>
          </cell>
          <cell r="Y52">
            <v>6.2236125551806891</v>
          </cell>
          <cell r="Z52">
            <v>6.2236125551806891</v>
          </cell>
          <cell r="AA52">
            <v>6.2236125551806891</v>
          </cell>
          <cell r="AB52">
            <v>6.2236125551806891</v>
          </cell>
          <cell r="AC52">
            <v>6.2236125551806891</v>
          </cell>
          <cell r="AD52">
            <v>6.2236125551806891</v>
          </cell>
        </row>
        <row r="53">
          <cell r="C53">
            <v>188.00250854996773</v>
          </cell>
          <cell r="D53">
            <v>203.7</v>
          </cell>
          <cell r="E53">
            <v>241.3</v>
          </cell>
          <cell r="F53">
            <v>397.21199999999999</v>
          </cell>
          <cell r="G53">
            <v>392.125</v>
          </cell>
          <cell r="H53">
            <v>336.1</v>
          </cell>
          <cell r="I53">
            <v>296.2</v>
          </cell>
          <cell r="J53">
            <v>307.89999999999998</v>
          </cell>
          <cell r="K53">
            <v>339.4</v>
          </cell>
          <cell r="L53">
            <v>622.70819999999992</v>
          </cell>
          <cell r="M53">
            <v>442.49830181505018</v>
          </cell>
          <cell r="N53">
            <v>482.36456415499396</v>
          </cell>
          <cell r="O53">
            <v>527.49914820300216</v>
          </cell>
          <cell r="P53">
            <v>578.68737018027161</v>
          </cell>
          <cell r="Q53">
            <v>635.19763123546579</v>
          </cell>
          <cell r="R53">
            <v>697.22625983949956</v>
          </cell>
          <cell r="S53">
            <v>765.31213830923843</v>
          </cell>
          <cell r="T53">
            <v>840.04677216014034</v>
          </cell>
          <cell r="U53">
            <v>922.07942889248716</v>
          </cell>
          <cell r="V53">
            <v>1012.1227785928729</v>
          </cell>
          <cell r="W53">
            <v>1110.9590853544571</v>
          </cell>
          <cell r="X53">
            <v>1219.4470033048053</v>
          </cell>
          <cell r="Y53">
            <v>1338.5290362827527</v>
          </cell>
          <cell r="Z53">
            <v>1469.2397259712668</v>
          </cell>
          <cell r="AA53">
            <v>1612.7146396218511</v>
          </cell>
          <cell r="AB53">
            <v>1770.2002354525912</v>
          </cell>
          <cell r="AC53">
            <v>1943.0646914268584</v>
          </cell>
          <cell r="AD53">
            <v>2132.8097914891878</v>
          </cell>
        </row>
        <row r="54">
          <cell r="B54">
            <v>2.0281454351395558</v>
          </cell>
          <cell r="C54" t="str">
            <v>...</v>
          </cell>
          <cell r="D54">
            <v>8.3496180828141142</v>
          </cell>
          <cell r="E54">
            <v>18.458517427589616</v>
          </cell>
          <cell r="F54">
            <v>64.613344384583499</v>
          </cell>
          <cell r="G54">
            <v>-1.2806763139079358</v>
          </cell>
          <cell r="H54">
            <v>-14.287535862288802</v>
          </cell>
          <cell r="I54">
            <v>-11.871466825349607</v>
          </cell>
          <cell r="J54">
            <v>3.9500337609723157</v>
          </cell>
          <cell r="K54">
            <v>10.230594348814549</v>
          </cell>
          <cell r="L54">
            <v>83.473246906305249</v>
          </cell>
          <cell r="M54">
            <v>9.0681188635207022</v>
          </cell>
          <cell r="N54">
            <v>9.0093593978597024</v>
          </cell>
          <cell r="O54">
            <v>9.3569443947597986</v>
          </cell>
          <cell r="P54">
            <v>9.7039440066678928</v>
          </cell>
          <cell r="Q54">
            <v>9.7652487279254316</v>
          </cell>
          <cell r="R54">
            <v>9.7652487279254316</v>
          </cell>
          <cell r="S54">
            <v>9.7652487279254316</v>
          </cell>
          <cell r="T54">
            <v>9.7652487279254316</v>
          </cell>
          <cell r="U54">
            <v>9.7652487279254316</v>
          </cell>
          <cell r="V54">
            <v>9.7652487279254316</v>
          </cell>
          <cell r="W54">
            <v>9.7652487279254316</v>
          </cell>
          <cell r="X54">
            <v>9.7652487279254316</v>
          </cell>
          <cell r="Y54">
            <v>9.7652487279254316</v>
          </cell>
          <cell r="Z54">
            <v>9.7652487279254316</v>
          </cell>
          <cell r="AA54">
            <v>9.7652487279254316</v>
          </cell>
          <cell r="AB54">
            <v>9.7652487279254316</v>
          </cell>
          <cell r="AC54">
            <v>9.7652487279254316</v>
          </cell>
          <cell r="AD54">
            <v>9.7652487279254316</v>
          </cell>
        </row>
        <row r="55">
          <cell r="C55">
            <v>107.63476774326708</v>
          </cell>
          <cell r="D55">
            <v>108.2</v>
          </cell>
          <cell r="E55">
            <v>154.19999999999999</v>
          </cell>
          <cell r="F55">
            <v>213.1</v>
          </cell>
          <cell r="G55">
            <v>211.59899999999999</v>
          </cell>
          <cell r="H55">
            <v>235.5</v>
          </cell>
          <cell r="I55">
            <v>217</v>
          </cell>
          <cell r="J55">
            <v>200</v>
          </cell>
          <cell r="K55">
            <v>186.3</v>
          </cell>
          <cell r="L55">
            <v>187</v>
          </cell>
          <cell r="M55">
            <v>200.63945136868554</v>
          </cell>
          <cell r="N55">
            <v>214.71085381144542</v>
          </cell>
          <cell r="O55">
            <v>230.51542553641355</v>
          </cell>
          <cell r="P55">
            <v>248.28323776062399</v>
          </cell>
          <cell r="Q55">
            <v>267.57277788124566</v>
          </cell>
          <cell r="R55">
            <v>288.36095464532775</v>
          </cell>
          <cell r="S55">
            <v>310.76419964092673</v>
          </cell>
          <cell r="T55">
            <v>334.9079902209657</v>
          </cell>
          <cell r="U55">
            <v>360.92755228384061</v>
          </cell>
          <cell r="V55">
            <v>388.96861765422727</v>
          </cell>
          <cell r="W55">
            <v>419.18824030607061</v>
          </cell>
          <cell r="X55">
            <v>451.75567599930338</v>
          </cell>
          <cell r="Y55">
            <v>486.85333025701306</v>
          </cell>
          <cell r="Z55">
            <v>524.67777999254122</v>
          </cell>
          <cell r="AA55">
            <v>565.440874508501</v>
          </cell>
          <cell r="AB55">
            <v>609.37092203425027</v>
          </cell>
          <cell r="AC55">
            <v>656.71396844744652</v>
          </cell>
          <cell r="AD55">
            <v>707.7351753416184</v>
          </cell>
        </row>
        <row r="56">
          <cell r="B56">
            <v>1.584571784591672</v>
          </cell>
          <cell r="C56" t="str">
            <v>...</v>
          </cell>
          <cell r="D56">
            <v>0.52513910568481315</v>
          </cell>
          <cell r="E56">
            <v>42.513863216266159</v>
          </cell>
          <cell r="F56">
            <v>38.197146562905317</v>
          </cell>
          <cell r="G56">
            <v>-0.7043641482871954</v>
          </cell>
          <cell r="H56">
            <v>11.295422001049161</v>
          </cell>
          <cell r="I56">
            <v>-7.8556263269639048</v>
          </cell>
          <cell r="J56">
            <v>-7.8341013824884786</v>
          </cell>
          <cell r="K56">
            <v>-6.849999999999989</v>
          </cell>
          <cell r="L56">
            <v>0.37573805689747886</v>
          </cell>
          <cell r="M56">
            <v>7.2938242613291679</v>
          </cell>
          <cell r="N56">
            <v>7.0132779703942276</v>
          </cell>
          <cell r="O56">
            <v>7.3608629672943238</v>
          </cell>
          <cell r="P56">
            <v>7.707862579202418</v>
          </cell>
          <cell r="Q56">
            <v>7.769167300459956</v>
          </cell>
          <cell r="R56">
            <v>7.769167300459956</v>
          </cell>
          <cell r="S56">
            <v>7.769167300459956</v>
          </cell>
          <cell r="T56">
            <v>7.769167300459956</v>
          </cell>
          <cell r="U56">
            <v>7.769167300459956</v>
          </cell>
          <cell r="V56">
            <v>7.769167300459956</v>
          </cell>
          <cell r="W56">
            <v>7.769167300459956</v>
          </cell>
          <cell r="X56">
            <v>7.769167300459956</v>
          </cell>
          <cell r="Y56">
            <v>7.769167300459956</v>
          </cell>
          <cell r="Z56">
            <v>7.769167300459956</v>
          </cell>
          <cell r="AA56">
            <v>7.769167300459956</v>
          </cell>
          <cell r="AB56">
            <v>7.769167300459956</v>
          </cell>
          <cell r="AC56">
            <v>7.769167300459956</v>
          </cell>
          <cell r="AD56">
            <v>7.769167300459956</v>
          </cell>
        </row>
        <row r="58">
          <cell r="C58">
            <v>49.6</v>
          </cell>
          <cell r="D58">
            <v>58.7</v>
          </cell>
          <cell r="E58">
            <v>87.1</v>
          </cell>
          <cell r="F58">
            <v>102.75699999999999</v>
          </cell>
          <cell r="G58">
            <v>111.462</v>
          </cell>
          <cell r="H58">
            <v>117.8</v>
          </cell>
          <cell r="I58">
            <v>65.099999999999994</v>
          </cell>
          <cell r="J58">
            <v>75.099999999999994</v>
          </cell>
          <cell r="K58">
            <v>88.6</v>
          </cell>
          <cell r="L58">
            <v>97.06587364440972</v>
          </cell>
          <cell r="M58">
            <v>106.19438862009311</v>
          </cell>
          <cell r="N58">
            <v>115.30080794855517</v>
          </cell>
          <cell r="O58">
            <v>123.28287636652927</v>
          </cell>
          <cell r="P58">
            <v>132.24532018686682</v>
          </cell>
          <cell r="Q58">
            <v>141.94039021036411</v>
          </cell>
          <cell r="R58">
            <v>152.34621795767123</v>
          </cell>
          <cell r="S58">
            <v>163.51490996754762</v>
          </cell>
          <cell r="T58">
            <v>175.50239277435824</v>
          </cell>
          <cell r="U58">
            <v>188.3686929567348</v>
          </cell>
          <cell r="V58">
            <v>202.17823771695515</v>
          </cell>
          <cell r="W58">
            <v>217.00017749617331</v>
          </cell>
          <cell r="X58">
            <v>232.90873224097609</v>
          </cell>
          <cell r="Y58">
            <v>249.9835630551745</v>
          </cell>
          <cell r="Z58">
            <v>268.31017109785336</v>
          </cell>
          <cell r="AA58">
            <v>287.98032572513642</v>
          </cell>
          <cell r="AB58">
            <v>309.0925240195607</v>
          </cell>
          <cell r="AC58">
            <v>331.75248400812416</v>
          </cell>
          <cell r="AD58">
            <v>356.07367403876651</v>
          </cell>
        </row>
        <row r="59">
          <cell r="B59">
            <v>1.487229100550499</v>
          </cell>
          <cell r="C59" t="str">
            <v>...</v>
          </cell>
          <cell r="D59">
            <v>18.346774193548399</v>
          </cell>
          <cell r="E59">
            <v>48.381601362862</v>
          </cell>
          <cell r="F59">
            <v>17.975889781859934</v>
          </cell>
          <cell r="G59">
            <v>8.4714423348287937</v>
          </cell>
          <cell r="H59">
            <v>5.6862428450951796</v>
          </cell>
          <cell r="I59">
            <v>-44.736842105263165</v>
          </cell>
          <cell r="J59">
            <v>15.360983102918579</v>
          </cell>
          <cell r="K59">
            <v>17.976031957390148</v>
          </cell>
          <cell r="L59">
            <v>9.5551621268732738</v>
          </cell>
          <cell r="M59">
            <v>9.4044535251644756</v>
          </cell>
          <cell r="N59">
            <v>8.5752358922089496</v>
          </cell>
          <cell r="O59">
            <v>6.9228208891090457</v>
          </cell>
          <cell r="P59">
            <v>7.2698205010171399</v>
          </cell>
          <cell r="Q59">
            <v>7.3311252222746779</v>
          </cell>
          <cell r="R59">
            <v>7.3311252222746779</v>
          </cell>
          <cell r="S59">
            <v>7.3311252222746779</v>
          </cell>
          <cell r="T59">
            <v>7.3311252222746779</v>
          </cell>
          <cell r="U59">
            <v>7.3311252222746779</v>
          </cell>
          <cell r="V59">
            <v>7.3311252222746779</v>
          </cell>
          <cell r="W59">
            <v>7.3311252222746779</v>
          </cell>
          <cell r="X59">
            <v>7.3311252222746779</v>
          </cell>
          <cell r="Y59">
            <v>7.3311252222746779</v>
          </cell>
          <cell r="Z59">
            <v>7.3311252222746779</v>
          </cell>
          <cell r="AA59">
            <v>7.3311252222746779</v>
          </cell>
          <cell r="AB59">
            <v>7.3311252222746779</v>
          </cell>
          <cell r="AC59">
            <v>7.3311252222746779</v>
          </cell>
          <cell r="AD59">
            <v>7.3311252222746779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73</v>
          </cell>
          <cell r="N61">
            <v>28</v>
          </cell>
          <cell r="O61">
            <v>10</v>
          </cell>
          <cell r="P61">
            <v>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L62">
            <v>217</v>
          </cell>
        </row>
        <row r="63">
          <cell r="C63">
            <v>0.4</v>
          </cell>
          <cell r="D63">
            <v>0.4</v>
          </cell>
          <cell r="E63">
            <v>0.4</v>
          </cell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</row>
        <row r="65">
          <cell r="C65">
            <v>1643.1232975691928</v>
          </cell>
          <cell r="D65">
            <v>1840.4259000000002</v>
          </cell>
          <cell r="E65">
            <v>2149.0379000000003</v>
          </cell>
          <cell r="F65">
            <v>2535.3987999999999</v>
          </cell>
          <cell r="G65">
            <v>2676.6294000000003</v>
          </cell>
          <cell r="H65">
            <v>2855.3443000000002</v>
          </cell>
          <cell r="I65">
            <v>2942.2721364000004</v>
          </cell>
          <cell r="J65">
            <v>2981.5711945399999</v>
          </cell>
          <cell r="K65">
            <v>3276.1249730343989</v>
          </cell>
          <cell r="L65">
            <v>3914.6131205482548</v>
          </cell>
          <cell r="M65">
            <v>4065.8037672965456</v>
          </cell>
          <cell r="N65">
            <v>4316.6414948138372</v>
          </cell>
          <cell r="O65">
            <v>4614.1666289841223</v>
          </cell>
          <cell r="P65">
            <v>4944.9902098735874</v>
          </cell>
          <cell r="Q65">
            <v>5299.9290756704113</v>
          </cell>
          <cell r="R65">
            <v>5692.8471574416226</v>
          </cell>
          <cell r="S65">
            <v>6115.9643726449804</v>
          </cell>
          <cell r="T65">
            <v>6571.6823524211432</v>
          </cell>
          <cell r="U65">
            <v>7062.5997284617961</v>
          </cell>
          <cell r="V65">
            <v>7591.5287362333002</v>
          </cell>
          <cell r="W65">
            <v>8161.513250137873</v>
          </cell>
          <cell r="X65">
            <v>8775.8483765078254</v>
          </cell>
          <cell r="Y65">
            <v>9438.1017415744627</v>
          </cell>
          <cell r="Z65">
            <v>10152.136623817023</v>
          </cell>
          <cell r="AA65">
            <v>10922.137093472027</v>
          </cell>
          <cell r="AB65">
            <v>11752.635336570722</v>
          </cell>
          <cell r="AC65">
            <v>12648.54135678372</v>
          </cell>
          <cell r="AD65">
            <v>13615.175265708243</v>
          </cell>
        </row>
        <row r="67">
          <cell r="C67">
            <v>172.52794624476525</v>
          </cell>
          <cell r="D67">
            <v>193.2447195</v>
          </cell>
          <cell r="E67">
            <v>225.64897950000002</v>
          </cell>
          <cell r="F67">
            <v>266.21687399999996</v>
          </cell>
          <cell r="G67">
            <v>281.046087</v>
          </cell>
          <cell r="H67">
            <v>299.81115149999999</v>
          </cell>
          <cell r="I67">
            <v>308.93857432200002</v>
          </cell>
          <cell r="J67">
            <v>313.06497542669996</v>
          </cell>
          <cell r="K67">
            <v>343.99312216861188</v>
          </cell>
          <cell r="L67">
            <v>411.03437765756672</v>
          </cell>
          <cell r="M67">
            <v>426.90939556613728</v>
          </cell>
          <cell r="N67">
            <v>453.24735695545291</v>
          </cell>
          <cell r="O67">
            <v>484.48749604333284</v>
          </cell>
          <cell r="P67">
            <v>519.22397203672665</v>
          </cell>
          <cell r="Q67">
            <v>556.49255294539319</v>
          </cell>
          <cell r="R67">
            <v>597.74895153137038</v>
          </cell>
          <cell r="S67">
            <v>642.17625912772291</v>
          </cell>
          <cell r="T67">
            <v>690.02664700421997</v>
          </cell>
          <cell r="U67">
            <v>741.57297148848852</v>
          </cell>
          <cell r="V67">
            <v>797.11051730449651</v>
          </cell>
          <cell r="W67">
            <v>856.95889126447662</v>
          </cell>
          <cell r="X67">
            <v>921.46407953332164</v>
          </cell>
          <cell r="Y67">
            <v>991.00068286531859</v>
          </cell>
          <cell r="Z67">
            <v>1065.9743455007874</v>
          </cell>
          <cell r="AA67">
            <v>1146.8243948145628</v>
          </cell>
          <cell r="AB67">
            <v>1234.0267103399258</v>
          </cell>
          <cell r="AC67">
            <v>1328.0968424622906</v>
          </cell>
          <cell r="AD67">
            <v>1429.5934028993654</v>
          </cell>
        </row>
        <row r="69">
          <cell r="C69">
            <v>1470.5953513244276</v>
          </cell>
          <cell r="D69">
            <v>1647.1811805000002</v>
          </cell>
          <cell r="E69">
            <v>1923.3889205000003</v>
          </cell>
          <cell r="F69">
            <v>2269.1819260000002</v>
          </cell>
          <cell r="G69">
            <v>2395.5833130000001</v>
          </cell>
          <cell r="H69">
            <v>2555.5331485000002</v>
          </cell>
          <cell r="I69">
            <v>2633.3335620780003</v>
          </cell>
          <cell r="J69">
            <v>2668.5062191132997</v>
          </cell>
          <cell r="K69">
            <v>2932.1318508657869</v>
          </cell>
          <cell r="L69">
            <v>3503.5787428906879</v>
          </cell>
          <cell r="M69">
            <v>3638.8943717304082</v>
          </cell>
          <cell r="N69">
            <v>3863.3941378583841</v>
          </cell>
          <cell r="O69">
            <v>4129.6791329407897</v>
          </cell>
          <cell r="P69">
            <v>4425.7662378368605</v>
          </cell>
          <cell r="Q69">
            <v>4743.4365227250182</v>
          </cell>
          <cell r="R69">
            <v>5095.0982059102525</v>
          </cell>
          <cell r="S69">
            <v>5473.7881135172574</v>
          </cell>
          <cell r="T69">
            <v>5881.6557054169234</v>
          </cell>
          <cell r="U69">
            <v>6321.0267569733078</v>
          </cell>
          <cell r="V69">
            <v>6794.418218928804</v>
          </cell>
          <cell r="W69">
            <v>7304.5543588733963</v>
          </cell>
          <cell r="X69">
            <v>7854.3842969745037</v>
          </cell>
          <cell r="Y69">
            <v>8447.1010587091441</v>
          </cell>
          <cell r="Z69">
            <v>9086.1622783162347</v>
          </cell>
          <cell r="AA69">
            <v>9775.3126986574644</v>
          </cell>
          <cell r="AB69">
            <v>10518.608626230796</v>
          </cell>
          <cell r="AC69">
            <v>11320.444514321429</v>
          </cell>
          <cell r="AD69">
            <v>12185.581862808878</v>
          </cell>
        </row>
        <row r="71">
          <cell r="C71">
            <v>65.724931902767707</v>
          </cell>
          <cell r="D71">
            <v>73.617036000000013</v>
          </cell>
          <cell r="E71">
            <v>85.961516000000017</v>
          </cell>
          <cell r="F71">
            <v>101.415952</v>
          </cell>
          <cell r="G71">
            <v>107.06517600000001</v>
          </cell>
          <cell r="H71">
            <v>114.21377200000001</v>
          </cell>
          <cell r="I71">
            <v>117.69088545600002</v>
          </cell>
          <cell r="J71">
            <v>119.2628477816</v>
          </cell>
          <cell r="K71">
            <v>131.04499892137596</v>
          </cell>
          <cell r="L71">
            <v>156.58452482193019</v>
          </cell>
          <cell r="M71">
            <v>162.63215069186182</v>
          </cell>
          <cell r="N71">
            <v>172.6656597925535</v>
          </cell>
          <cell r="O71">
            <v>184.5666651593649</v>
          </cell>
          <cell r="P71">
            <v>197.7996083949435</v>
          </cell>
          <cell r="Q71">
            <v>211.99716302681645</v>
          </cell>
          <cell r="R71">
            <v>227.71388629766491</v>
          </cell>
          <cell r="S71">
            <v>244.63857490579923</v>
          </cell>
          <cell r="T71">
            <v>262.86729409684574</v>
          </cell>
          <cell r="U71">
            <v>282.50398913847187</v>
          </cell>
          <cell r="V71">
            <v>303.66114944933202</v>
          </cell>
          <cell r="W71">
            <v>326.46053000551495</v>
          </cell>
          <cell r="X71">
            <v>351.03393506031301</v>
          </cell>
          <cell r="Y71">
            <v>377.52406966297849</v>
          </cell>
          <cell r="Z71">
            <v>406.08546495268092</v>
          </cell>
          <cell r="AA71">
            <v>436.88548373888108</v>
          </cell>
          <cell r="AB71">
            <v>470.10541346282889</v>
          </cell>
          <cell r="AC71">
            <v>505.94165427134885</v>
          </cell>
          <cell r="AD71">
            <v>544.6070106283297</v>
          </cell>
        </row>
        <row r="72">
          <cell r="C72">
            <v>2</v>
          </cell>
          <cell r="D72">
            <v>1.3</v>
          </cell>
          <cell r="E72">
            <v>7.9</v>
          </cell>
          <cell r="F72">
            <v>0</v>
          </cell>
          <cell r="G72">
            <v>7</v>
          </cell>
          <cell r="H72">
            <v>0</v>
          </cell>
          <cell r="I72">
            <v>17</v>
          </cell>
          <cell r="J72">
            <v>21.4</v>
          </cell>
          <cell r="K72">
            <v>8.8000000000000007</v>
          </cell>
          <cell r="L72">
            <v>19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4">
          <cell r="C74">
            <v>1538.3202832271954</v>
          </cell>
          <cell r="D74">
            <v>1722.0982165000003</v>
          </cell>
          <cell r="E74">
            <v>2017.2504365000004</v>
          </cell>
          <cell r="F74">
            <v>2370.597878</v>
          </cell>
          <cell r="G74">
            <v>2509.6484890000002</v>
          </cell>
          <cell r="H74">
            <v>2669.7469205000002</v>
          </cell>
          <cell r="I74">
            <v>2768.0244475340005</v>
          </cell>
          <cell r="J74">
            <v>2809.1690668949</v>
          </cell>
          <cell r="K74">
            <v>3071.9768497871628</v>
          </cell>
          <cell r="L74">
            <v>3679.1632677126181</v>
          </cell>
          <cell r="M74">
            <v>3801.5265224222699</v>
          </cell>
          <cell r="N74">
            <v>4036.0597976509375</v>
          </cell>
          <cell r="O74">
            <v>4314.2457981001544</v>
          </cell>
          <cell r="P74">
            <v>4623.5658462318042</v>
          </cell>
          <cell r="Q74">
            <v>4955.4336857518347</v>
          </cell>
          <cell r="R74">
            <v>5322.8120922079179</v>
          </cell>
          <cell r="S74">
            <v>5718.4266884230565</v>
          </cell>
          <cell r="T74">
            <v>6144.5229995137688</v>
          </cell>
          <cell r="U74">
            <v>6603.53074611178</v>
          </cell>
          <cell r="V74">
            <v>7098.0793683781358</v>
          </cell>
          <cell r="W74">
            <v>7631.0148888789108</v>
          </cell>
          <cell r="X74">
            <v>8205.4182320348173</v>
          </cell>
          <cell r="Y74">
            <v>8824.6251283721231</v>
          </cell>
          <cell r="Z74">
            <v>9492.2477432689157</v>
          </cell>
          <cell r="AA74">
            <v>10212.198182396345</v>
          </cell>
          <cell r="AB74">
            <v>10988.714039693625</v>
          </cell>
          <cell r="AC74">
            <v>11826.386168592777</v>
          </cell>
          <cell r="AD74">
            <v>12730.188873437208</v>
          </cell>
        </row>
        <row r="77">
          <cell r="R77">
            <v>7</v>
          </cell>
          <cell r="S77">
            <v>7</v>
          </cell>
          <cell r="T77">
            <v>7</v>
          </cell>
          <cell r="U77">
            <v>7</v>
          </cell>
          <cell r="V77">
            <v>7</v>
          </cell>
          <cell r="W77">
            <v>7</v>
          </cell>
        </row>
      </sheetData>
      <sheetData sheetId="8" refreshError="1">
        <row r="1">
          <cell r="A1" t="str">
            <v>Services (in millions of USD)</v>
          </cell>
        </row>
        <row r="9">
          <cell r="C9">
            <v>-167.40000000000003</v>
          </cell>
          <cell r="D9">
            <v>-129.39999999999998</v>
          </cell>
          <cell r="E9">
            <v>22.499999999999915</v>
          </cell>
          <cell r="F9">
            <v>142.89999999999992</v>
          </cell>
          <cell r="G9">
            <v>313.98867316893632</v>
          </cell>
          <cell r="H9">
            <v>240.93480955039993</v>
          </cell>
          <cell r="I9">
            <v>161.78351827384796</v>
          </cell>
          <cell r="J9">
            <v>261.04936675892202</v>
          </cell>
          <cell r="K9">
            <v>325.69103059854103</v>
          </cell>
          <cell r="L9">
            <v>326.54012467160027</v>
          </cell>
          <cell r="M9">
            <v>404.11175966715888</v>
          </cell>
          <cell r="N9">
            <v>468.06540428705694</v>
          </cell>
          <cell r="O9">
            <v>527.2043789160648</v>
          </cell>
          <cell r="P9">
            <v>578.92887768773949</v>
          </cell>
          <cell r="Q9">
            <v>634.07930040323993</v>
          </cell>
          <cell r="R9">
            <v>688.47981084913238</v>
          </cell>
          <cell r="S9">
            <v>750.12236327477524</v>
          </cell>
          <cell r="T9">
            <v>805.39812383712024</v>
          </cell>
          <cell r="U9">
            <v>865.79793159719873</v>
          </cell>
          <cell r="V9">
            <v>931.06957554350242</v>
          </cell>
          <cell r="W9">
            <v>1001.7105105797591</v>
          </cell>
          <cell r="X9">
            <v>1173.120348797137</v>
          </cell>
          <cell r="Y9">
            <v>1178.3422877908529</v>
          </cell>
          <cell r="Z9">
            <v>1312.6287545925409</v>
          </cell>
          <cell r="AA9">
            <v>1457.825147091294</v>
          </cell>
          <cell r="AB9">
            <v>1649.5574400239686</v>
          </cell>
          <cell r="AC9" t="e">
            <v>#DIV/0!</v>
          </cell>
          <cell r="AD9" t="e">
            <v>#DIV/0!</v>
          </cell>
        </row>
        <row r="11">
          <cell r="C11">
            <v>95.099999999999966</v>
          </cell>
          <cell r="D11">
            <v>129</v>
          </cell>
          <cell r="E11">
            <v>235.09999999999991</v>
          </cell>
          <cell r="F11">
            <v>351.29999999999995</v>
          </cell>
          <cell r="G11">
            <v>477.48867316893632</v>
          </cell>
          <cell r="H11">
            <v>393.63480955039995</v>
          </cell>
          <cell r="I11">
            <v>339.48351827384795</v>
          </cell>
          <cell r="J11">
            <v>450.64936675892204</v>
          </cell>
          <cell r="K11">
            <v>523.94303059854099</v>
          </cell>
          <cell r="L11">
            <v>559.34012467160028</v>
          </cell>
          <cell r="M11">
            <v>625.54271147062514</v>
          </cell>
          <cell r="N11">
            <v>691.7391896182678</v>
          </cell>
          <cell r="O11">
            <v>754.56731937969516</v>
          </cell>
          <cell r="P11">
            <v>820.74145125532914</v>
          </cell>
          <cell r="Q11">
            <v>892.57569463692698</v>
          </cell>
          <cell r="R11">
            <v>968.43900169990957</v>
          </cell>
          <cell r="S11">
            <v>1050.5242287547912</v>
          </cell>
          <cell r="T11">
            <v>1139.3276167769707</v>
          </cell>
          <cell r="U11">
            <v>1235.3840038384546</v>
          </cell>
          <cell r="V11">
            <v>1339.2697503227928</v>
          </cell>
          <cell r="W11">
            <v>1451.6058791723422</v>
          </cell>
          <cell r="X11">
            <v>1566.0297956382237</v>
          </cell>
          <cell r="Y11">
            <v>1689.8180447733803</v>
          </cell>
          <cell r="Z11">
            <v>1823.7146659787923</v>
          </cell>
          <cell r="AA11">
            <v>1968.5212128812691</v>
          </cell>
          <cell r="AB11">
            <v>2125.1010700413635</v>
          </cell>
          <cell r="AC11">
            <v>2294.3840821336048</v>
          </cell>
          <cell r="AD11">
            <v>2477.3715171010563</v>
          </cell>
        </row>
        <row r="12">
          <cell r="C12">
            <v>437.09999999999997</v>
          </cell>
          <cell r="D12">
            <v>497.7</v>
          </cell>
          <cell r="E12">
            <v>648.79999999999995</v>
          </cell>
          <cell r="F12">
            <v>837</v>
          </cell>
          <cell r="G12">
            <v>1020.9355263157895</v>
          </cell>
          <cell r="H12">
            <v>1060.3348095504</v>
          </cell>
          <cell r="I12">
            <v>1054.4960382738479</v>
          </cell>
          <cell r="J12">
            <v>1149.769702758922</v>
          </cell>
          <cell r="K12">
            <v>1306.4542061069194</v>
          </cell>
          <cell r="L12">
            <v>1427.642089235964</v>
          </cell>
          <cell r="M12">
            <v>1544.2664345383778</v>
          </cell>
          <cell r="N12">
            <v>1668.2082640402186</v>
          </cell>
          <cell r="O12">
            <v>1798.0893236392699</v>
          </cell>
          <cell r="P12">
            <v>1938.0857121248182</v>
          </cell>
          <cell r="Q12">
            <v>2089.0955208215137</v>
          </cell>
          <cell r="R12">
            <v>2251.7962886010846</v>
          </cell>
          <cell r="S12">
            <v>2427.2135640429192</v>
          </cell>
          <cell r="T12">
            <v>2616.3443978229056</v>
          </cell>
          <cell r="U12">
            <v>2820.2642330629496</v>
          </cell>
          <cell r="V12">
            <v>3040.1330839139046</v>
          </cell>
          <cell r="W12">
            <v>3277.2022021447606</v>
          </cell>
          <cell r="X12">
            <v>3496.8442588391549</v>
          </cell>
          <cell r="Y12">
            <v>3734.0576800691006</v>
          </cell>
          <cell r="Z12">
            <v>3990.2481749974422</v>
          </cell>
          <cell r="AA12">
            <v>4266.9339095200512</v>
          </cell>
          <cell r="AB12">
            <v>4565.7545028044697</v>
          </cell>
          <cell r="AC12">
            <v>4888.4807435516404</v>
          </cell>
          <cell r="AD12">
            <v>5237.0250835585857</v>
          </cell>
        </row>
        <row r="13">
          <cell r="C13">
            <v>-342</v>
          </cell>
          <cell r="D13">
            <v>-368.7</v>
          </cell>
          <cell r="E13">
            <v>-413.70000000000005</v>
          </cell>
          <cell r="F13">
            <v>-485.70000000000005</v>
          </cell>
          <cell r="G13">
            <v>-543.44685314685319</v>
          </cell>
          <cell r="H13">
            <v>-666.7</v>
          </cell>
          <cell r="I13">
            <v>-715.01251999999999</v>
          </cell>
          <cell r="J13">
            <v>-699.12033599999995</v>
          </cell>
          <cell r="K13">
            <v>-782.51117550837841</v>
          </cell>
          <cell r="L13">
            <v>-868.30196456436374</v>
          </cell>
          <cell r="M13">
            <v>-918.72372306775264</v>
          </cell>
          <cell r="N13">
            <v>-976.46907442195084</v>
          </cell>
          <cell r="O13">
            <v>-1043.5220042595747</v>
          </cell>
          <cell r="P13">
            <v>-1117.3442608694891</v>
          </cell>
          <cell r="Q13">
            <v>-1196.5198261845867</v>
          </cell>
          <cell r="R13">
            <v>-1283.357286901175</v>
          </cell>
          <cell r="S13">
            <v>-1376.6893352881279</v>
          </cell>
          <cell r="T13">
            <v>-1477.016781045935</v>
          </cell>
          <cell r="U13">
            <v>-1584.880229224495</v>
          </cell>
          <cell r="V13">
            <v>-1700.8633335911118</v>
          </cell>
          <cell r="W13">
            <v>-1825.5963229724184</v>
          </cell>
          <cell r="X13">
            <v>-1930.8144632009312</v>
          </cell>
          <cell r="Y13">
            <v>-2044.2396352957203</v>
          </cell>
          <cell r="Z13">
            <v>-2166.53350901865</v>
          </cell>
          <cell r="AA13">
            <v>-2298.4126966387821</v>
          </cell>
          <cell r="AB13">
            <v>-2440.6534327631061</v>
          </cell>
          <cell r="AC13">
            <v>-2594.0966614180356</v>
          </cell>
          <cell r="AD13">
            <v>-2759.6535664575295</v>
          </cell>
        </row>
        <row r="15">
          <cell r="C15">
            <v>-136.20000000000002</v>
          </cell>
          <cell r="D15">
            <v>-153.4</v>
          </cell>
          <cell r="E15">
            <v>-180.7</v>
          </cell>
          <cell r="F15">
            <v>-215</v>
          </cell>
          <cell r="G15">
            <v>-232.70000000000002</v>
          </cell>
          <cell r="H15">
            <v>-246.56519044960001</v>
          </cell>
          <cell r="I15">
            <v>-255.37248172615205</v>
          </cell>
          <cell r="J15">
            <v>-259.173833241078</v>
          </cell>
          <cell r="K15">
            <v>-286.15696940145898</v>
          </cell>
          <cell r="L15">
            <v>-329.51693799969155</v>
          </cell>
          <cell r="M15">
            <v>-355.81821183380481</v>
          </cell>
          <cell r="N15">
            <v>-377.67509785599952</v>
          </cell>
          <cell r="O15">
            <v>-403.7287688712579</v>
          </cell>
          <cell r="P15">
            <v>-432.76397787739262</v>
          </cell>
          <cell r="Q15">
            <v>-463.91819550614821</v>
          </cell>
          <cell r="R15">
            <v>-498.47833618139333</v>
          </cell>
          <cell r="S15">
            <v>-535.71076451732461</v>
          </cell>
          <cell r="T15">
            <v>-575.82939891553428</v>
          </cell>
          <cell r="U15">
            <v>-619.06581981162014</v>
          </cell>
          <cell r="V15">
            <v>-665.67076721753403</v>
          </cell>
          <cell r="W15">
            <v>-715.91576809864557</v>
          </cell>
          <cell r="X15">
            <v>-772.6803337752292</v>
          </cell>
          <cell r="Y15">
            <v>-833.87254470738651</v>
          </cell>
          <cell r="Z15">
            <v>-899.84936782659906</v>
          </cell>
          <cell r="AA15">
            <v>-970.99741122272133</v>
          </cell>
          <cell r="AB15">
            <v>-1047.7354488850408</v>
          </cell>
          <cell r="AC15">
            <v>-1130.5171651527219</v>
          </cell>
          <cell r="AD15">
            <v>-1219.8341383373477</v>
          </cell>
        </row>
        <row r="16">
          <cell r="C16">
            <v>15.6</v>
          </cell>
          <cell r="D16">
            <v>16.7</v>
          </cell>
          <cell r="E16">
            <v>17.899999999999999</v>
          </cell>
          <cell r="F16">
            <v>19.3</v>
          </cell>
          <cell r="G16">
            <v>14.6</v>
          </cell>
          <cell r="H16">
            <v>17.234809550400001</v>
          </cell>
          <cell r="I16">
            <v>16.496038273848001</v>
          </cell>
          <cell r="J16">
            <v>16.329702758922</v>
          </cell>
          <cell r="K16">
            <v>16.554206106919459</v>
          </cell>
          <cell r="L16">
            <v>18.730614799966261</v>
          </cell>
          <cell r="M16">
            <v>19.862056264395992</v>
          </cell>
          <cell r="N16">
            <v>21.182576264799014</v>
          </cell>
          <cell r="O16">
            <v>22.620227646874998</v>
          </cell>
          <cell r="P16">
            <v>24.153117514926866</v>
          </cell>
          <cell r="Q16">
            <v>25.795251085797798</v>
          </cell>
          <cell r="R16">
            <v>27.540741166212651</v>
          </cell>
          <cell r="S16">
            <v>29.404343515071524</v>
          </cell>
          <cell r="T16">
            <v>31.394050448179314</v>
          </cell>
          <cell r="U16">
            <v>33.51839509824984</v>
          </cell>
          <cell r="V16">
            <v>35.786488010422843</v>
          </cell>
          <cell r="W16">
            <v>38.208056214093851</v>
          </cell>
          <cell r="X16">
            <v>38.208056214093851</v>
          </cell>
          <cell r="Y16">
            <v>38.208056214093851</v>
          </cell>
          <cell r="Z16">
            <v>38.208056214093851</v>
          </cell>
          <cell r="AA16">
            <v>38.208056214093851</v>
          </cell>
          <cell r="AB16">
            <v>38.208056214093851</v>
          </cell>
          <cell r="AC16">
            <v>38.208056214093851</v>
          </cell>
          <cell r="AD16">
            <v>38.208056214093851</v>
          </cell>
        </row>
        <row r="17">
          <cell r="C17">
            <v>-151.80000000000001</v>
          </cell>
          <cell r="D17">
            <v>-170.1</v>
          </cell>
          <cell r="E17">
            <v>-198.6</v>
          </cell>
          <cell r="F17">
            <v>-234.3</v>
          </cell>
          <cell r="G17">
            <v>-247.3</v>
          </cell>
          <cell r="H17">
            <v>-263.8</v>
          </cell>
          <cell r="I17">
            <v>-271.86852000000005</v>
          </cell>
          <cell r="J17">
            <v>-275.503536</v>
          </cell>
          <cell r="K17">
            <v>-302.71117550837846</v>
          </cell>
          <cell r="L17">
            <v>-348.2475527996578</v>
          </cell>
          <cell r="M17">
            <v>-375.68026809820083</v>
          </cell>
          <cell r="N17">
            <v>-398.85767412079855</v>
          </cell>
          <cell r="O17">
            <v>-426.34899651813288</v>
          </cell>
          <cell r="P17">
            <v>-456.91709539231948</v>
          </cell>
          <cell r="Q17">
            <v>-489.71344659194602</v>
          </cell>
          <cell r="R17">
            <v>-526.01907734760596</v>
          </cell>
          <cell r="S17">
            <v>-565.11510803239617</v>
          </cell>
          <cell r="T17">
            <v>-607.2234493637136</v>
          </cell>
          <cell r="U17">
            <v>-652.58421490986996</v>
          </cell>
          <cell r="V17">
            <v>-701.45725522795692</v>
          </cell>
          <cell r="W17">
            <v>-754.12382431273943</v>
          </cell>
          <cell r="X17">
            <v>-810.88838998932306</v>
          </cell>
          <cell r="Y17">
            <v>-872.08060092148037</v>
          </cell>
          <cell r="Z17">
            <v>-938.05742404069292</v>
          </cell>
          <cell r="AA17">
            <v>-1009.2054674368152</v>
          </cell>
          <cell r="AB17">
            <v>-1085.9435050991347</v>
          </cell>
          <cell r="AC17">
            <v>-1168.7252213668157</v>
          </cell>
          <cell r="AD17">
            <v>-1258.0421945514415</v>
          </cell>
        </row>
        <row r="19">
          <cell r="C19">
            <v>50.099999999999994</v>
          </cell>
          <cell r="D19">
            <v>55</v>
          </cell>
          <cell r="E19">
            <v>83.6</v>
          </cell>
          <cell r="F19">
            <v>86.6</v>
          </cell>
          <cell r="G19">
            <v>114</v>
          </cell>
          <cell r="H19">
            <v>140.20000000000002</v>
          </cell>
          <cell r="I19">
            <v>128.70000000000002</v>
          </cell>
          <cell r="J19">
            <v>170.4</v>
          </cell>
          <cell r="K19">
            <v>141.19999999999999</v>
          </cell>
          <cell r="L19">
            <v>166.3</v>
          </cell>
          <cell r="M19">
            <v>191.23286239534747</v>
          </cell>
          <cell r="N19">
            <v>213.67288188847104</v>
          </cell>
          <cell r="O19">
            <v>233.64346823066307</v>
          </cell>
          <cell r="P19">
            <v>255.43307857440743</v>
          </cell>
          <cell r="Q19">
            <v>279.11573835423047</v>
          </cell>
          <cell r="R19">
            <v>305.00664572214686</v>
          </cell>
          <cell r="S19">
            <v>333.20983212506911</v>
          </cell>
          <cell r="T19">
            <v>363.92658809534623</v>
          </cell>
          <cell r="U19">
            <v>397.37541093731676</v>
          </cell>
          <cell r="V19">
            <v>433.79345594171275</v>
          </cell>
          <cell r="W19">
            <v>473.43810875009842</v>
          </cell>
          <cell r="X19">
            <v>545.53404971087684</v>
          </cell>
          <cell r="Y19">
            <v>623.39766594851744</v>
          </cell>
          <cell r="Z19">
            <v>707.49037148516936</v>
          </cell>
          <cell r="AA19">
            <v>798.31049346475356</v>
          </cell>
          <cell r="AB19">
            <v>896.3962252027045</v>
          </cell>
          <cell r="AC19">
            <v>1002.3288154796915</v>
          </cell>
          <cell r="AD19">
            <v>1116.7360129788374</v>
          </cell>
        </row>
        <row r="20">
          <cell r="C20">
            <v>107.1</v>
          </cell>
          <cell r="D20">
            <v>115</v>
          </cell>
          <cell r="E20">
            <v>145.6</v>
          </cell>
          <cell r="F20">
            <v>167.6</v>
          </cell>
          <cell r="G20">
            <v>208</v>
          </cell>
          <cell r="H20">
            <v>259.8</v>
          </cell>
          <cell r="I20">
            <v>256.3</v>
          </cell>
          <cell r="J20">
            <v>301</v>
          </cell>
          <cell r="K20">
            <v>341.9</v>
          </cell>
          <cell r="L20">
            <v>376</v>
          </cell>
          <cell r="M20">
            <v>413.6</v>
          </cell>
          <cell r="N20">
            <v>450.82400000000007</v>
          </cell>
          <cell r="O20">
            <v>486.88992000000013</v>
          </cell>
          <cell r="P20">
            <v>525.8411136000002</v>
          </cell>
          <cell r="Q20">
            <v>567.90840268800025</v>
          </cell>
          <cell r="R20">
            <v>613.34107490304029</v>
          </cell>
          <cell r="S20">
            <v>662.40836089528352</v>
          </cell>
          <cell r="T20">
            <v>715.40102976690628</v>
          </cell>
          <cell r="U20">
            <v>772.63311214825887</v>
          </cell>
          <cell r="V20">
            <v>834.44376112011969</v>
          </cell>
          <cell r="W20">
            <v>901.1992620097293</v>
          </cell>
          <cell r="X20">
            <v>973.29520297050772</v>
          </cell>
          <cell r="Y20">
            <v>1051.1588192081483</v>
          </cell>
          <cell r="Z20">
            <v>1135.2515247448002</v>
          </cell>
          <cell r="AA20">
            <v>1226.0716467243844</v>
          </cell>
          <cell r="AB20">
            <v>1324.1573784623354</v>
          </cell>
          <cell r="AC20">
            <v>1430.0899687393223</v>
          </cell>
          <cell r="AD20">
            <v>1544.4971662384683</v>
          </cell>
        </row>
        <row r="21">
          <cell r="D21">
            <v>7.3762838468720782</v>
          </cell>
          <cell r="E21">
            <v>26.608695652173896</v>
          </cell>
          <cell r="F21">
            <v>15.109890109890101</v>
          </cell>
          <cell r="G21">
            <v>24.105011933174225</v>
          </cell>
          <cell r="H21">
            <v>24.903846153846153</v>
          </cell>
          <cell r="I21">
            <v>-1.3471901462663638</v>
          </cell>
          <cell r="J21">
            <v>17.440499414748345</v>
          </cell>
          <cell r="K21">
            <v>13.588039867109636</v>
          </cell>
          <cell r="L21">
            <v>9.9736765136004824</v>
          </cell>
          <cell r="M21">
            <v>10</v>
          </cell>
          <cell r="N21">
            <v>9</v>
          </cell>
          <cell r="O21">
            <v>8</v>
          </cell>
          <cell r="P21">
            <v>8</v>
          </cell>
          <cell r="Q21">
            <v>8</v>
          </cell>
          <cell r="R21">
            <v>8</v>
          </cell>
          <cell r="S21">
            <v>8</v>
          </cell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  <cell r="AD21">
            <v>8</v>
          </cell>
        </row>
        <row r="22">
          <cell r="C22">
            <v>-57</v>
          </cell>
          <cell r="D22">
            <v>-60</v>
          </cell>
          <cell r="E22">
            <v>-62</v>
          </cell>
          <cell r="F22">
            <v>-81</v>
          </cell>
          <cell r="G22">
            <v>-94</v>
          </cell>
          <cell r="H22">
            <v>-119.6</v>
          </cell>
          <cell r="I22">
            <v>-127.6</v>
          </cell>
          <cell r="J22">
            <v>-130.6</v>
          </cell>
          <cell r="K22">
            <v>-200.7</v>
          </cell>
          <cell r="L22">
            <v>-209.7</v>
          </cell>
          <cell r="M22">
            <v>-222.36713760465256</v>
          </cell>
          <cell r="N22">
            <v>-237.15111811152903</v>
          </cell>
          <cell r="O22">
            <v>-253.24645176933706</v>
          </cell>
          <cell r="P22">
            <v>-270.40803502559277</v>
          </cell>
          <cell r="Q22">
            <v>-288.79266433376978</v>
          </cell>
          <cell r="R22">
            <v>-308.33442918089344</v>
          </cell>
          <cell r="S22">
            <v>-329.19852877021441</v>
          </cell>
          <cell r="T22">
            <v>-351.47444167156004</v>
          </cell>
          <cell r="U22">
            <v>-375.25770121094212</v>
          </cell>
          <cell r="V22">
            <v>-400.65030517840694</v>
          </cell>
          <cell r="W22">
            <v>-427.76115325963087</v>
          </cell>
          <cell r="X22">
            <v>-427.76115325963087</v>
          </cell>
          <cell r="Y22">
            <v>-427.76115325963087</v>
          </cell>
          <cell r="Z22">
            <v>-427.76115325963087</v>
          </cell>
          <cell r="AA22">
            <v>-427.76115325963087</v>
          </cell>
          <cell r="AB22">
            <v>-427.76115325963087</v>
          </cell>
          <cell r="AC22">
            <v>-427.76115325963087</v>
          </cell>
          <cell r="AD22">
            <v>-427.76115325963087</v>
          </cell>
        </row>
        <row r="24">
          <cell r="C24">
            <v>29</v>
          </cell>
          <cell r="D24">
            <v>29.8</v>
          </cell>
          <cell r="E24">
            <v>31.8</v>
          </cell>
          <cell r="F24">
            <v>34.700000000000003</v>
          </cell>
          <cell r="G24">
            <v>36</v>
          </cell>
          <cell r="H24">
            <v>36.200000000000003</v>
          </cell>
          <cell r="I24">
            <v>41</v>
          </cell>
          <cell r="J24">
            <v>43.55</v>
          </cell>
          <cell r="K24">
            <v>49</v>
          </cell>
          <cell r="L24">
            <v>49.574999999999996</v>
          </cell>
          <cell r="M24">
            <v>52.982948768044032</v>
          </cell>
          <cell r="N24">
            <v>56.580850727831404</v>
          </cell>
          <cell r="O24">
            <v>60.403335334007146</v>
          </cell>
          <cell r="P24">
            <v>64.426466838431537</v>
          </cell>
          <cell r="Q24">
            <v>68.734228745134487</v>
          </cell>
          <cell r="R24">
            <v>73.252611698865223</v>
          </cell>
          <cell r="S24">
            <v>78.062766983809809</v>
          </cell>
          <cell r="T24">
            <v>83.183052267325394</v>
          </cell>
          <cell r="U24">
            <v>88.632933982186415</v>
          </cell>
          <cell r="V24">
            <v>94.433049690588817</v>
          </cell>
          <cell r="W24">
            <v>100.6052734747129</v>
          </cell>
          <cell r="X24">
            <v>98.228295269832714</v>
          </cell>
          <cell r="Y24">
            <v>95.665912382541975</v>
          </cell>
          <cell r="Z24">
            <v>92.903177061441895</v>
          </cell>
          <cell r="AA24">
            <v>89.923900351460532</v>
          </cell>
          <cell r="AB24">
            <v>86.710546372010413</v>
          </cell>
          <cell r="AC24">
            <v>83.244117394962416</v>
          </cell>
          <cell r="AD24">
            <v>79.504028907448401</v>
          </cell>
        </row>
        <row r="25">
          <cell r="C25">
            <v>37</v>
          </cell>
          <cell r="D25">
            <v>38</v>
          </cell>
          <cell r="E25">
            <v>41</v>
          </cell>
          <cell r="F25">
            <v>45</v>
          </cell>
          <cell r="G25">
            <v>47</v>
          </cell>
          <cell r="H25">
            <v>50</v>
          </cell>
          <cell r="I25">
            <v>55</v>
          </cell>
          <cell r="J25">
            <v>57.75</v>
          </cell>
          <cell r="K25">
            <v>63.5</v>
          </cell>
          <cell r="L25">
            <v>64.8</v>
          </cell>
          <cell r="M25">
            <v>68.714308616029982</v>
          </cell>
          <cell r="N25">
            <v>73.282748944335168</v>
          </cell>
          <cell r="O25">
            <v>78.25641428065353</v>
          </cell>
          <cell r="P25">
            <v>83.559564471427834</v>
          </cell>
          <cell r="Q25">
            <v>89.240651639619884</v>
          </cell>
          <cell r="R25">
            <v>95.279308588087275</v>
          </cell>
          <cell r="S25">
            <v>101.72658399766286</v>
          </cell>
          <cell r="T25">
            <v>108.61012789850786</v>
          </cell>
          <cell r="U25">
            <v>115.95946131840275</v>
          </cell>
          <cell r="V25">
            <v>123.8061028877481</v>
          </cell>
          <cell r="W25">
            <v>132.18370401155977</v>
          </cell>
          <cell r="X25">
            <v>132.18370401155977</v>
          </cell>
          <cell r="Y25">
            <v>132.18370401155977</v>
          </cell>
          <cell r="Z25">
            <v>132.18370401155977</v>
          </cell>
          <cell r="AA25">
            <v>132.18370401155977</v>
          </cell>
          <cell r="AB25">
            <v>132.18370401155977</v>
          </cell>
          <cell r="AC25">
            <v>132.18370401155977</v>
          </cell>
          <cell r="AD25">
            <v>132.18370401155977</v>
          </cell>
        </row>
        <row r="26">
          <cell r="C26">
            <v>-8</v>
          </cell>
          <cell r="D26">
            <v>-8.1999999999999993</v>
          </cell>
          <cell r="E26">
            <v>-9.1999999999999993</v>
          </cell>
          <cell r="F26">
            <v>-10.3</v>
          </cell>
          <cell r="G26">
            <v>-11</v>
          </cell>
          <cell r="H26">
            <v>-13.8</v>
          </cell>
          <cell r="I26">
            <v>-14</v>
          </cell>
          <cell r="J26">
            <v>-14.2</v>
          </cell>
          <cell r="K26">
            <v>-14.5</v>
          </cell>
          <cell r="L26">
            <v>-15.225</v>
          </cell>
          <cell r="M26">
            <v>-15.731359847985949</v>
          </cell>
          <cell r="N26">
            <v>-16.701898216503761</v>
          </cell>
          <cell r="O26">
            <v>-17.853078946646384</v>
          </cell>
          <cell r="P26">
            <v>-19.133097632996304</v>
          </cell>
          <cell r="Q26">
            <v>-20.506422894485389</v>
          </cell>
          <cell r="R26">
            <v>-22.026696889222055</v>
          </cell>
          <cell r="S26">
            <v>-23.663817013853055</v>
          </cell>
          <cell r="T26">
            <v>-25.427075631182461</v>
          </cell>
          <cell r="U26">
            <v>-27.32652733621633</v>
          </cell>
          <cell r="V26">
            <v>-29.373053197159283</v>
          </cell>
          <cell r="W26">
            <v>-31.578430536846859</v>
          </cell>
          <cell r="X26">
            <v>-33.955408741727055</v>
          </cell>
          <cell r="Y26">
            <v>-36.517791629017793</v>
          </cell>
          <cell r="Z26">
            <v>-39.280526950117874</v>
          </cell>
          <cell r="AA26">
            <v>-42.25980366009923</v>
          </cell>
          <cell r="AB26">
            <v>-45.473157639549356</v>
          </cell>
          <cell r="AC26">
            <v>-48.939586616597346</v>
          </cell>
          <cell r="AD26">
            <v>-52.679675104111375</v>
          </cell>
        </row>
        <row r="28">
          <cell r="C28">
            <v>-10.5</v>
          </cell>
          <cell r="D28">
            <v>-6.1000000000000085</v>
          </cell>
          <cell r="E28">
            <v>-12.300000000000011</v>
          </cell>
          <cell r="F28">
            <v>-9.9000000000000057</v>
          </cell>
          <cell r="G28">
            <v>21.688673168936305</v>
          </cell>
          <cell r="H28">
            <v>-111.6</v>
          </cell>
          <cell r="I28">
            <v>-135.64399999999998</v>
          </cell>
          <cell r="J28">
            <v>-116.92680000000001</v>
          </cell>
          <cell r="K28">
            <v>-90.100000000000023</v>
          </cell>
          <cell r="L28">
            <v>-118.01793732870806</v>
          </cell>
          <cell r="M28">
            <v>-117.13488785896183</v>
          </cell>
          <cell r="N28">
            <v>-123.46184514203529</v>
          </cell>
          <cell r="O28">
            <v>-132.18290731371727</v>
          </cell>
          <cell r="P28">
            <v>-142.50088364011742</v>
          </cell>
          <cell r="Q28">
            <v>-153.59458570509057</v>
          </cell>
          <cell r="R28">
            <v>-166.55950898841417</v>
          </cell>
          <cell r="S28">
            <v>-180.67260244136435</v>
          </cell>
          <cell r="T28">
            <v>-196.03842100313602</v>
          </cell>
          <cell r="U28">
            <v>-212.77118130903523</v>
          </cell>
          <cell r="V28">
            <v>-230.99566093475033</v>
          </cell>
          <cell r="W28">
            <v>-250.84818162402127</v>
          </cell>
          <cell r="X28">
            <v>-296.92477797107011</v>
          </cell>
          <cell r="Y28">
            <v>-346.59535624641097</v>
          </cell>
          <cell r="Z28">
            <v>-400.14967152902801</v>
          </cell>
          <cell r="AA28">
            <v>-457.90153904305663</v>
          </cell>
          <cell r="AB28">
            <v>-520.19088352561107</v>
          </cell>
          <cell r="AC28">
            <v>-587.38596693581167</v>
          </cell>
          <cell r="AD28">
            <v>-659.88581030316573</v>
          </cell>
        </row>
        <row r="29">
          <cell r="C29">
            <v>114.7</v>
          </cell>
          <cell r="D29">
            <v>124.3</v>
          </cell>
          <cell r="E29">
            <v>131.6</v>
          </cell>
          <cell r="F29">
            <v>150.19999999999999</v>
          </cell>
          <cell r="G29">
            <v>212.83552631578948</v>
          </cell>
          <cell r="H29">
            <v>157.9</v>
          </cell>
          <cell r="I29">
            <v>165.9</v>
          </cell>
          <cell r="J29">
            <v>161.88999999999999</v>
          </cell>
          <cell r="K29">
            <v>174.5</v>
          </cell>
          <cell r="L29">
            <v>177.11147443599782</v>
          </cell>
          <cell r="M29">
            <v>187.81006965795152</v>
          </cell>
          <cell r="N29">
            <v>200.29653883108429</v>
          </cell>
          <cell r="O29">
            <v>213.89056971174105</v>
          </cell>
          <cell r="P29">
            <v>228.38514917846294</v>
          </cell>
          <cell r="Q29">
            <v>243.91270665929503</v>
          </cell>
          <cell r="R29">
            <v>260.4175744950395</v>
          </cell>
          <cell r="S29">
            <v>278.03927903030007</v>
          </cell>
          <cell r="T29">
            <v>296.85339337634292</v>
          </cell>
          <cell r="U29">
            <v>316.94060445843149</v>
          </cell>
          <cell r="V29">
            <v>338.38705905283808</v>
          </cell>
          <cell r="W29">
            <v>361.28473323918007</v>
          </cell>
          <cell r="X29">
            <v>361.28473323918007</v>
          </cell>
          <cell r="Y29">
            <v>361.28473323918007</v>
          </cell>
          <cell r="Z29">
            <v>361.28473323918007</v>
          </cell>
          <cell r="AA29">
            <v>361.28473323918007</v>
          </cell>
          <cell r="AB29">
            <v>361.28473323918007</v>
          </cell>
          <cell r="AC29">
            <v>361.28473323918007</v>
          </cell>
          <cell r="AD29">
            <v>361.28473323918007</v>
          </cell>
        </row>
        <row r="30">
          <cell r="C30">
            <v>-125.2</v>
          </cell>
          <cell r="D30">
            <v>-130.4</v>
          </cell>
          <cell r="E30">
            <v>-143.9</v>
          </cell>
          <cell r="F30">
            <v>-160.1</v>
          </cell>
          <cell r="G30">
            <v>-191.14685314685318</v>
          </cell>
          <cell r="H30">
            <v>-269.5</v>
          </cell>
          <cell r="I30">
            <v>-301.54399999999998</v>
          </cell>
          <cell r="J30">
            <v>-278.8168</v>
          </cell>
          <cell r="K30">
            <v>-264.60000000000002</v>
          </cell>
          <cell r="L30">
            <v>-295.12941176470588</v>
          </cell>
          <cell r="M30">
            <v>-304.94495751691335</v>
          </cell>
          <cell r="N30">
            <v>-323.75838397311958</v>
          </cell>
          <cell r="O30">
            <v>-346.07347702545832</v>
          </cell>
          <cell r="P30">
            <v>-370.88603281858036</v>
          </cell>
          <cell r="Q30">
            <v>-397.50729236438559</v>
          </cell>
          <cell r="R30">
            <v>-426.97708348345367</v>
          </cell>
          <cell r="S30">
            <v>-458.71188147166441</v>
          </cell>
          <cell r="T30">
            <v>-492.89181437947894</v>
          </cell>
          <cell r="U30">
            <v>-529.71178576746672</v>
          </cell>
          <cell r="V30">
            <v>-569.38271998758842</v>
          </cell>
          <cell r="W30">
            <v>-612.13291486320134</v>
          </cell>
          <cell r="X30">
            <v>-658.20951121025018</v>
          </cell>
          <cell r="Y30">
            <v>-707.88008948559104</v>
          </cell>
          <cell r="Z30">
            <v>-761.43440476820808</v>
          </cell>
          <cell r="AA30">
            <v>-819.1862722822367</v>
          </cell>
          <cell r="AB30">
            <v>-881.4756167647912</v>
          </cell>
          <cell r="AC30">
            <v>-948.67070017499179</v>
          </cell>
          <cell r="AD30">
            <v>-1021.1705435423457</v>
          </cell>
        </row>
        <row r="32">
          <cell r="C32">
            <v>162.69999999999999</v>
          </cell>
          <cell r="D32">
            <v>203.7</v>
          </cell>
          <cell r="E32">
            <v>312.7</v>
          </cell>
          <cell r="F32">
            <v>454.9</v>
          </cell>
          <cell r="G32">
            <v>538.5</v>
          </cell>
          <cell r="H32">
            <v>575.4</v>
          </cell>
          <cell r="I32">
            <v>560.79999999999995</v>
          </cell>
          <cell r="J32">
            <v>612.79999999999995</v>
          </cell>
          <cell r="K32">
            <v>710</v>
          </cell>
          <cell r="L32">
            <v>791</v>
          </cell>
          <cell r="M32">
            <v>854.28000000000009</v>
          </cell>
          <cell r="N32">
            <v>922.6224000000002</v>
          </cell>
          <cell r="O32">
            <v>996.43219200000033</v>
          </cell>
          <cell r="P32">
            <v>1076.1467673600005</v>
          </cell>
          <cell r="Q32">
            <v>1162.2385087488005</v>
          </cell>
          <cell r="R32">
            <v>1255.2175894487048</v>
          </cell>
          <cell r="S32">
            <v>1355.6349966046012</v>
          </cell>
          <cell r="T32">
            <v>1464.0857963329693</v>
          </cell>
          <cell r="U32">
            <v>1581.2126600396068</v>
          </cell>
          <cell r="V32">
            <v>1707.7096728427755</v>
          </cell>
          <cell r="W32">
            <v>1844.3264466701976</v>
          </cell>
          <cell r="X32">
            <v>1991.8725624038136</v>
          </cell>
          <cell r="Y32">
            <v>2151.2223673961189</v>
          </cell>
          <cell r="Z32">
            <v>2323.3201567878086</v>
          </cell>
          <cell r="AA32">
            <v>2509.1857693308334</v>
          </cell>
          <cell r="AB32">
            <v>2709.9206308773005</v>
          </cell>
          <cell r="AC32">
            <v>2926.7142813474848</v>
          </cell>
          <cell r="AD32">
            <v>3160.8514238552839</v>
          </cell>
        </row>
        <row r="33">
          <cell r="D33">
            <v>25.199754148740006</v>
          </cell>
          <cell r="E33">
            <v>53.510063819342179</v>
          </cell>
          <cell r="F33">
            <v>45.474896066517424</v>
          </cell>
          <cell r="G33">
            <v>18.377665420971656</v>
          </cell>
          <cell r="H33">
            <v>6.8523676880222872</v>
          </cell>
          <cell r="I33">
            <v>-2.5373653110879468</v>
          </cell>
          <cell r="J33">
            <v>9.272467902995718</v>
          </cell>
          <cell r="K33">
            <v>15.861618798955623</v>
          </cell>
          <cell r="L33">
            <v>11.408450704225359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8</v>
          </cell>
          <cell r="T33">
            <v>8</v>
          </cell>
          <cell r="U33">
            <v>8</v>
          </cell>
          <cell r="V33">
            <v>8</v>
          </cell>
          <cell r="W33">
            <v>8</v>
          </cell>
          <cell r="X33">
            <v>8</v>
          </cell>
          <cell r="Y33">
            <v>8</v>
          </cell>
          <cell r="Z33">
            <v>8</v>
          </cell>
          <cell r="AA33">
            <v>8</v>
          </cell>
          <cell r="AB33">
            <v>8</v>
          </cell>
          <cell r="AC33">
            <v>8</v>
          </cell>
          <cell r="AD33">
            <v>8</v>
          </cell>
        </row>
        <row r="35">
          <cell r="C35">
            <v>-262.5</v>
          </cell>
          <cell r="D35">
            <v>-258.39999999999998</v>
          </cell>
          <cell r="E35">
            <v>-212.6</v>
          </cell>
          <cell r="F35">
            <v>-208.40000000000003</v>
          </cell>
          <cell r="G35">
            <v>-163.5</v>
          </cell>
          <cell r="H35">
            <v>-152.70000000000002</v>
          </cell>
          <cell r="I35">
            <v>-177.7</v>
          </cell>
          <cell r="J35">
            <v>-189.6</v>
          </cell>
          <cell r="K35">
            <v>-198.25199999999998</v>
          </cell>
          <cell r="L35">
            <v>-232.8</v>
          </cell>
          <cell r="M35">
            <v>-221.43095180346626</v>
          </cell>
          <cell r="N35">
            <v>-223.67378533121087</v>
          </cell>
          <cell r="O35">
            <v>-227.36294046363037</v>
          </cell>
          <cell r="P35">
            <v>-241.81257356758968</v>
          </cell>
          <cell r="Q35">
            <v>-258.49639423368706</v>
          </cell>
          <cell r="R35">
            <v>-279.95919085077719</v>
          </cell>
          <cell r="S35">
            <v>-300.401865480016</v>
          </cell>
          <cell r="T35">
            <v>-333.92949293985049</v>
          </cell>
          <cell r="U35">
            <v>-369.58607224125592</v>
          </cell>
          <cell r="V35">
            <v>-408.20017477929042</v>
          </cell>
          <cell r="W35">
            <v>-449.89536859258311</v>
          </cell>
          <cell r="X35">
            <v>-392.90944684108672</v>
          </cell>
          <cell r="Y35">
            <v>-511.4757569825274</v>
          </cell>
          <cell r="Z35">
            <v>-511.08591138625133</v>
          </cell>
          <cell r="AA35">
            <v>-510.69606578997519</v>
          </cell>
          <cell r="AB35">
            <v>-475.54363001739489</v>
          </cell>
          <cell r="AC35" t="e">
            <v>#DIV/0!</v>
          </cell>
          <cell r="AD35" t="e">
            <v>#DIV/0!</v>
          </cell>
        </row>
        <row r="36">
          <cell r="C36">
            <v>28.3</v>
          </cell>
          <cell r="D36">
            <v>29</v>
          </cell>
          <cell r="E36">
            <v>40.6</v>
          </cell>
          <cell r="F36">
            <v>55.2</v>
          </cell>
          <cell r="G36">
            <v>72.2</v>
          </cell>
          <cell r="H36">
            <v>104.1</v>
          </cell>
          <cell r="I36">
            <v>81.5</v>
          </cell>
          <cell r="J36">
            <v>60</v>
          </cell>
          <cell r="K36">
            <v>41.6</v>
          </cell>
          <cell r="L36">
            <v>42</v>
          </cell>
          <cell r="M36">
            <v>68.606811881843385</v>
          </cell>
          <cell r="N36">
            <v>81.6826633670738</v>
          </cell>
          <cell r="O36">
            <v>95.758514852304245</v>
          </cell>
          <cell r="P36">
            <v>100.75851485230422</v>
          </cell>
          <cell r="Q36">
            <v>105.75851485230422</v>
          </cell>
          <cell r="R36">
            <v>110.75851485230422</v>
          </cell>
          <cell r="S36">
            <v>118.95615573771677</v>
          </cell>
          <cell r="T36">
            <v>118.95615573771677</v>
          </cell>
          <cell r="U36">
            <v>118.95615573771677</v>
          </cell>
          <cell r="V36">
            <v>118.95615573771677</v>
          </cell>
          <cell r="W36">
            <v>118.95615573771677</v>
          </cell>
          <cell r="X36">
            <v>118.95615573771677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-290.8</v>
          </cell>
          <cell r="D37">
            <v>-287.39999999999998</v>
          </cell>
          <cell r="E37">
            <v>-253.2</v>
          </cell>
          <cell r="F37">
            <v>-263.60000000000002</v>
          </cell>
          <cell r="G37">
            <v>-235.7</v>
          </cell>
          <cell r="H37">
            <v>-256.8</v>
          </cell>
          <cell r="I37">
            <v>-259.2</v>
          </cell>
          <cell r="J37">
            <v>-249.6</v>
          </cell>
          <cell r="K37">
            <v>-239.85199999999998</v>
          </cell>
          <cell r="L37">
            <v>-274.8</v>
          </cell>
          <cell r="M37">
            <v>-290.03776368530964</v>
          </cell>
          <cell r="N37">
            <v>-305.35644869828468</v>
          </cell>
          <cell r="O37">
            <v>-323.12145531593461</v>
          </cell>
          <cell r="P37">
            <v>-342.5710884198939</v>
          </cell>
          <cell r="Q37">
            <v>-364.25490908599124</v>
          </cell>
          <cell r="R37">
            <v>-390.71770570308138</v>
          </cell>
          <cell r="S37">
            <v>-419.35802121773276</v>
          </cell>
          <cell r="T37">
            <v>-452.88564867756725</v>
          </cell>
          <cell r="U37">
            <v>-488.54222797897268</v>
          </cell>
          <cell r="V37">
            <v>-527.15633051700718</v>
          </cell>
          <cell r="W37">
            <v>-568.85152433029987</v>
          </cell>
          <cell r="X37">
            <v>-511.86560257880348</v>
          </cell>
          <cell r="Y37">
            <v>-511.4757569825274</v>
          </cell>
          <cell r="Z37">
            <v>-511.08591138625133</v>
          </cell>
          <cell r="AA37">
            <v>-510.69606578997519</v>
          </cell>
          <cell r="AB37">
            <v>-475.54363001739489</v>
          </cell>
          <cell r="AC37" t="e">
            <v>#DIV/0!</v>
          </cell>
          <cell r="AD37" t="e">
            <v>#DIV/0!</v>
          </cell>
        </row>
        <row r="38">
          <cell r="C38">
            <v>-228.2</v>
          </cell>
          <cell r="D38">
            <v>-217.4</v>
          </cell>
          <cell r="E38">
            <v>-193.2</v>
          </cell>
          <cell r="F38">
            <v>-193.6</v>
          </cell>
          <cell r="G38">
            <v>-192.09999999999997</v>
          </cell>
          <cell r="H38">
            <v>-186.8</v>
          </cell>
          <cell r="I38">
            <v>-154</v>
          </cell>
          <cell r="J38">
            <v>-142</v>
          </cell>
          <cell r="K38">
            <v>-129.00647552303016</v>
          </cell>
          <cell r="L38">
            <v>-146.60426206177459</v>
          </cell>
          <cell r="M38">
            <v>-139.77495176252688</v>
          </cell>
          <cell r="N38">
            <v>-134.23104188939038</v>
          </cell>
          <cell r="O38">
            <v>-129.72049454253394</v>
          </cell>
          <cell r="P38">
            <v>-125.356283787664</v>
          </cell>
          <cell r="Q38">
            <v>-121.58606532747508</v>
          </cell>
          <cell r="R38">
            <v>-120.83773656726352</v>
          </cell>
          <cell r="S38">
            <v>-120.39924877878279</v>
          </cell>
          <cell r="T38">
            <v>-122.85401464289248</v>
          </cell>
          <cell r="U38">
            <v>-125.30874189509889</v>
          </cell>
          <cell r="V38">
            <v>-128.44793930026984</v>
          </cell>
          <cell r="W38">
            <v>-132.24136396506904</v>
          </cell>
          <cell r="X38">
            <v>-34.762590176304222</v>
          </cell>
          <cell r="Y38">
            <v>-34.762590176304222</v>
          </cell>
          <cell r="Z38">
            <v>-34.762590176304222</v>
          </cell>
          <cell r="AA38">
            <v>-34.762590176304222</v>
          </cell>
          <cell r="AB38">
            <v>0</v>
          </cell>
          <cell r="AC38" t="e">
            <v>#DIV/0!</v>
          </cell>
          <cell r="AD38" t="e">
            <v>#DIV/0!</v>
          </cell>
        </row>
        <row r="39">
          <cell r="C39">
            <v>-220</v>
          </cell>
          <cell r="D39">
            <v>-203.3</v>
          </cell>
          <cell r="E39">
            <v>-178.2</v>
          </cell>
          <cell r="F39">
            <v>-169.4</v>
          </cell>
          <cell r="G39">
            <v>-159.29999999999998</v>
          </cell>
          <cell r="H39">
            <v>-155.5</v>
          </cell>
          <cell r="I39">
            <v>-129.53</v>
          </cell>
          <cell r="J39">
            <v>-125.25</v>
          </cell>
          <cell r="K39">
            <v>-117.99647552303017</v>
          </cell>
          <cell r="L39">
            <v>-110.77460688936078</v>
          </cell>
          <cell r="M39">
            <v>-105.44529659011309</v>
          </cell>
          <cell r="N39">
            <v>-101.40138671697657</v>
          </cell>
          <cell r="O39">
            <v>-98.390839370120148</v>
          </cell>
          <cell r="P39">
            <v>-95.526628615250203</v>
          </cell>
          <cell r="Q39">
            <v>-93.256410155061289</v>
          </cell>
          <cell r="R39">
            <v>-92.508081394849725</v>
          </cell>
          <cell r="S39">
            <v>-92.069593606368997</v>
          </cell>
          <cell r="T39">
            <v>-92.607373591157398</v>
          </cell>
          <cell r="U39">
            <v>-93.511067850094548</v>
          </cell>
          <cell r="V39">
            <v>-95.216322568048867</v>
          </cell>
          <cell r="W39">
            <v>-97.478773788764812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-35.9</v>
          </cell>
          <cell r="D40">
            <v>-36.200000000000003</v>
          </cell>
          <cell r="E40">
            <v>-30.5</v>
          </cell>
          <cell r="F40">
            <v>-20.100000000000001</v>
          </cell>
          <cell r="G40">
            <v>-19.2</v>
          </cell>
          <cell r="H40">
            <v>-20.6</v>
          </cell>
          <cell r="I40">
            <v>-17.5</v>
          </cell>
          <cell r="J40">
            <v>-12.7</v>
          </cell>
          <cell r="K40">
            <v>-7.7</v>
          </cell>
          <cell r="L40">
            <v>-7</v>
          </cell>
          <cell r="M40">
            <v>-6.4</v>
          </cell>
          <cell r="N40">
            <v>-5.9</v>
          </cell>
          <cell r="O40">
            <v>-5.4</v>
          </cell>
          <cell r="P40">
            <v>-5.4</v>
          </cell>
          <cell r="Q40">
            <v>-5.4</v>
          </cell>
          <cell r="R40">
            <v>-5.4</v>
          </cell>
          <cell r="S40">
            <v>-5.4</v>
          </cell>
          <cell r="T40">
            <v>-5.4</v>
          </cell>
          <cell r="U40">
            <v>-5.4</v>
          </cell>
          <cell r="V40">
            <v>-5.4</v>
          </cell>
          <cell r="W40">
            <v>-5.4</v>
          </cell>
          <cell r="X40">
            <v>-5.4</v>
          </cell>
          <cell r="Y40">
            <v>-5.4</v>
          </cell>
          <cell r="Z40">
            <v>-5.4</v>
          </cell>
          <cell r="AA40">
            <v>-5.4</v>
          </cell>
          <cell r="AB40">
            <v>-5.4</v>
          </cell>
          <cell r="AC40">
            <v>-5.4</v>
          </cell>
          <cell r="AD40">
            <v>-5.4</v>
          </cell>
        </row>
        <row r="41">
          <cell r="I41">
            <v>-0.23</v>
          </cell>
          <cell r="J41">
            <v>-2.5499999999999998</v>
          </cell>
          <cell r="K41">
            <v>-1.89</v>
          </cell>
          <cell r="L41">
            <v>-1.36</v>
          </cell>
          <cell r="M41">
            <v>-0.83</v>
          </cell>
          <cell r="N41">
            <v>-0.28000000000000003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C42">
            <v>-8.1999999999999993</v>
          </cell>
          <cell r="D42">
            <v>-14.1</v>
          </cell>
          <cell r="E42">
            <v>-15</v>
          </cell>
          <cell r="F42">
            <v>-24.2</v>
          </cell>
          <cell r="G42">
            <v>-32.799999999999997</v>
          </cell>
          <cell r="H42">
            <v>-31.3</v>
          </cell>
          <cell r="I42">
            <v>-24.470000000000002</v>
          </cell>
          <cell r="J42">
            <v>-16.75</v>
          </cell>
          <cell r="K42">
            <v>-11.01</v>
          </cell>
          <cell r="L42">
            <v>-35.829655172413794</v>
          </cell>
          <cell r="M42">
            <v>-34.329655172413794</v>
          </cell>
          <cell r="N42">
            <v>-32.829655172413794</v>
          </cell>
          <cell r="O42">
            <v>-31.329655172413794</v>
          </cell>
          <cell r="P42">
            <v>-29.829655172413794</v>
          </cell>
          <cell r="Q42">
            <v>-28.329655172413794</v>
          </cell>
          <cell r="R42">
            <v>-28.329655172413794</v>
          </cell>
          <cell r="S42">
            <v>-28.329655172413794</v>
          </cell>
          <cell r="T42">
            <v>-30.246641051735089</v>
          </cell>
          <cell r="U42">
            <v>-31.797674045004342</v>
          </cell>
          <cell r="V42">
            <v>-33.231616732220964</v>
          </cell>
          <cell r="W42">
            <v>-34.762590176304222</v>
          </cell>
          <cell r="X42">
            <v>-34.762590176304222</v>
          </cell>
          <cell r="Y42">
            <v>-34.762590176304222</v>
          </cell>
          <cell r="Z42">
            <v>-34.762590176304222</v>
          </cell>
          <cell r="AA42">
            <v>-34.762590176304222</v>
          </cell>
          <cell r="AB42">
            <v>0</v>
          </cell>
          <cell r="AC42" t="e">
            <v>#DIV/0!</v>
          </cell>
          <cell r="AD42" t="e">
            <v>#DIV/0!</v>
          </cell>
        </row>
        <row r="43">
          <cell r="C43">
            <v>-62.600000000000023</v>
          </cell>
          <cell r="D43">
            <v>-69.999999999999972</v>
          </cell>
          <cell r="E43">
            <v>-60</v>
          </cell>
          <cell r="F43">
            <v>-70.000000000000028</v>
          </cell>
          <cell r="G43">
            <v>-43.600000000000023</v>
          </cell>
          <cell r="H43">
            <v>-70</v>
          </cell>
          <cell r="I43">
            <v>-105.19999999999999</v>
          </cell>
          <cell r="J43">
            <v>-107.6</v>
          </cell>
          <cell r="K43">
            <v>-110.84552447696981</v>
          </cell>
          <cell r="L43">
            <v>-128.19573793822542</v>
          </cell>
          <cell r="M43">
            <v>-150.26281192278276</v>
          </cell>
          <cell r="N43">
            <v>-171.1254068088943</v>
          </cell>
          <cell r="O43">
            <v>-193.40096077340067</v>
          </cell>
          <cell r="P43">
            <v>-217.21480463222989</v>
          </cell>
          <cell r="Q43">
            <v>-242.66884375851615</v>
          </cell>
          <cell r="R43">
            <v>-269.87996913581787</v>
          </cell>
          <cell r="S43">
            <v>-298.95877243894995</v>
          </cell>
          <cell r="T43">
            <v>-330.03163403467477</v>
          </cell>
          <cell r="U43">
            <v>-363.2334860838738</v>
          </cell>
          <cell r="V43">
            <v>-398.70839121673731</v>
          </cell>
          <cell r="W43">
            <v>-436.61016036523085</v>
          </cell>
          <cell r="X43">
            <v>-477.10301240249925</v>
          </cell>
          <cell r="Y43">
            <v>-476.71316680622317</v>
          </cell>
          <cell r="Z43">
            <v>-476.3233212099471</v>
          </cell>
          <cell r="AA43">
            <v>-475.93347561367096</v>
          </cell>
          <cell r="AB43">
            <v>-475.54363001739489</v>
          </cell>
          <cell r="AC43">
            <v>-475.54363001739489</v>
          </cell>
          <cell r="AD43">
            <v>-475.54363001739489</v>
          </cell>
        </row>
        <row r="45">
          <cell r="C45">
            <v>264</v>
          </cell>
          <cell r="D45">
            <v>276.70000000000005</v>
          </cell>
          <cell r="E45">
            <v>312</v>
          </cell>
          <cell r="F45">
            <v>487.53999999999996</v>
          </cell>
          <cell r="G45">
            <v>736.9</v>
          </cell>
          <cell r="H45">
            <v>752.6</v>
          </cell>
          <cell r="I45">
            <v>972.5</v>
          </cell>
          <cell r="J45">
            <v>1003.9999999999999</v>
          </cell>
          <cell r="K45">
            <v>1111.6965019924044</v>
          </cell>
          <cell r="L45">
            <v>1337.4389306119403</v>
          </cell>
          <cell r="M45">
            <v>1469.7939844320524</v>
          </cell>
          <cell r="N45">
            <v>1561.5599521064571</v>
          </cell>
          <cell r="O45">
            <v>1643.0986991754457</v>
          </cell>
          <cell r="P45">
            <v>1730.1992074718009</v>
          </cell>
          <cell r="Q45">
            <v>1806.438628438942</v>
          </cell>
          <cell r="R45">
            <v>1924.3819828170122</v>
          </cell>
          <cell r="S45">
            <v>2044.6366319838444</v>
          </cell>
          <cell r="T45">
            <v>2179.4576950031637</v>
          </cell>
          <cell r="U45">
            <v>2323.6756593618879</v>
          </cell>
          <cell r="V45">
            <v>2477.4348255820851</v>
          </cell>
          <cell r="W45">
            <v>2641.5437926368627</v>
          </cell>
          <cell r="X45">
            <v>2445.2204867988903</v>
          </cell>
          <cell r="Y45">
            <v>2614.7619208748129</v>
          </cell>
          <cell r="Z45">
            <v>2796.1712553360499</v>
          </cell>
          <cell r="AA45">
            <v>2990.2792432095735</v>
          </cell>
          <cell r="AB45">
            <v>3197.9747902342438</v>
          </cell>
          <cell r="AC45">
            <v>3420.2090255506409</v>
          </cell>
          <cell r="AD45">
            <v>3657.9996573391859</v>
          </cell>
        </row>
        <row r="46">
          <cell r="C46">
            <v>103.9</v>
          </cell>
          <cell r="D46">
            <v>139.9</v>
          </cell>
          <cell r="E46">
            <v>173.5</v>
          </cell>
          <cell r="F46">
            <v>241.1</v>
          </cell>
          <cell r="G46">
            <v>354</v>
          </cell>
          <cell r="H46">
            <v>446.90000000000003</v>
          </cell>
          <cell r="I46">
            <v>563</v>
          </cell>
          <cell r="J46">
            <v>733.59999999999991</v>
          </cell>
          <cell r="K46">
            <v>882.69999999999993</v>
          </cell>
          <cell r="L46">
            <v>1099.5</v>
          </cell>
          <cell r="M46">
            <v>1185.54</v>
          </cell>
          <cell r="N46">
            <v>1266.8478</v>
          </cell>
          <cell r="O46">
            <v>1341.418668</v>
          </cell>
          <cell r="P46">
            <v>1433.6379747600001</v>
          </cell>
          <cell r="Q46">
            <v>1532.3126329932002</v>
          </cell>
          <cell r="R46">
            <v>1637.8945173027244</v>
          </cell>
          <cell r="S46">
            <v>1750.8671335139152</v>
          </cell>
          <cell r="T46">
            <v>1871.7478328598893</v>
          </cell>
          <cell r="U46">
            <v>2001.0901811600816</v>
          </cell>
          <cell r="V46">
            <v>2139.4864938412875</v>
          </cell>
          <cell r="W46">
            <v>2287.5705484101777</v>
          </cell>
          <cell r="X46">
            <v>2446.0204867988905</v>
          </cell>
          <cell r="Y46">
            <v>2615.561920874813</v>
          </cell>
          <cell r="Z46">
            <v>2796.97125533605</v>
          </cell>
          <cell r="AA46">
            <v>2991.0792432095736</v>
          </cell>
          <cell r="AB46">
            <v>3198.7747902342439</v>
          </cell>
          <cell r="AC46">
            <v>3421.0090255506411</v>
          </cell>
          <cell r="AD46">
            <v>3658.7996573391861</v>
          </cell>
        </row>
        <row r="47">
          <cell r="C47">
            <v>104.4</v>
          </cell>
          <cell r="D47">
            <v>140.4</v>
          </cell>
          <cell r="E47">
            <v>174</v>
          </cell>
          <cell r="F47">
            <v>241.7</v>
          </cell>
          <cell r="G47">
            <v>354.6</v>
          </cell>
          <cell r="H47">
            <v>447.40000000000003</v>
          </cell>
          <cell r="I47">
            <v>563.70000000000005</v>
          </cell>
          <cell r="J47">
            <v>734.3</v>
          </cell>
          <cell r="K47">
            <v>883.4</v>
          </cell>
          <cell r="L47">
            <v>1100.2</v>
          </cell>
          <cell r="M47">
            <v>1186.24</v>
          </cell>
          <cell r="N47">
            <v>1267.5478000000001</v>
          </cell>
          <cell r="O47">
            <v>1342.1186680000001</v>
          </cell>
          <cell r="P47">
            <v>1434.3379747600002</v>
          </cell>
          <cell r="Q47">
            <v>1533.0126329932002</v>
          </cell>
          <cell r="R47">
            <v>1638.5945173027244</v>
          </cell>
          <cell r="S47">
            <v>1751.5671335139152</v>
          </cell>
          <cell r="T47">
            <v>1872.4478328598893</v>
          </cell>
          <cell r="U47">
            <v>2001.7901811600816</v>
          </cell>
          <cell r="V47">
            <v>2140.1864938412873</v>
          </cell>
          <cell r="W47">
            <v>2288.2705484101775</v>
          </cell>
          <cell r="X47">
            <v>2446.7204867988903</v>
          </cell>
          <cell r="Y47">
            <v>2616.2619208748129</v>
          </cell>
          <cell r="Z47">
            <v>2797.6712553360499</v>
          </cell>
          <cell r="AA47">
            <v>2991.7792432095735</v>
          </cell>
          <cell r="AB47">
            <v>3199.4747902342438</v>
          </cell>
          <cell r="AC47">
            <v>3421.7090255506409</v>
          </cell>
          <cell r="AD47">
            <v>3659.4996573391859</v>
          </cell>
        </row>
        <row r="48">
          <cell r="C48">
            <v>94</v>
          </cell>
          <cell r="D48">
            <v>128.4</v>
          </cell>
          <cell r="E48">
            <v>160</v>
          </cell>
          <cell r="F48">
            <v>220</v>
          </cell>
          <cell r="G48">
            <v>320</v>
          </cell>
          <cell r="H48">
            <v>409.6</v>
          </cell>
          <cell r="I48">
            <v>533.70000000000005</v>
          </cell>
          <cell r="J48">
            <v>711.3</v>
          </cell>
          <cell r="K48">
            <v>860.4</v>
          </cell>
          <cell r="L48">
            <v>1075.5</v>
          </cell>
          <cell r="M48">
            <v>1161.54</v>
          </cell>
          <cell r="N48">
            <v>1242.8478</v>
          </cell>
          <cell r="O48">
            <v>1317.418668</v>
          </cell>
          <cell r="P48">
            <v>1409.6379747600001</v>
          </cell>
          <cell r="Q48">
            <v>1508.3126329932002</v>
          </cell>
          <cell r="R48">
            <v>1613.8945173027244</v>
          </cell>
          <cell r="S48">
            <v>1726.8671335139152</v>
          </cell>
          <cell r="T48">
            <v>1847.7478328598893</v>
          </cell>
          <cell r="U48">
            <v>1977.0901811600816</v>
          </cell>
          <cell r="V48">
            <v>2115.4864938412875</v>
          </cell>
          <cell r="W48">
            <v>2263.5705484101777</v>
          </cell>
          <cell r="X48">
            <v>2422.0204867988905</v>
          </cell>
          <cell r="Y48">
            <v>2591.561920874813</v>
          </cell>
          <cell r="Z48">
            <v>2772.97125533605</v>
          </cell>
          <cell r="AA48">
            <v>2967.0792432095736</v>
          </cell>
          <cell r="AB48">
            <v>3174.7747902342439</v>
          </cell>
          <cell r="AC48">
            <v>3397.0090255506411</v>
          </cell>
          <cell r="AD48">
            <v>3634.7996573391861</v>
          </cell>
        </row>
        <row r="49">
          <cell r="D49">
            <v>34.482758620689658</v>
          </cell>
          <cell r="E49">
            <v>23.931623931623935</v>
          </cell>
          <cell r="F49">
            <v>38.908045977011497</v>
          </cell>
          <cell r="G49">
            <v>46.710798510550291</v>
          </cell>
          <cell r="H49">
            <v>26.17033276931755</v>
          </cell>
          <cell r="I49">
            <v>25.994635672776045</v>
          </cell>
          <cell r="J49">
            <v>30.264324995564994</v>
          </cell>
          <cell r="K49">
            <v>20.305052430886562</v>
          </cell>
          <cell r="L49">
            <v>24.54154403441251</v>
          </cell>
          <cell r="M49">
            <v>8</v>
          </cell>
          <cell r="N49">
            <v>7</v>
          </cell>
          <cell r="O49">
            <v>6</v>
          </cell>
          <cell r="P49">
            <v>7</v>
          </cell>
          <cell r="Q49">
            <v>7</v>
          </cell>
          <cell r="R49">
            <v>7</v>
          </cell>
          <cell r="S49">
            <v>7</v>
          </cell>
          <cell r="T49">
            <v>7</v>
          </cell>
          <cell r="U49">
            <v>7</v>
          </cell>
          <cell r="V49">
            <v>7</v>
          </cell>
          <cell r="W49">
            <v>7</v>
          </cell>
          <cell r="X49">
            <v>7</v>
          </cell>
          <cell r="Y49">
            <v>7</v>
          </cell>
          <cell r="Z49">
            <v>7</v>
          </cell>
          <cell r="AA49">
            <v>7</v>
          </cell>
          <cell r="AB49">
            <v>7</v>
          </cell>
          <cell r="AC49">
            <v>7</v>
          </cell>
          <cell r="AD49">
            <v>7</v>
          </cell>
        </row>
        <row r="50">
          <cell r="C50">
            <v>10.4</v>
          </cell>
          <cell r="D50">
            <v>12</v>
          </cell>
          <cell r="E50">
            <v>14</v>
          </cell>
          <cell r="F50">
            <v>21.7</v>
          </cell>
          <cell r="G50">
            <v>34.6</v>
          </cell>
          <cell r="H50">
            <v>37.799999999999997</v>
          </cell>
          <cell r="I50">
            <v>30</v>
          </cell>
          <cell r="J50">
            <v>23</v>
          </cell>
          <cell r="K50">
            <v>23</v>
          </cell>
          <cell r="L50">
            <v>24.7</v>
          </cell>
          <cell r="M50">
            <v>24.7</v>
          </cell>
          <cell r="N50">
            <v>24.7</v>
          </cell>
          <cell r="O50">
            <v>24.7</v>
          </cell>
          <cell r="P50">
            <v>24.7</v>
          </cell>
          <cell r="Q50">
            <v>24.7</v>
          </cell>
          <cell r="R50">
            <v>24.7</v>
          </cell>
          <cell r="S50">
            <v>24.7</v>
          </cell>
          <cell r="T50">
            <v>24.7</v>
          </cell>
          <cell r="U50">
            <v>24.7</v>
          </cell>
          <cell r="V50">
            <v>24.7</v>
          </cell>
          <cell r="W50">
            <v>24.7</v>
          </cell>
          <cell r="X50">
            <v>24.7</v>
          </cell>
          <cell r="Y50">
            <v>24.7</v>
          </cell>
          <cell r="Z50">
            <v>24.7</v>
          </cell>
          <cell r="AA50">
            <v>24.7</v>
          </cell>
          <cell r="AB50">
            <v>24.7</v>
          </cell>
          <cell r="AC50">
            <v>24.7</v>
          </cell>
          <cell r="AD50">
            <v>24.7</v>
          </cell>
        </row>
        <row r="51">
          <cell r="C51">
            <v>-0.5</v>
          </cell>
          <cell r="D51">
            <v>-0.5</v>
          </cell>
          <cell r="E51">
            <v>-0.5</v>
          </cell>
          <cell r="F51">
            <v>-0.6</v>
          </cell>
          <cell r="G51">
            <v>-0.6</v>
          </cell>
          <cell r="H51">
            <v>-0.5</v>
          </cell>
          <cell r="I51">
            <v>-0.7</v>
          </cell>
          <cell r="J51">
            <v>-0.7</v>
          </cell>
          <cell r="K51">
            <v>-0.7</v>
          </cell>
          <cell r="L51">
            <v>-0.7</v>
          </cell>
          <cell r="M51">
            <v>-0.7</v>
          </cell>
          <cell r="N51">
            <v>-0.7</v>
          </cell>
          <cell r="O51">
            <v>-0.7</v>
          </cell>
          <cell r="P51">
            <v>-0.7</v>
          </cell>
          <cell r="Q51">
            <v>-0.7</v>
          </cell>
          <cell r="R51">
            <v>-0.7</v>
          </cell>
          <cell r="S51">
            <v>-0.7</v>
          </cell>
          <cell r="T51">
            <v>-0.7</v>
          </cell>
          <cell r="U51">
            <v>-0.7</v>
          </cell>
          <cell r="V51">
            <v>-0.7</v>
          </cell>
          <cell r="W51">
            <v>-0.7</v>
          </cell>
          <cell r="X51">
            <v>-0.7</v>
          </cell>
          <cell r="Y51">
            <v>-0.7</v>
          </cell>
          <cell r="Z51">
            <v>-0.7</v>
          </cell>
          <cell r="AA51">
            <v>-0.7</v>
          </cell>
          <cell r="AB51">
            <v>-0.7</v>
          </cell>
          <cell r="AC51">
            <v>-0.7</v>
          </cell>
          <cell r="AD51">
            <v>-0.7</v>
          </cell>
        </row>
        <row r="52">
          <cell r="C52">
            <v>160.10000000000002</v>
          </cell>
          <cell r="D52">
            <v>136.80000000000001</v>
          </cell>
          <cell r="E52">
            <v>138.5</v>
          </cell>
          <cell r="F52">
            <v>246.44</v>
          </cell>
          <cell r="G52">
            <v>382.9</v>
          </cell>
          <cell r="H52">
            <v>305.7</v>
          </cell>
          <cell r="I52">
            <v>409.5</v>
          </cell>
          <cell r="J52">
            <v>270.39999999999998</v>
          </cell>
          <cell r="K52">
            <v>228.99650199240443</v>
          </cell>
          <cell r="L52">
            <v>237.93893061194041</v>
          </cell>
          <cell r="M52">
            <v>284.2539844320525</v>
          </cell>
          <cell r="N52">
            <v>294.71215210645704</v>
          </cell>
          <cell r="O52">
            <v>301.68003117544583</v>
          </cell>
          <cell r="P52">
            <v>296.56123271180087</v>
          </cell>
          <cell r="Q52">
            <v>274.12599544574192</v>
          </cell>
          <cell r="R52">
            <v>286.48746551428792</v>
          </cell>
          <cell r="S52">
            <v>293.76949846992909</v>
          </cell>
          <cell r="T52">
            <v>307.70986214327451</v>
          </cell>
          <cell r="U52">
            <v>322.58547820180627</v>
          </cell>
          <cell r="V52">
            <v>337.94833174079776</v>
          </cell>
          <cell r="W52">
            <v>353.97324422668504</v>
          </cell>
          <cell r="X52">
            <v>-0.8</v>
          </cell>
          <cell r="Y52">
            <v>-0.8</v>
          </cell>
          <cell r="Z52">
            <v>-0.8</v>
          </cell>
          <cell r="AA52">
            <v>-0.8</v>
          </cell>
          <cell r="AB52">
            <v>-0.8</v>
          </cell>
          <cell r="AC52">
            <v>-0.8</v>
          </cell>
          <cell r="AD52">
            <v>-0.8</v>
          </cell>
        </row>
        <row r="53">
          <cell r="C53">
            <v>160.80000000000001</v>
          </cell>
          <cell r="D53">
            <v>137.5</v>
          </cell>
          <cell r="E53">
            <v>139.19999999999999</v>
          </cell>
          <cell r="F53">
            <v>247.14</v>
          </cell>
          <cell r="G53">
            <v>383.7</v>
          </cell>
          <cell r="H53">
            <v>306.3</v>
          </cell>
          <cell r="I53">
            <v>410.3</v>
          </cell>
          <cell r="J53">
            <v>271.2</v>
          </cell>
          <cell r="K53">
            <v>229.79650199240444</v>
          </cell>
          <cell r="L53">
            <v>238.73893061194042</v>
          </cell>
          <cell r="M53">
            <v>285.05398443205252</v>
          </cell>
          <cell r="N53">
            <v>295.51215210645705</v>
          </cell>
          <cell r="O53">
            <v>302.48003117544584</v>
          </cell>
          <cell r="P53">
            <v>297.36123271180088</v>
          </cell>
          <cell r="Q53">
            <v>274.92599544574193</v>
          </cell>
          <cell r="R53">
            <v>287.28746551428793</v>
          </cell>
          <cell r="S53">
            <v>294.5694984699291</v>
          </cell>
          <cell r="T53">
            <v>308.50986214327452</v>
          </cell>
          <cell r="U53">
            <v>323.38547820180628</v>
          </cell>
          <cell r="V53">
            <v>338.74833174079777</v>
          </cell>
          <cell r="W53">
            <v>354.77324422668505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 t="str">
            <v>...</v>
          </cell>
          <cell r="D54" t="str">
            <v>...</v>
          </cell>
          <cell r="E54" t="str">
            <v>...</v>
          </cell>
          <cell r="F54" t="str">
            <v>...</v>
          </cell>
          <cell r="G54" t="str">
            <v>...</v>
          </cell>
          <cell r="H54">
            <v>5.7</v>
          </cell>
          <cell r="I54">
            <v>43.3</v>
          </cell>
          <cell r="J54">
            <v>35.299999999999997</v>
          </cell>
          <cell r="K54">
            <v>5.7965019924044583</v>
          </cell>
          <cell r="L54">
            <v>5.8389306119404463</v>
          </cell>
          <cell r="M54">
            <v>44.111847345062188</v>
          </cell>
          <cell r="N54">
            <v>47.729071439174334</v>
          </cell>
          <cell r="O54">
            <v>56.091709194780982</v>
          </cell>
          <cell r="P54">
            <v>39.464807043675201</v>
          </cell>
          <cell r="Q54">
            <v>4.8656010069178244</v>
          </cell>
          <cell r="R54">
            <v>4.4893753294061503</v>
          </cell>
          <cell r="S54">
            <v>-1.5670749006357321</v>
          </cell>
          <cell r="T54">
            <v>-1.5943186534464271</v>
          </cell>
          <cell r="U54">
            <v>-1.3451075987920182</v>
          </cell>
          <cell r="V54">
            <v>-1.2985295542587156</v>
          </cell>
          <cell r="W54">
            <v>-1.31230155440588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C55">
            <v>-0.7</v>
          </cell>
          <cell r="D55">
            <v>-0.7</v>
          </cell>
          <cell r="E55">
            <v>-0.7</v>
          </cell>
          <cell r="F55">
            <v>-0.7</v>
          </cell>
          <cell r="G55">
            <v>-0.8</v>
          </cell>
          <cell r="H55">
            <v>-0.6</v>
          </cell>
          <cell r="I55">
            <v>-0.8</v>
          </cell>
          <cell r="J55">
            <v>-0.8</v>
          </cell>
          <cell r="K55">
            <v>-0.8</v>
          </cell>
          <cell r="L55">
            <v>-0.8</v>
          </cell>
          <cell r="M55">
            <v>-0.8</v>
          </cell>
          <cell r="N55">
            <v>-0.8</v>
          </cell>
          <cell r="O55">
            <v>-0.8</v>
          </cell>
          <cell r="P55">
            <v>-0.8</v>
          </cell>
          <cell r="Q55">
            <v>-0.8</v>
          </cell>
          <cell r="R55">
            <v>-0.8</v>
          </cell>
          <cell r="S55">
            <v>-0.8</v>
          </cell>
          <cell r="T55">
            <v>-0.8</v>
          </cell>
          <cell r="U55">
            <v>-0.8</v>
          </cell>
          <cell r="V55">
            <v>-0.8</v>
          </cell>
          <cell r="W55">
            <v>-0.8</v>
          </cell>
          <cell r="X55">
            <v>-0.8</v>
          </cell>
          <cell r="Y55">
            <v>-0.8</v>
          </cell>
          <cell r="Z55">
            <v>-0.8</v>
          </cell>
          <cell r="AA55">
            <v>-0.8</v>
          </cell>
          <cell r="AB55">
            <v>-0.8</v>
          </cell>
          <cell r="AC55">
            <v>-0.8</v>
          </cell>
          <cell r="AD55">
            <v>-0.8</v>
          </cell>
        </row>
        <row r="57">
          <cell r="C57">
            <v>10.485364949981475</v>
          </cell>
          <cell r="D57">
            <v>10.837070254110612</v>
          </cell>
          <cell r="E57">
            <v>7.0548785875431994</v>
          </cell>
          <cell r="F57">
            <v>6.8678507749341744</v>
          </cell>
          <cell r="G57">
            <v>5.8722876675545885</v>
          </cell>
          <cell r="H57">
            <v>8.100393789542613</v>
          </cell>
          <cell r="I57">
            <v>5.8817747328455798</v>
          </cell>
          <cell r="J57">
            <v>4.0204306711948998</v>
          </cell>
          <cell r="K57">
            <v>2.9388771837458938</v>
          </cell>
          <cell r="L57">
            <v>2.4487364358124442</v>
          </cell>
          <cell r="M57">
            <v>4</v>
          </cell>
          <cell r="N57">
            <v>4.5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</row>
        <row r="58">
          <cell r="C58">
            <v>69.400000000000006</v>
          </cell>
          <cell r="D58">
            <v>159.4</v>
          </cell>
          <cell r="E58">
            <v>341.1</v>
          </cell>
          <cell r="F58">
            <v>416.40000000000003</v>
          </cell>
          <cell r="G58">
            <v>637.6</v>
          </cell>
          <cell r="H58">
            <v>859</v>
          </cell>
          <cell r="I58">
            <v>1048.4000000000001</v>
          </cell>
          <cell r="J58">
            <v>1220.1000000000001</v>
          </cell>
          <cell r="K58">
            <v>1414.0000000000002</v>
          </cell>
          <cell r="L58">
            <v>1657.4000000000003</v>
          </cell>
          <cell r="M58">
            <v>1887.5145860494754</v>
          </cell>
          <cell r="N58">
            <v>2133.2141218717193</v>
          </cell>
          <cell r="O58">
            <v>2395.8810073543759</v>
          </cell>
          <cell r="P58">
            <v>2676.6392595664151</v>
          </cell>
          <cell r="Q58">
            <v>2976.7781869779142</v>
          </cell>
          <cell r="R58">
            <v>3297.5176166338547</v>
          </cell>
          <cell r="S58">
            <v>3640.2515249758553</v>
          </cell>
          <cell r="T58">
            <v>4006.4682148020829</v>
          </cell>
          <cell r="U58">
            <v>4397.7566980591519</v>
          </cell>
          <cell r="V58">
            <v>4815.8135105391048</v>
          </cell>
          <cell r="W58">
            <v>5262.449987707233</v>
          </cell>
          <cell r="X58">
            <v>5258.1499877072329</v>
          </cell>
          <cell r="Y58">
            <v>5253.8499877072327</v>
          </cell>
          <cell r="Z58">
            <v>5249.5499877072325</v>
          </cell>
          <cell r="AA58">
            <v>5245.2499877072323</v>
          </cell>
          <cell r="AB58">
            <v>5245.2499877072323</v>
          </cell>
          <cell r="AC58">
            <v>5245.2499877072323</v>
          </cell>
          <cell r="AD58">
            <v>5245.2499877072323</v>
          </cell>
        </row>
        <row r="59">
          <cell r="D59">
            <v>100.86455331412098</v>
          </cell>
          <cell r="E59">
            <v>37.641154328732746</v>
          </cell>
          <cell r="F59">
            <v>20.521841102316042</v>
          </cell>
          <cell r="G59">
            <v>10.470701248799235</v>
          </cell>
          <cell r="H59">
            <v>10.978670012547051</v>
          </cell>
          <cell r="I59">
            <v>12.246798603026773</v>
          </cell>
          <cell r="J59">
            <v>10.263258298359403</v>
          </cell>
          <cell r="K59">
            <v>9.0849540592549634</v>
          </cell>
          <cell r="L59">
            <v>9.0661766575831262</v>
          </cell>
          <cell r="M59">
            <v>9.0661766575831262</v>
          </cell>
          <cell r="N59">
            <v>9.0661766575831262</v>
          </cell>
          <cell r="O59">
            <v>9.0661766575831262</v>
          </cell>
          <cell r="P59">
            <v>9.0661766575831262</v>
          </cell>
          <cell r="Q59">
            <v>9.0661766575831262</v>
          </cell>
          <cell r="R59">
            <v>9.0661766575831262</v>
          </cell>
          <cell r="S59">
            <v>9.0661766575831262</v>
          </cell>
          <cell r="T59">
            <v>9.0661766575831262</v>
          </cell>
          <cell r="U59">
            <v>9.0661766575831262</v>
          </cell>
          <cell r="V59">
            <v>9.0661766575831262</v>
          </cell>
          <cell r="W59">
            <v>9.0661766575831262</v>
          </cell>
          <cell r="X59">
            <v>9.0661766575831262</v>
          </cell>
          <cell r="Y59">
            <v>9.0661766575831262</v>
          </cell>
          <cell r="Z59">
            <v>9.0661766575831262</v>
          </cell>
          <cell r="AA59">
            <v>9.0661766575831262</v>
          </cell>
          <cell r="AB59">
            <v>9.0661766575831262</v>
          </cell>
          <cell r="AC59">
            <v>9.0661766575831262</v>
          </cell>
          <cell r="AD59">
            <v>9.0661766575831262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2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</sheetData>
      <sheetData sheetId="9" refreshError="1">
        <row r="1">
          <cell r="A1" t="str">
            <v>Table 10. Honduras: Capital account</v>
          </cell>
        </row>
        <row r="9">
          <cell r="C9">
            <v>69.400000000000006</v>
          </cell>
          <cell r="D9">
            <v>90</v>
          </cell>
          <cell r="E9">
            <v>127.7</v>
          </cell>
          <cell r="F9">
            <v>99</v>
          </cell>
          <cell r="G9">
            <v>237.3</v>
          </cell>
          <cell r="H9">
            <v>282</v>
          </cell>
          <cell r="I9">
            <v>193</v>
          </cell>
          <cell r="J9">
            <v>175.5</v>
          </cell>
          <cell r="K9">
            <v>198</v>
          </cell>
          <cell r="L9">
            <v>247.7</v>
          </cell>
          <cell r="M9">
            <v>234.41458604947505</v>
          </cell>
          <cell r="N9">
            <v>249.99953582224421</v>
          </cell>
          <cell r="O9">
            <v>266.96688548265695</v>
          </cell>
          <cell r="P9">
            <v>285.05825221203929</v>
          </cell>
          <cell r="Q9">
            <v>304.43892741149915</v>
          </cell>
          <cell r="R9">
            <v>325.03942965594058</v>
          </cell>
          <cell r="S9">
            <v>347.03390834200059</v>
          </cell>
          <cell r="T9">
            <v>370.51668982622755</v>
          </cell>
          <cell r="U9">
            <v>395.58848325706958</v>
          </cell>
          <cell r="V9">
            <v>422.35681247995279</v>
          </cell>
          <cell r="W9">
            <v>450.93647716812814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54</v>
          </cell>
          <cell r="F10">
            <v>-23.7</v>
          </cell>
          <cell r="G10">
            <v>-16.100000000000001</v>
          </cell>
          <cell r="H10">
            <v>-60.6</v>
          </cell>
          <cell r="I10">
            <v>-3.6</v>
          </cell>
          <cell r="J10">
            <v>-3.8</v>
          </cell>
          <cell r="K10">
            <v>-4.0999999999999996</v>
          </cell>
          <cell r="L10">
            <v>-4.3</v>
          </cell>
          <cell r="M10">
            <v>-4.3</v>
          </cell>
          <cell r="N10">
            <v>-4.3</v>
          </cell>
          <cell r="O10">
            <v>-4.3</v>
          </cell>
          <cell r="P10">
            <v>-4.3</v>
          </cell>
          <cell r="Q10">
            <v>-4.3</v>
          </cell>
          <cell r="R10">
            <v>-4.3</v>
          </cell>
          <cell r="S10">
            <v>-4.3</v>
          </cell>
          <cell r="T10">
            <v>-4.3</v>
          </cell>
          <cell r="U10">
            <v>-4.3</v>
          </cell>
          <cell r="V10">
            <v>-4.3</v>
          </cell>
          <cell r="W10">
            <v>-4.3</v>
          </cell>
          <cell r="X10">
            <v>-4.3</v>
          </cell>
          <cell r="Y10">
            <v>-4.3</v>
          </cell>
          <cell r="Z10">
            <v>-4.3</v>
          </cell>
          <cell r="AA10">
            <v>-4.3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-59.4</v>
          </cell>
          <cell r="I11">
            <v>-3.6</v>
          </cell>
          <cell r="J11">
            <v>-3.8</v>
          </cell>
          <cell r="K11">
            <v>-4.0999999999999996</v>
          </cell>
          <cell r="L11">
            <v>-4.3</v>
          </cell>
          <cell r="M11">
            <v>-4.3</v>
          </cell>
          <cell r="N11">
            <v>-4.3</v>
          </cell>
          <cell r="O11">
            <v>-4.3</v>
          </cell>
          <cell r="P11">
            <v>-4.3</v>
          </cell>
          <cell r="Q11">
            <v>-4.3</v>
          </cell>
          <cell r="R11">
            <v>-4.3</v>
          </cell>
          <cell r="S11">
            <v>-4.3</v>
          </cell>
          <cell r="T11">
            <v>-4.3</v>
          </cell>
          <cell r="U11">
            <v>-4.3</v>
          </cell>
          <cell r="V11">
            <v>-4.3</v>
          </cell>
          <cell r="W11">
            <v>-4.3</v>
          </cell>
          <cell r="X11">
            <v>-4.3</v>
          </cell>
          <cell r="Y11">
            <v>-4.3</v>
          </cell>
          <cell r="Z11">
            <v>-4.3</v>
          </cell>
          <cell r="AA11">
            <v>-4.3</v>
          </cell>
        </row>
        <row r="13">
          <cell r="C13">
            <v>72.500000000000057</v>
          </cell>
          <cell r="D13">
            <v>-4.6999999999999886</v>
          </cell>
          <cell r="E13">
            <v>-12.199999999999989</v>
          </cell>
          <cell r="F13">
            <v>80.5</v>
          </cell>
          <cell r="G13">
            <v>160.00000000000006</v>
          </cell>
          <cell r="H13">
            <v>-36.300000000000011</v>
          </cell>
          <cell r="I13">
            <v>63.299999999999955</v>
          </cell>
          <cell r="J13">
            <v>-55.100000000000023</v>
          </cell>
          <cell r="K13">
            <v>-97.199999999999989</v>
          </cell>
          <cell r="L13">
            <v>187.33095861774166</v>
          </cell>
          <cell r="M13">
            <v>39.110571022231852</v>
          </cell>
          <cell r="N13">
            <v>22.293862478381072</v>
          </cell>
          <cell r="O13">
            <v>49.950942247532396</v>
          </cell>
          <cell r="P13">
            <v>66.695206346888483</v>
          </cell>
          <cell r="Q13">
            <v>90.754257945564916</v>
          </cell>
          <cell r="R13">
            <v>95.784704149718095</v>
          </cell>
          <cell r="S13">
            <v>110.55362816682754</v>
          </cell>
          <cell r="T13">
            <v>120.60677926504468</v>
          </cell>
          <cell r="U13">
            <v>142.31375565296099</v>
          </cell>
          <cell r="V13">
            <v>156.43833490032989</v>
          </cell>
          <cell r="W13">
            <v>161.96712986076773</v>
          </cell>
          <cell r="X13">
            <v>-1.4391819314317331</v>
          </cell>
          <cell r="Y13">
            <v>-1.4391819314317331</v>
          </cell>
          <cell r="Z13">
            <v>-1.4391819314317331</v>
          </cell>
          <cell r="AA13">
            <v>-1.4391819314317331</v>
          </cell>
        </row>
        <row r="14">
          <cell r="C14">
            <v>372.6</v>
          </cell>
          <cell r="D14">
            <v>366</v>
          </cell>
          <cell r="E14">
            <v>369.6</v>
          </cell>
          <cell r="F14">
            <v>392.3</v>
          </cell>
          <cell r="G14">
            <v>563.20000000000005</v>
          </cell>
          <cell r="H14">
            <v>259.7</v>
          </cell>
          <cell r="I14">
            <v>370.09999999999997</v>
          </cell>
          <cell r="J14">
            <v>267.2</v>
          </cell>
          <cell r="K14">
            <v>266.60000000000002</v>
          </cell>
          <cell r="L14">
            <v>555.88</v>
          </cell>
          <cell r="M14">
            <v>372.45923179558889</v>
          </cell>
          <cell r="N14">
            <v>344.84719151817126</v>
          </cell>
          <cell r="O14">
            <v>359.29646471147169</v>
          </cell>
          <cell r="P14">
            <v>374.26749659754569</v>
          </cell>
          <cell r="Q14">
            <v>386.43249543502856</v>
          </cell>
          <cell r="R14">
            <v>399.17126983210431</v>
          </cell>
          <cell r="S14">
            <v>412.51088254456801</v>
          </cell>
          <cell r="T14">
            <v>434.35268898379258</v>
          </cell>
          <cell r="U14">
            <v>455.35038883734779</v>
          </cell>
          <cell r="V14">
            <v>476.55713045012703</v>
          </cell>
          <cell r="W14">
            <v>498.88484528044722</v>
          </cell>
          <cell r="X14">
            <v>142.76914553398234</v>
          </cell>
          <cell r="Y14">
            <v>142.76914553398234</v>
          </cell>
          <cell r="Z14">
            <v>142.76914553398234</v>
          </cell>
          <cell r="AA14">
            <v>142.76914553398234</v>
          </cell>
        </row>
        <row r="15">
          <cell r="C15">
            <v>-300.09999999999997</v>
          </cell>
          <cell r="D15">
            <v>-370.7</v>
          </cell>
          <cell r="E15">
            <v>-381.8</v>
          </cell>
          <cell r="F15">
            <v>-311.8</v>
          </cell>
          <cell r="G15">
            <v>-403.2</v>
          </cell>
          <cell r="H15">
            <v>-296</v>
          </cell>
          <cell r="I15">
            <v>-306.8</v>
          </cell>
          <cell r="J15">
            <v>-322.3</v>
          </cell>
          <cell r="K15">
            <v>-363.8</v>
          </cell>
          <cell r="L15">
            <v>-368.54904138225834</v>
          </cell>
          <cell r="M15">
            <v>-333.34866077335704</v>
          </cell>
          <cell r="N15">
            <v>-322.55332903979019</v>
          </cell>
          <cell r="O15">
            <v>-309.34552246393929</v>
          </cell>
          <cell r="P15">
            <v>-307.5722902506572</v>
          </cell>
          <cell r="Q15">
            <v>-295.67823748946364</v>
          </cell>
          <cell r="R15">
            <v>-303.38656568238622</v>
          </cell>
          <cell r="S15">
            <v>-301.95725437774047</v>
          </cell>
          <cell r="T15">
            <v>-313.7459097187479</v>
          </cell>
          <cell r="U15">
            <v>-313.0366331843868</v>
          </cell>
          <cell r="V15">
            <v>-320.11879554979714</v>
          </cell>
          <cell r="W15">
            <v>-336.9177154196795</v>
          </cell>
          <cell r="X15">
            <v>-144.20832746541407</v>
          </cell>
          <cell r="Y15">
            <v>-144.20832746541407</v>
          </cell>
          <cell r="Z15">
            <v>-144.20832746541407</v>
          </cell>
          <cell r="AA15">
            <v>-144.20832746541407</v>
          </cell>
        </row>
        <row r="17">
          <cell r="C17">
            <v>6.4999999999999982</v>
          </cell>
          <cell r="D17">
            <v>13.299999999999999</v>
          </cell>
          <cell r="E17">
            <v>-15.099999999999998</v>
          </cell>
          <cell r="F17">
            <v>71.400000000000006</v>
          </cell>
          <cell r="G17">
            <v>53.900000000000006</v>
          </cell>
          <cell r="H17">
            <v>16.799999999999997</v>
          </cell>
          <cell r="I17">
            <v>2.3999999999999986</v>
          </cell>
          <cell r="J17">
            <v>-12.099999999999994</v>
          </cell>
          <cell r="K17">
            <v>-96.2</v>
          </cell>
          <cell r="L17">
            <v>73</v>
          </cell>
          <cell r="M17">
            <v>-10</v>
          </cell>
          <cell r="N17">
            <v>-10</v>
          </cell>
          <cell r="O17">
            <v>-10</v>
          </cell>
          <cell r="P17">
            <v>-10</v>
          </cell>
          <cell r="Q17">
            <v>-10</v>
          </cell>
          <cell r="R17">
            <v>-10</v>
          </cell>
          <cell r="S17">
            <v>-10</v>
          </cell>
          <cell r="T17">
            <v>-7.2933156190507091</v>
          </cell>
          <cell r="U17">
            <v>-6.439181931431726</v>
          </cell>
          <cell r="V17">
            <v>-6.439181931431726</v>
          </cell>
          <cell r="W17">
            <v>-6.439181931431726</v>
          </cell>
          <cell r="X17">
            <v>-6.439181931431726</v>
          </cell>
          <cell r="Y17">
            <v>-6.439181931431726</v>
          </cell>
          <cell r="Z17">
            <v>-6.439181931431726</v>
          </cell>
          <cell r="AA17">
            <v>-6.439181931431726</v>
          </cell>
        </row>
        <row r="18">
          <cell r="C18">
            <v>20.399999999999999</v>
          </cell>
          <cell r="D18">
            <v>22</v>
          </cell>
          <cell r="E18">
            <v>7.8</v>
          </cell>
          <cell r="F18">
            <v>88.9</v>
          </cell>
          <cell r="G18">
            <v>76.400000000000006</v>
          </cell>
          <cell r="H18">
            <v>42.8</v>
          </cell>
          <cell r="I18">
            <v>46.5</v>
          </cell>
          <cell r="J18">
            <v>34.200000000000003</v>
          </cell>
          <cell r="K18">
            <v>-2.2000000000000002</v>
          </cell>
          <cell r="L18">
            <v>174.1</v>
          </cell>
          <cell r="M18">
            <v>40</v>
          </cell>
          <cell r="N18">
            <v>40</v>
          </cell>
          <cell r="O18">
            <v>40</v>
          </cell>
          <cell r="P18">
            <v>40</v>
          </cell>
          <cell r="Q18">
            <v>40</v>
          </cell>
          <cell r="R18">
            <v>40</v>
          </cell>
          <cell r="S18">
            <v>40</v>
          </cell>
          <cell r="T18">
            <v>42.706684380949291</v>
          </cell>
          <cell r="U18">
            <v>43.560818068568274</v>
          </cell>
          <cell r="V18">
            <v>43.560818068568274</v>
          </cell>
          <cell r="W18">
            <v>43.560818068568274</v>
          </cell>
          <cell r="X18">
            <v>43.560818068568274</v>
          </cell>
          <cell r="Y18">
            <v>43.560818068568274</v>
          </cell>
          <cell r="Z18">
            <v>43.560818068568274</v>
          </cell>
          <cell r="AA18">
            <v>43.560818068568274</v>
          </cell>
        </row>
        <row r="19">
          <cell r="C19">
            <v>-13.9</v>
          </cell>
          <cell r="D19">
            <v>-8.7000000000000011</v>
          </cell>
          <cell r="E19">
            <v>-22.9</v>
          </cell>
          <cell r="F19">
            <v>-17.5</v>
          </cell>
          <cell r="G19">
            <v>-22.5</v>
          </cell>
          <cell r="H19">
            <v>-26</v>
          </cell>
          <cell r="I19">
            <v>-44.1</v>
          </cell>
          <cell r="J19">
            <v>-46.3</v>
          </cell>
          <cell r="K19">
            <v>-94</v>
          </cell>
          <cell r="L19">
            <v>-101.1</v>
          </cell>
          <cell r="M19">
            <v>-50</v>
          </cell>
          <cell r="N19">
            <v>-50</v>
          </cell>
          <cell r="O19">
            <v>-50</v>
          </cell>
          <cell r="P19">
            <v>-50</v>
          </cell>
          <cell r="Q19">
            <v>-50</v>
          </cell>
          <cell r="R19">
            <v>-50</v>
          </cell>
          <cell r="S19">
            <v>-50</v>
          </cell>
          <cell r="T19">
            <v>-50</v>
          </cell>
          <cell r="U19">
            <v>-50</v>
          </cell>
          <cell r="V19">
            <v>-50</v>
          </cell>
          <cell r="W19">
            <v>-50</v>
          </cell>
          <cell r="X19">
            <v>-50</v>
          </cell>
          <cell r="Y19">
            <v>-50</v>
          </cell>
          <cell r="Z19">
            <v>-50</v>
          </cell>
          <cell r="AA19">
            <v>-50</v>
          </cell>
        </row>
        <row r="21">
          <cell r="C21">
            <v>17.099999999999998</v>
          </cell>
          <cell r="D21">
            <v>21.9</v>
          </cell>
          <cell r="E21">
            <v>76.5</v>
          </cell>
          <cell r="F21">
            <v>66.599999999999994</v>
          </cell>
          <cell r="G21">
            <v>-11.5</v>
          </cell>
          <cell r="H21">
            <v>-40.5</v>
          </cell>
          <cell r="I21">
            <v>-45.9</v>
          </cell>
          <cell r="J21">
            <v>-13.700000000000003</v>
          </cell>
          <cell r="K21">
            <v>-9.3999999999999986</v>
          </cell>
          <cell r="L21">
            <v>52</v>
          </cell>
          <cell r="M21">
            <v>-5</v>
          </cell>
          <cell r="N21">
            <v>-5</v>
          </cell>
          <cell r="O21">
            <v>-5</v>
          </cell>
          <cell r="P21">
            <v>-5</v>
          </cell>
          <cell r="Q21">
            <v>-5</v>
          </cell>
          <cell r="R21">
            <v>-5</v>
          </cell>
          <cell r="S21">
            <v>-5</v>
          </cell>
          <cell r="T21">
            <v>0.1663318299649319</v>
          </cell>
          <cell r="U21">
            <v>5.6822544017040428</v>
          </cell>
          <cell r="V21">
            <v>11.571423510229451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</row>
        <row r="22">
          <cell r="C22">
            <v>48.8</v>
          </cell>
          <cell r="D22">
            <v>43</v>
          </cell>
          <cell r="E22">
            <v>115.5</v>
          </cell>
          <cell r="F22">
            <v>120.3</v>
          </cell>
          <cell r="G22">
            <v>99.5</v>
          </cell>
          <cell r="H22">
            <v>48</v>
          </cell>
          <cell r="I22">
            <v>52.4</v>
          </cell>
          <cell r="J22">
            <v>70</v>
          </cell>
          <cell r="K22">
            <v>47.6</v>
          </cell>
          <cell r="L22">
            <v>112</v>
          </cell>
          <cell r="M22">
            <v>76.349231795588864</v>
          </cell>
          <cell r="N22">
            <v>76.349231795588864</v>
          </cell>
          <cell r="O22">
            <v>76.349231795588864</v>
          </cell>
          <cell r="P22">
            <v>76.349231795588864</v>
          </cell>
          <cell r="Q22">
            <v>76.349231795588864</v>
          </cell>
          <cell r="R22">
            <v>76.349231795588864</v>
          </cell>
          <cell r="S22">
            <v>76.349231795588864</v>
          </cell>
          <cell r="T22">
            <v>81.515563625553796</v>
          </cell>
          <cell r="U22">
            <v>87.031486197292907</v>
          </cell>
          <cell r="V22">
            <v>92.920655305818315</v>
          </cell>
          <cell r="W22">
            <v>99.208327465414072</v>
          </cell>
          <cell r="X22">
            <v>99.208327465414072</v>
          </cell>
          <cell r="Y22">
            <v>99.208327465414072</v>
          </cell>
          <cell r="Z22">
            <v>99.208327465414072</v>
          </cell>
          <cell r="AA22">
            <v>99.208327465414072</v>
          </cell>
        </row>
        <row r="23">
          <cell r="C23">
            <v>-31.7</v>
          </cell>
          <cell r="D23">
            <v>-21.1</v>
          </cell>
          <cell r="E23">
            <v>-39</v>
          </cell>
          <cell r="F23">
            <v>-53.7</v>
          </cell>
          <cell r="G23">
            <v>-111</v>
          </cell>
          <cell r="H23">
            <v>-88.5</v>
          </cell>
          <cell r="I23">
            <v>-98.3</v>
          </cell>
          <cell r="J23">
            <v>-83.7</v>
          </cell>
          <cell r="K23">
            <v>-57</v>
          </cell>
          <cell r="L23">
            <v>-60</v>
          </cell>
          <cell r="M23">
            <v>-81.349231795588864</v>
          </cell>
          <cell r="N23">
            <v>-81.349231795588864</v>
          </cell>
          <cell r="O23">
            <v>-81.349231795588864</v>
          </cell>
          <cell r="P23">
            <v>-81.349231795588864</v>
          </cell>
          <cell r="Q23">
            <v>-81.349231795588864</v>
          </cell>
          <cell r="R23">
            <v>-81.349231795588864</v>
          </cell>
          <cell r="S23">
            <v>-81.349231795588864</v>
          </cell>
          <cell r="T23">
            <v>-81.349231795588864</v>
          </cell>
          <cell r="U23">
            <v>-81.349231795588864</v>
          </cell>
          <cell r="V23">
            <v>-81.349231795588864</v>
          </cell>
          <cell r="W23">
            <v>-94.208327465414072</v>
          </cell>
          <cell r="X23">
            <v>-94.208327465414072</v>
          </cell>
          <cell r="Y23">
            <v>-94.208327465414072</v>
          </cell>
          <cell r="Z23">
            <v>-94.208327465414072</v>
          </cell>
          <cell r="AA23">
            <v>-94.208327465414072</v>
          </cell>
        </row>
        <row r="25">
          <cell r="C25">
            <v>48.900000000000034</v>
          </cell>
          <cell r="D25">
            <v>-39.899999999999977</v>
          </cell>
          <cell r="E25">
            <v>-73.600000000000023</v>
          </cell>
          <cell r="F25">
            <v>-57.500000000000028</v>
          </cell>
          <cell r="G25">
            <v>117.60000000000002</v>
          </cell>
          <cell r="H25">
            <v>-12.600000000000023</v>
          </cell>
          <cell r="I25">
            <v>106.79999999999998</v>
          </cell>
          <cell r="J25">
            <v>-29.300000000000011</v>
          </cell>
          <cell r="K25">
            <v>8.3999999999999773</v>
          </cell>
          <cell r="L25">
            <v>62.330958617741715</v>
          </cell>
          <cell r="M25">
            <v>54.110571022231824</v>
          </cell>
          <cell r="N25">
            <v>37.293862478381044</v>
          </cell>
          <cell r="O25">
            <v>64.950942247532396</v>
          </cell>
          <cell r="P25">
            <v>81.695206346888455</v>
          </cell>
          <cell r="Q25">
            <v>105.75425794556489</v>
          </cell>
          <cell r="R25">
            <v>110.78470414971807</v>
          </cell>
          <cell r="S25">
            <v>125.55362816682754</v>
          </cell>
          <cell r="T25">
            <v>127.73376305413046</v>
          </cell>
          <cell r="U25">
            <v>143.0706831826887</v>
          </cell>
          <cell r="V25">
            <v>151.30609332153216</v>
          </cell>
          <cell r="W25">
            <v>163.40631179219946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303.40000000000003</v>
          </cell>
          <cell r="D26">
            <v>301</v>
          </cell>
          <cell r="E26">
            <v>246.3</v>
          </cell>
          <cell r="F26">
            <v>183.1</v>
          </cell>
          <cell r="G26">
            <v>387.3</v>
          </cell>
          <cell r="H26">
            <v>168.9</v>
          </cell>
          <cell r="I26">
            <v>271.2</v>
          </cell>
          <cell r="J26">
            <v>163</v>
          </cell>
          <cell r="K26">
            <v>221.2</v>
          </cell>
          <cell r="L26">
            <v>269.78000000000003</v>
          </cell>
          <cell r="M26">
            <v>256.11</v>
          </cell>
          <cell r="N26">
            <v>228.49795972258238</v>
          </cell>
          <cell r="O26">
            <v>242.94723291588281</v>
          </cell>
          <cell r="P26">
            <v>257.91826480195681</v>
          </cell>
          <cell r="Q26">
            <v>270.08326363943968</v>
          </cell>
          <cell r="R26">
            <v>282.82203803651544</v>
          </cell>
          <cell r="S26">
            <v>296.16165074897913</v>
          </cell>
          <cell r="T26">
            <v>310.13044097728948</v>
          </cell>
          <cell r="U26">
            <v>324.75808457148662</v>
          </cell>
          <cell r="V26">
            <v>340.07565707574042</v>
          </cell>
          <cell r="W26">
            <v>356.11569974646488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-254.5</v>
          </cell>
          <cell r="D27">
            <v>-340.9</v>
          </cell>
          <cell r="E27">
            <v>-319.90000000000003</v>
          </cell>
          <cell r="F27">
            <v>-240.60000000000002</v>
          </cell>
          <cell r="G27">
            <v>-269.7</v>
          </cell>
          <cell r="H27">
            <v>-181.50000000000003</v>
          </cell>
          <cell r="I27">
            <v>-164.4</v>
          </cell>
          <cell r="J27">
            <v>-192.3</v>
          </cell>
          <cell r="K27">
            <v>-212.8</v>
          </cell>
          <cell r="L27">
            <v>-207.44904138225832</v>
          </cell>
          <cell r="M27">
            <v>-201.99942897776819</v>
          </cell>
          <cell r="N27">
            <v>-191.20409724420134</v>
          </cell>
          <cell r="O27">
            <v>-177.99629066835041</v>
          </cell>
          <cell r="P27">
            <v>-176.22305845506835</v>
          </cell>
          <cell r="Q27">
            <v>-164.32900569387479</v>
          </cell>
          <cell r="R27">
            <v>-172.03733388679737</v>
          </cell>
          <cell r="S27">
            <v>-170.60802258215159</v>
          </cell>
          <cell r="T27">
            <v>-182.39667792315902</v>
          </cell>
          <cell r="U27">
            <v>-181.68740138879792</v>
          </cell>
          <cell r="V27">
            <v>-188.76956375420826</v>
          </cell>
          <cell r="W27">
            <v>-192.70938795426542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-53.599999999999994</v>
          </cell>
          <cell r="D28">
            <v>-31.1</v>
          </cell>
          <cell r="E28">
            <v>-53.6</v>
          </cell>
          <cell r="F28">
            <v>-27.200000000000003</v>
          </cell>
          <cell r="G28">
            <v>-22.200000000000003</v>
          </cell>
          <cell r="H28">
            <v>-32.4</v>
          </cell>
          <cell r="I28">
            <v>-20.500000000000004</v>
          </cell>
          <cell r="J28">
            <v>-23.1</v>
          </cell>
          <cell r="K28">
            <v>-15.7</v>
          </cell>
          <cell r="L28">
            <v>-16.399999999999999</v>
          </cell>
          <cell r="M28">
            <v>-10.5</v>
          </cell>
          <cell r="N28">
            <v>-8.9</v>
          </cell>
          <cell r="O28">
            <v>-7.9</v>
          </cell>
          <cell r="P28">
            <v>-7.9</v>
          </cell>
          <cell r="Q28">
            <v>-7.9</v>
          </cell>
          <cell r="R28">
            <v>-7.9</v>
          </cell>
          <cell r="S28">
            <v>-7.9</v>
          </cell>
          <cell r="T28">
            <v>-7.9</v>
          </cell>
          <cell r="U28">
            <v>-7.9</v>
          </cell>
          <cell r="V28">
            <v>-7.9</v>
          </cell>
          <cell r="W28">
            <v>-7.9</v>
          </cell>
          <cell r="X28">
            <v>-7.9</v>
          </cell>
          <cell r="Y28">
            <v>-7.9</v>
          </cell>
          <cell r="Z28">
            <v>-7.9</v>
          </cell>
          <cell r="AA28">
            <v>-7.9</v>
          </cell>
        </row>
        <row r="29">
          <cell r="I29">
            <v>-3</v>
          </cell>
          <cell r="J29">
            <v>-13.4</v>
          </cell>
          <cell r="K29">
            <v>-7.1</v>
          </cell>
          <cell r="L29">
            <v>-6.9</v>
          </cell>
          <cell r="M29">
            <v>-6.9</v>
          </cell>
          <cell r="N29">
            <v>-6.5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1">
          <cell r="C31">
            <v>72.400000000000006</v>
          </cell>
          <cell r="D31">
            <v>99.5</v>
          </cell>
          <cell r="E31">
            <v>112.73480777748929</v>
          </cell>
          <cell r="F31">
            <v>28.867364561395597</v>
          </cell>
          <cell r="G31">
            <v>-222.08162958831434</v>
          </cell>
          <cell r="H31">
            <v>-209.5579373228162</v>
          </cell>
          <cell r="I31">
            <v>-81.680886551142336</v>
          </cell>
          <cell r="J31">
            <v>13.432042623804577</v>
          </cell>
          <cell r="K31">
            <v>-110.70010688596182</v>
          </cell>
          <cell r="L31">
            <v>114.08081524273641</v>
          </cell>
          <cell r="M31">
            <v>-46.665288797657368</v>
          </cell>
          <cell r="N31">
            <v>-79.250525885410056</v>
          </cell>
          <cell r="O31">
            <v>-61.14326021358228</v>
          </cell>
          <cell r="P31">
            <v>-49.477006404132041</v>
          </cell>
          <cell r="Q31">
            <v>-31.992851708493788</v>
          </cell>
          <cell r="R31">
            <v>-73.859874087216099</v>
          </cell>
          <cell r="S31">
            <v>-73.859874087216099</v>
          </cell>
          <cell r="T31">
            <v>-73.859874087216099</v>
          </cell>
          <cell r="U31">
            <v>-73.859874087216099</v>
          </cell>
          <cell r="V31">
            <v>-73.859874087216099</v>
          </cell>
          <cell r="W31">
            <v>-73.859874087216099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C32">
            <v>26.7</v>
          </cell>
          <cell r="D32">
            <v>-0.10000000000000142</v>
          </cell>
          <cell r="E32">
            <v>138.83480777748929</v>
          </cell>
          <cell r="F32">
            <v>50.267364561395596</v>
          </cell>
          <cell r="G32">
            <v>-149.68162958831434</v>
          </cell>
          <cell r="H32">
            <v>-129.1579373228162</v>
          </cell>
          <cell r="I32">
            <v>-54.780886551142331</v>
          </cell>
          <cell r="J32">
            <v>-84.267957376195426</v>
          </cell>
          <cell r="K32">
            <v>-97.80010688596181</v>
          </cell>
          <cell r="L32">
            <v>114.08081524273641</v>
          </cell>
          <cell r="M32">
            <v>-46.665288797657368</v>
          </cell>
          <cell r="N32">
            <v>-79.250525885410056</v>
          </cell>
          <cell r="O32">
            <v>-61.14326021358228</v>
          </cell>
          <cell r="P32">
            <v>-49.477006404132041</v>
          </cell>
          <cell r="Q32">
            <v>-31.992851708493788</v>
          </cell>
          <cell r="R32">
            <v>-73.859874087216099</v>
          </cell>
          <cell r="S32">
            <v>-73.859874087216099</v>
          </cell>
          <cell r="T32">
            <v>-73.859874087216099</v>
          </cell>
          <cell r="U32">
            <v>-73.859874087216099</v>
          </cell>
          <cell r="V32">
            <v>-73.859874087216099</v>
          </cell>
          <cell r="W32">
            <v>-73.859874087216099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0</v>
          </cell>
          <cell r="D33">
            <v>-42.800000000000004</v>
          </cell>
          <cell r="E33">
            <v>54.834807777489296</v>
          </cell>
          <cell r="F33">
            <v>12.867364561395593</v>
          </cell>
          <cell r="G33">
            <v>-147.48162958831435</v>
          </cell>
          <cell r="H33">
            <v>-102.1579373228162</v>
          </cell>
          <cell r="I33">
            <v>-77.480886551142333</v>
          </cell>
          <cell r="J33">
            <v>-103.16795737619543</v>
          </cell>
          <cell r="K33">
            <v>-29.400106885961804</v>
          </cell>
          <cell r="L33">
            <v>-51.17991043716296</v>
          </cell>
          <cell r="M33">
            <v>-62.56618751847617</v>
          </cell>
          <cell r="N33">
            <v>-69.861461302917746</v>
          </cell>
          <cell r="O33">
            <v>-71.489760844746229</v>
          </cell>
          <cell r="P33">
            <v>-73.859874087216099</v>
          </cell>
          <cell r="Q33">
            <v>-73.859874087216099</v>
          </cell>
          <cell r="R33">
            <v>-73.859874087216099</v>
          </cell>
          <cell r="S33">
            <v>-73.859874087216099</v>
          </cell>
          <cell r="T33">
            <v>-73.859874087216099</v>
          </cell>
          <cell r="U33">
            <v>-73.859874087216099</v>
          </cell>
          <cell r="V33">
            <v>-73.859874087216099</v>
          </cell>
          <cell r="W33">
            <v>-73.859874087216099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26.7</v>
          </cell>
          <cell r="D34">
            <v>42.7</v>
          </cell>
          <cell r="E34">
            <v>84</v>
          </cell>
          <cell r="F34">
            <v>37.4</v>
          </cell>
          <cell r="G34">
            <v>-2.1999999999999993</v>
          </cell>
          <cell r="H34">
            <v>-27</v>
          </cell>
          <cell r="I34">
            <v>22.7</v>
          </cell>
          <cell r="J34">
            <v>18.899999999999999</v>
          </cell>
          <cell r="K34">
            <v>-68.400000000000006</v>
          </cell>
          <cell r="L34">
            <v>146.4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18.86072567989936</v>
          </cell>
          <cell r="M35">
            <v>15.900898720818802</v>
          </cell>
          <cell r="N35">
            <v>-9.3890645824923098</v>
          </cell>
          <cell r="O35">
            <v>10.346500631163948</v>
          </cell>
          <cell r="P35">
            <v>24.382867683084058</v>
          </cell>
          <cell r="Q35">
            <v>41.867022378722311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45.7</v>
          </cell>
          <cell r="D36">
            <v>99.6</v>
          </cell>
          <cell r="E36">
            <v>-26.1</v>
          </cell>
          <cell r="F36">
            <v>-21.4</v>
          </cell>
          <cell r="G36">
            <v>-72.400000000000006</v>
          </cell>
          <cell r="H36">
            <v>-80.400000000000006</v>
          </cell>
          <cell r="I36">
            <v>-26.900000000000006</v>
          </cell>
          <cell r="J36">
            <v>97.7</v>
          </cell>
          <cell r="K36">
            <v>-12.900000000000006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9">
          <cell r="C39">
            <v>5.411343063072672</v>
          </cell>
          <cell r="D39">
            <v>4.5289029206708111</v>
          </cell>
          <cell r="E39">
            <v>5.984887124933743</v>
          </cell>
          <cell r="F39">
            <v>3.5091505219693184</v>
          </cell>
          <cell r="G39">
            <v>2.9334546326488717</v>
          </cell>
          <cell r="H39">
            <v>-0.40596448031587107</v>
          </cell>
          <cell r="I39">
            <v>2.6721592567417392</v>
          </cell>
          <cell r="J39">
            <v>1.9763109041964038</v>
          </cell>
          <cell r="K39">
            <v>-0.20182172611950916</v>
          </cell>
          <cell r="L39">
            <v>7.3935886251158935</v>
          </cell>
          <cell r="M39">
            <v>2.848285237170479</v>
          </cell>
          <cell r="N39">
            <v>2.2649186742820513</v>
          </cell>
          <cell r="O39">
            <v>2.8259074198879657</v>
          </cell>
          <cell r="P39">
            <v>3.1359532640347556</v>
          </cell>
          <cell r="Q39">
            <v>3.5366732175165394</v>
          </cell>
          <cell r="R39">
            <v>3.1626710034640246</v>
          </cell>
          <cell r="S39">
            <v>3.2800339099517113</v>
          </cell>
          <cell r="T39">
            <v>3.3436841552082539</v>
          </cell>
          <cell r="U39">
            <v>3.4865198377682924</v>
          </cell>
          <cell r="V39">
            <v>3.5560118257841236</v>
          </cell>
          <cell r="W39">
            <v>3.5575547334284829</v>
          </cell>
          <cell r="X39" t="e">
            <v>#DIV/0!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1">
          <cell r="C41">
            <v>1.7524368109064083</v>
          </cell>
          <cell r="D41">
            <v>2.2056345392877326</v>
          </cell>
          <cell r="E41">
            <v>2.7079228528629282</v>
          </cell>
          <cell r="F41">
            <v>1.8812522856980602</v>
          </cell>
          <cell r="G41">
            <v>4.3747857807149524</v>
          </cell>
          <cell r="H41">
            <v>4.6807701703560358</v>
          </cell>
          <cell r="I41">
            <v>3.0156087594582286</v>
          </cell>
          <cell r="J41">
            <v>2.6673622646221009</v>
          </cell>
          <cell r="K41">
            <v>2.8543140489686012</v>
          </cell>
          <cell r="L41">
            <v>3.3615130771939068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3</v>
          </cell>
          <cell r="T41">
            <v>3</v>
          </cell>
          <cell r="U41">
            <v>3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</row>
        <row r="42">
          <cell r="C42">
            <v>0</v>
          </cell>
          <cell r="D42">
            <v>0</v>
          </cell>
          <cell r="E42">
            <v>1.1450887553218334</v>
          </cell>
          <cell r="F42">
            <v>-0.45036039566711139</v>
          </cell>
          <cell r="G42">
            <v>-0.29681437450278436</v>
          </cell>
          <cell r="H42">
            <v>-1.0058676323531055</v>
          </cell>
          <cell r="I42">
            <v>-5.6249697067614637E-2</v>
          </cell>
          <cell r="J42">
            <v>-5.7754852453356036E-2</v>
          </cell>
          <cell r="K42">
            <v>-5.9104482832178104E-2</v>
          </cell>
          <cell r="L42">
            <v>-5.8354889914952766E-2</v>
          </cell>
          <cell r="M42">
            <v>-5.5030705287585448E-2</v>
          </cell>
          <cell r="N42">
            <v>-5.1600095806466677E-2</v>
          </cell>
          <cell r="O42">
            <v>-4.8320599675415646E-2</v>
          </cell>
          <cell r="P42">
            <v>-4.5253908279786946E-2</v>
          </cell>
          <cell r="Q42">
            <v>-4.2373030642574611E-2</v>
          </cell>
          <cell r="R42">
            <v>-3.9687492725589801E-2</v>
          </cell>
          <cell r="S42">
            <v>-3.7172160097067808E-2</v>
          </cell>
          <cell r="T42">
            <v>-3.4816245405976456E-2</v>
          </cell>
          <cell r="U42">
            <v>-3.2609644987104065E-2</v>
          </cell>
          <cell r="V42">
            <v>-3.0542895530097078E-2</v>
          </cell>
          <cell r="W42">
            <v>-2.860713349474794E-2</v>
          </cell>
          <cell r="X42" t="e">
            <v>#DIV/0!</v>
          </cell>
          <cell r="Y42" t="e">
            <v>#DIV/0!</v>
          </cell>
          <cell r="Z42" t="e">
            <v>#DIV/0!</v>
          </cell>
          <cell r="AA42" t="e">
            <v>#DIV/0!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-0.98594946141542017</v>
          </cell>
          <cell r="I43">
            <v>-5.6249697067614637E-2</v>
          </cell>
          <cell r="J43">
            <v>-5.7754852453356036E-2</v>
          </cell>
          <cell r="K43">
            <v>-5.9104482832178104E-2</v>
          </cell>
          <cell r="L43">
            <v>-5.8354889914952766E-2</v>
          </cell>
          <cell r="M43">
            <v>-5.5030705287585448E-2</v>
          </cell>
          <cell r="N43">
            <v>-5.1600095806466677E-2</v>
          </cell>
          <cell r="O43">
            <v>-4.8320599675415646E-2</v>
          </cell>
          <cell r="P43">
            <v>-4.5253908279786946E-2</v>
          </cell>
          <cell r="Q43">
            <v>-4.2373030642574611E-2</v>
          </cell>
          <cell r="R43">
            <v>-3.9687492725589801E-2</v>
          </cell>
          <cell r="S43">
            <v>-3.7172160097067808E-2</v>
          </cell>
          <cell r="T43">
            <v>-3.4816245405976456E-2</v>
          </cell>
          <cell r="U43">
            <v>-3.2609644987104065E-2</v>
          </cell>
          <cell r="V43">
            <v>-3.0542895530097078E-2</v>
          </cell>
          <cell r="W43">
            <v>-2.860713349474794E-2</v>
          </cell>
          <cell r="X43" t="e">
            <v>#DIV/0!</v>
          </cell>
          <cell r="Y43" t="e">
            <v>#DIV/0!</v>
          </cell>
          <cell r="Z43" t="e">
            <v>#DIV/0!</v>
          </cell>
          <cell r="AA43" t="e">
            <v>#DIV/0!</v>
          </cell>
        </row>
        <row r="45">
          <cell r="C45">
            <v>1.8307156886270128</v>
          </cell>
          <cell r="D45">
            <v>-0.11518313705169243</v>
          </cell>
          <cell r="E45">
            <v>-0.25870523731345102</v>
          </cell>
          <cell r="F45">
            <v>1.5297051414009482</v>
          </cell>
          <cell r="G45">
            <v>2.949708069592889</v>
          </cell>
          <cell r="H45">
            <v>-0.60252467086497918</v>
          </cell>
          <cell r="I45">
            <v>0.98905717343888999</v>
          </cell>
          <cell r="J45">
            <v>-0.83744536057366281</v>
          </cell>
          <cell r="K45">
            <v>-1.4012087149482222</v>
          </cell>
          <cell r="L45">
            <v>2.5422505739071828</v>
          </cell>
          <cell r="M45">
            <v>0.50053076919851636</v>
          </cell>
          <cell r="N45">
            <v>0.26752684646061764</v>
          </cell>
          <cell r="O45">
            <v>0.5613161590122836</v>
          </cell>
          <cell r="P45">
            <v>0.70191133737757105</v>
          </cell>
          <cell r="Q45">
            <v>0.89430998903989367</v>
          </cell>
          <cell r="R45">
            <v>0.88405924399179259</v>
          </cell>
          <cell r="S45">
            <v>0.95570166640209719</v>
          </cell>
          <cell r="T45">
            <v>0.97652912198051833</v>
          </cell>
          <cell r="U45">
            <v>1.0792560578196586</v>
          </cell>
          <cell r="V45">
            <v>1.1111813301774687</v>
          </cell>
          <cell r="W45">
            <v>1.0775384431832926</v>
          </cell>
          <cell r="X45" t="e">
            <v>#DIV/0!</v>
          </cell>
          <cell r="Y45" t="e">
            <v>#DIV/0!</v>
          </cell>
          <cell r="Z45" t="e">
            <v>#DIV/0!</v>
          </cell>
          <cell r="AA45" t="e">
            <v>#DIV/0!</v>
          </cell>
        </row>
        <row r="46">
          <cell r="C46">
            <v>9.4086160769989586</v>
          </cell>
          <cell r="D46">
            <v>8.9695804597701123</v>
          </cell>
          <cell r="E46">
            <v>7.837496369758326</v>
          </cell>
          <cell r="F46">
            <v>7.4546997139328193</v>
          </cell>
          <cell r="G46">
            <v>10.382972404966965</v>
          </cell>
          <cell r="H46">
            <v>4.3106241604307174</v>
          </cell>
          <cell r="I46">
            <v>5.7827813568678259</v>
          </cell>
          <cell r="J46">
            <v>4.0610780461938765</v>
          </cell>
          <cell r="K46">
            <v>3.8432329568435812</v>
          </cell>
          <cell r="L46">
            <v>7.5437944664939405</v>
          </cell>
          <cell r="M46">
            <v>4.7666730736240766</v>
          </cell>
          <cell r="N46">
            <v>4.1381739816113026</v>
          </cell>
          <cell r="O46">
            <v>4.0375396828174717</v>
          </cell>
          <cell r="P46">
            <v>3.9388527821234436</v>
          </cell>
          <cell r="Q46">
            <v>3.8079804582221017</v>
          </cell>
          <cell r="R46">
            <v>3.6842108994711826</v>
          </cell>
          <cell r="S46">
            <v>3.5660280390068402</v>
          </cell>
          <cell r="T46">
            <v>3.5168673982338348</v>
          </cell>
          <cell r="U46">
            <v>3.4532126801687686</v>
          </cell>
          <cell r="V46">
            <v>3.38498480220025</v>
          </cell>
          <cell r="W46">
            <v>3.3189919459173085</v>
          </cell>
          <cell r="X46" t="e">
            <v>#DIV/0!</v>
          </cell>
          <cell r="Y46" t="e">
            <v>#DIV/0!</v>
          </cell>
          <cell r="Z46" t="e">
            <v>#DIV/0!</v>
          </cell>
          <cell r="AA46" t="e">
            <v>#DIV/0!</v>
          </cell>
        </row>
        <row r="47">
          <cell r="C47">
            <v>-7.5779003883719458</v>
          </cell>
          <cell r="D47">
            <v>-9.084763596821805</v>
          </cell>
          <cell r="E47">
            <v>-8.0962016070717784</v>
          </cell>
          <cell r="F47">
            <v>-5.9249945725318716</v>
          </cell>
          <cell r="G47">
            <v>-7.4332643353740764</v>
          </cell>
          <cell r="H47">
            <v>-4.9131488312956968</v>
          </cell>
          <cell r="I47">
            <v>-4.7937241834289361</v>
          </cell>
          <cell r="J47">
            <v>-4.8985234067675396</v>
          </cell>
          <cell r="K47">
            <v>-5.2444416717918036</v>
          </cell>
          <cell r="L47">
            <v>-5.0015438925867581</v>
          </cell>
          <cell r="M47">
            <v>-4.2661423044255606</v>
          </cell>
          <cell r="N47">
            <v>-3.8706471351506853</v>
          </cell>
          <cell r="O47">
            <v>-3.4762235238051877</v>
          </cell>
          <cell r="P47">
            <v>-3.236941444745872</v>
          </cell>
          <cell r="Q47">
            <v>-2.913670469182208</v>
          </cell>
          <cell r="R47">
            <v>-2.8001516554793895</v>
          </cell>
          <cell r="S47">
            <v>-2.6103263726047436</v>
          </cell>
          <cell r="T47">
            <v>-2.5403382762533169</v>
          </cell>
          <cell r="U47">
            <v>-2.3739566223491102</v>
          </cell>
          <cell r="V47">
            <v>-2.2738034720227813</v>
          </cell>
          <cell r="W47">
            <v>-2.2414535027340161</v>
          </cell>
          <cell r="X47" t="e">
            <v>#DIV/0!</v>
          </cell>
          <cell r="Y47" t="e">
            <v>#DIV/0!</v>
          </cell>
          <cell r="Z47" t="e">
            <v>#DIV/0!</v>
          </cell>
          <cell r="AA47" t="e">
            <v>#DIV/0!</v>
          </cell>
        </row>
        <row r="49">
          <cell r="C49">
            <v>0.16413313070449065</v>
          </cell>
          <cell r="D49">
            <v>0.32594377080585374</v>
          </cell>
          <cell r="E49">
            <v>-0.32020074454369779</v>
          </cell>
          <cell r="F49">
            <v>1.3567819515034498</v>
          </cell>
          <cell r="G49">
            <v>0.99368290594410413</v>
          </cell>
          <cell r="H49">
            <v>0.27885439312759353</v>
          </cell>
          <cell r="I49">
            <v>3.7499798045076402E-2</v>
          </cell>
          <cell r="J49">
            <v>-0.1839036091277915</v>
          </cell>
          <cell r="K49">
            <v>-1.386792987428179</v>
          </cell>
          <cell r="L49">
            <v>0.99067603809105864</v>
          </cell>
          <cell r="M49">
            <v>-0.12797838438973361</v>
          </cell>
          <cell r="N49">
            <v>-0.12000022280573645</v>
          </cell>
          <cell r="O49">
            <v>-0.11237348761724568</v>
          </cell>
          <cell r="P49">
            <v>-0.10524164716229523</v>
          </cell>
          <cell r="Q49">
            <v>-9.8541931726917706E-2</v>
          </cell>
          <cell r="R49">
            <v>-9.2296494710673957E-2</v>
          </cell>
          <cell r="S49">
            <v>-8.6446883946669315E-2</v>
          </cell>
          <cell r="T49">
            <v>-5.9052527073514098E-2</v>
          </cell>
          <cell r="U49">
            <v>-4.8832427160782246E-2</v>
          </cell>
          <cell r="V49">
            <v>-4.5737502565350682E-2</v>
          </cell>
          <cell r="W49">
            <v>-4.2838729560334021E-2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</row>
        <row r="50">
          <cell r="C50">
            <v>0.51512551790332461</v>
          </cell>
          <cell r="D50">
            <v>0.53915510960366786</v>
          </cell>
          <cell r="E50">
            <v>0.16540170910204258</v>
          </cell>
          <cell r="F50">
            <v>1.6893265474601775</v>
          </cell>
          <cell r="G50">
            <v>1.4084856032306039</v>
          </cell>
          <cell r="H50">
            <v>0.71041476344410748</v>
          </cell>
          <cell r="I50">
            <v>0.72655858712335564</v>
          </cell>
          <cell r="J50">
            <v>0.51979367208020433</v>
          </cell>
          <cell r="K50">
            <v>-3.171460054409557E-2</v>
          </cell>
          <cell r="L50">
            <v>2.3626944963240177</v>
          </cell>
          <cell r="M50">
            <v>0.51191353755893443</v>
          </cell>
          <cell r="N50">
            <v>0.48000089122294581</v>
          </cell>
          <cell r="O50">
            <v>0.44949395046898272</v>
          </cell>
          <cell r="P50">
            <v>0.42096658864918091</v>
          </cell>
          <cell r="Q50">
            <v>0.39416772690767082</v>
          </cell>
          <cell r="R50">
            <v>0.36918597884269583</v>
          </cell>
          <cell r="S50">
            <v>0.34578753578667726</v>
          </cell>
          <cell r="T50">
            <v>0.34578753578667731</v>
          </cell>
          <cell r="U50">
            <v>0.33034949129391616</v>
          </cell>
          <cell r="V50">
            <v>0.30941244545903396</v>
          </cell>
          <cell r="W50">
            <v>0.28980235758789791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</row>
        <row r="51">
          <cell r="C51">
            <v>-0.35099238719883397</v>
          </cell>
          <cell r="D51">
            <v>-0.21321133879781415</v>
          </cell>
          <cell r="E51">
            <v>-0.4856024536457404</v>
          </cell>
          <cell r="F51">
            <v>-0.33254459595672786</v>
          </cell>
          <cell r="G51">
            <v>-0.41480269728649988</v>
          </cell>
          <cell r="H51">
            <v>-0.43156037031651395</v>
          </cell>
          <cell r="I51">
            <v>-0.68905878907827933</v>
          </cell>
          <cell r="J51">
            <v>-0.70369728120799591</v>
          </cell>
          <cell r="K51">
            <v>-1.3550783868840834</v>
          </cell>
          <cell r="L51">
            <v>-1.3720184582329593</v>
          </cell>
          <cell r="M51">
            <v>-0.63989192194866795</v>
          </cell>
          <cell r="N51">
            <v>-0.60000111402868228</v>
          </cell>
          <cell r="O51">
            <v>-0.56186743808622841</v>
          </cell>
          <cell r="P51">
            <v>-0.52620823581147613</v>
          </cell>
          <cell r="Q51">
            <v>-0.49270965863458849</v>
          </cell>
          <cell r="R51">
            <v>-0.4614824735533698</v>
          </cell>
          <cell r="S51">
            <v>-0.43223441973334659</v>
          </cell>
          <cell r="T51">
            <v>-0.40484006286019142</v>
          </cell>
          <cell r="U51">
            <v>-0.3791819184546984</v>
          </cell>
          <cell r="V51">
            <v>-0.3551499480243846</v>
          </cell>
          <cell r="W51">
            <v>-0.33264108714823193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</row>
        <row r="53">
          <cell r="C53">
            <v>0.43179639000719849</v>
          </cell>
          <cell r="D53">
            <v>0.53670440456001489</v>
          </cell>
          <cell r="E53">
            <v>1.6222090700392637</v>
          </cell>
          <cell r="F53">
            <v>1.2655697194696043</v>
          </cell>
          <cell r="G53">
            <v>-0.21201026750198881</v>
          </cell>
          <cell r="H53">
            <v>-0.67223826914687745</v>
          </cell>
          <cell r="I53">
            <v>-0.71718363761208659</v>
          </cell>
          <cell r="J53">
            <v>-0.20822144173973101</v>
          </cell>
          <cell r="K53">
            <v>-0.13550783868840832</v>
          </cell>
          <cell r="L53">
            <v>0.70568704083198697</v>
          </cell>
          <cell r="M53">
            <v>-6.3989192194866804E-2</v>
          </cell>
          <cell r="N53">
            <v>-6.0000111402868227E-2</v>
          </cell>
          <cell r="O53">
            <v>-5.618674380862284E-2</v>
          </cell>
          <cell r="P53">
            <v>-5.2620823581147613E-2</v>
          </cell>
          <cell r="Q53">
            <v>-4.9270965863458853E-2</v>
          </cell>
          <cell r="R53">
            <v>-4.6148247355336978E-2</v>
          </cell>
          <cell r="S53">
            <v>-4.3223441973334657E-2</v>
          </cell>
          <cell r="T53">
            <v>1.3467557699730741E-3</v>
          </cell>
          <cell r="U53">
            <v>4.3092162503715871E-2</v>
          </cell>
          <cell r="V53">
            <v>8.2191809164522636E-2</v>
          </cell>
          <cell r="W53">
            <v>3.3264108714823194E-2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</row>
        <row r="54">
          <cell r="C54">
            <v>1.2322610428275607</v>
          </cell>
          <cell r="D54">
            <v>1.0538031687708056</v>
          </cell>
          <cell r="E54">
            <v>2.4492176155494771</v>
          </cell>
          <cell r="F54">
            <v>2.2860065653482491</v>
          </cell>
          <cell r="G54">
            <v>1.8343497057780771</v>
          </cell>
          <cell r="H54">
            <v>0.79672683750741036</v>
          </cell>
          <cell r="I54">
            <v>0.8187455906508353</v>
          </cell>
          <cell r="J54">
            <v>1.063905176772348</v>
          </cell>
          <cell r="K54">
            <v>0.68618862995406782</v>
          </cell>
          <cell r="L54">
            <v>1.5199413187150488</v>
          </cell>
          <cell r="M54">
            <v>0.9771051334596742</v>
          </cell>
          <cell r="N54">
            <v>0.91619248265174835</v>
          </cell>
          <cell r="O54">
            <v>0.85796294537678253</v>
          </cell>
          <cell r="P54">
            <v>0.80351189137436541</v>
          </cell>
          <cell r="Q54">
            <v>0.75236007870035315</v>
          </cell>
          <cell r="R54">
            <v>0.70467664685855869</v>
          </cell>
          <cell r="S54">
            <v>0.66001531804506253</v>
          </cell>
          <cell r="T54">
            <v>0.66001531804506264</v>
          </cell>
          <cell r="U54">
            <v>0.66001531804506264</v>
          </cell>
          <cell r="V54">
            <v>0.66001531804506264</v>
          </cell>
          <cell r="W54">
            <v>0.66001531804506264</v>
          </cell>
          <cell r="X54" t="e">
            <v>#DIV/0!</v>
          </cell>
          <cell r="Y54" t="e">
            <v>#DIV/0!</v>
          </cell>
          <cell r="Z54" t="e">
            <v>#DIV/0!</v>
          </cell>
          <cell r="AA54" t="e">
            <v>#DIV/0!</v>
          </cell>
        </row>
        <row r="55">
          <cell r="C55">
            <v>-0.80046465282036217</v>
          </cell>
          <cell r="D55">
            <v>-0.51709876421079071</v>
          </cell>
          <cell r="E55">
            <v>-0.82700854551021297</v>
          </cell>
          <cell r="F55">
            <v>-1.020436845878645</v>
          </cell>
          <cell r="G55">
            <v>-2.0463599732800661</v>
          </cell>
          <cell r="H55">
            <v>-1.4689651066542877</v>
          </cell>
          <cell r="I55">
            <v>-1.5359292282629218</v>
          </cell>
          <cell r="J55">
            <v>-1.272126618512079</v>
          </cell>
          <cell r="K55">
            <v>-0.82169646864247614</v>
          </cell>
          <cell r="L55">
            <v>-0.81425427788306193</v>
          </cell>
          <cell r="M55">
            <v>-1.0410943256545411</v>
          </cell>
          <cell r="N55">
            <v>-0.97619259405461645</v>
          </cell>
          <cell r="O55">
            <v>-0.91414968918540551</v>
          </cell>
          <cell r="P55">
            <v>-0.85613271495551313</v>
          </cell>
          <cell r="Q55">
            <v>-0.80163104456381207</v>
          </cell>
          <cell r="R55">
            <v>-0.75082489421389575</v>
          </cell>
          <cell r="S55">
            <v>-0.70323876001839725</v>
          </cell>
          <cell r="T55">
            <v>-0.65866856227508952</v>
          </cell>
          <cell r="U55">
            <v>-0.6169231555413468</v>
          </cell>
          <cell r="V55">
            <v>-0.57782350888054002</v>
          </cell>
          <cell r="W55">
            <v>-0.62675120933023942</v>
          </cell>
          <cell r="X55" t="e">
            <v>#DIV/0!</v>
          </cell>
          <cell r="Y55" t="e">
            <v>#DIV/0!</v>
          </cell>
          <cell r="Z55" t="e">
            <v>#DIV/0!</v>
          </cell>
          <cell r="AA55" t="e">
            <v>#DIV/0!</v>
          </cell>
        </row>
        <row r="57">
          <cell r="C57">
            <v>1.2347861679153231</v>
          </cell>
          <cell r="D57">
            <v>-0.97783131241756094</v>
          </cell>
          <cell r="E57">
            <v>-1.5607135628090179</v>
          </cell>
          <cell r="F57">
            <v>-1.0926465295721064</v>
          </cell>
          <cell r="G57">
            <v>2.168035431150773</v>
          </cell>
          <cell r="H57">
            <v>-0.20914079484569559</v>
          </cell>
          <cell r="I57">
            <v>1.6687410130059006</v>
          </cell>
          <cell r="J57">
            <v>-0.44532030970614006</v>
          </cell>
          <cell r="K57">
            <v>0.12109211116836459</v>
          </cell>
          <cell r="L57">
            <v>0.84588749498413829</v>
          </cell>
          <cell r="M57">
            <v>0.69249834578311642</v>
          </cell>
          <cell r="N57">
            <v>0.44752718066922204</v>
          </cell>
          <cell r="O57">
            <v>0.72987639043815222</v>
          </cell>
          <cell r="P57">
            <v>0.85977380812101367</v>
          </cell>
          <cell r="Q57">
            <v>1.0421228866302699</v>
          </cell>
          <cell r="R57">
            <v>1.0225039860578033</v>
          </cell>
          <cell r="S57">
            <v>1.0853719923221012</v>
          </cell>
          <cell r="T57">
            <v>1.0342348932840595</v>
          </cell>
          <cell r="U57">
            <v>1.0849963224767252</v>
          </cell>
          <cell r="V57">
            <v>1.0747270235782969</v>
          </cell>
          <cell r="W57">
            <v>1.0871130640288036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</row>
        <row r="58">
          <cell r="C58">
            <v>7.6612295162680741</v>
          </cell>
          <cell r="D58">
            <v>7.3766221813956383</v>
          </cell>
          <cell r="E58">
            <v>5.2228770451068067</v>
          </cell>
          <cell r="F58">
            <v>3.4793666011243922</v>
          </cell>
          <cell r="G58">
            <v>7.1401370959582833</v>
          </cell>
          <cell r="H58">
            <v>2.8034825594792001</v>
          </cell>
          <cell r="I58">
            <v>4.2374771790936361</v>
          </cell>
          <cell r="J58">
            <v>2.4773791973413246</v>
          </cell>
          <cell r="K58">
            <v>3.188758927433609</v>
          </cell>
          <cell r="L58">
            <v>3.6611586514548744</v>
          </cell>
          <cell r="M58">
            <v>3.2776544026054677</v>
          </cell>
          <cell r="N58">
            <v>2.741980607736608</v>
          </cell>
          <cell r="O58">
            <v>2.7300827869717064</v>
          </cell>
          <cell r="P58">
            <v>2.7143743020998969</v>
          </cell>
          <cell r="Q58">
            <v>2.6614526526140776</v>
          </cell>
          <cell r="R58">
            <v>2.6103482737699277</v>
          </cell>
          <cell r="S58">
            <v>2.560225185175101</v>
          </cell>
          <cell r="T58">
            <v>2.5110645444020951</v>
          </cell>
          <cell r="U58">
            <v>2.4628478708297896</v>
          </cell>
          <cell r="V58">
            <v>2.4155570386961536</v>
          </cell>
          <cell r="W58">
            <v>2.3691742702843483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</row>
        <row r="59">
          <cell r="C59">
            <v>-6.4264433483527501</v>
          </cell>
          <cell r="D59">
            <v>-8.3544534938131996</v>
          </cell>
          <cell r="E59">
            <v>-6.7835906079158255</v>
          </cell>
          <cell r="F59">
            <v>-4.5720131306964982</v>
          </cell>
          <cell r="G59">
            <v>-4.9721016648075116</v>
          </cell>
          <cell r="H59">
            <v>-3.0126233543248957</v>
          </cell>
          <cell r="I59">
            <v>-2.568736166087735</v>
          </cell>
          <cell r="J59">
            <v>-2.9226995070474646</v>
          </cell>
          <cell r="K59">
            <v>-3.0676668162652443</v>
          </cell>
          <cell r="L59">
            <v>-2.815271156470736</v>
          </cell>
          <cell r="M59">
            <v>-2.5851560568223508</v>
          </cell>
          <cell r="N59">
            <v>-2.2944534270673862</v>
          </cell>
          <cell r="O59">
            <v>-2.0002063965335539</v>
          </cell>
          <cell r="P59">
            <v>-1.8546004939788832</v>
          </cell>
          <cell r="Q59">
            <v>-1.619329765983808</v>
          </cell>
          <cell r="R59">
            <v>-1.5878442877121244</v>
          </cell>
          <cell r="S59">
            <v>-1.4748531928529995</v>
          </cell>
          <cell r="T59">
            <v>-1.4768296511180354</v>
          </cell>
          <cell r="U59">
            <v>-1.3778515483530647</v>
          </cell>
          <cell r="V59">
            <v>-1.3408300151178565</v>
          </cell>
          <cell r="W59">
            <v>-1.2820612062555448</v>
          </cell>
          <cell r="X59" t="e">
            <v>#DIV/0!</v>
          </cell>
          <cell r="Y59" t="e">
            <v>#DIV/0!</v>
          </cell>
          <cell r="Z59" t="e">
            <v>#DIV/0!</v>
          </cell>
          <cell r="AA59" t="e">
            <v>#DIV/0!</v>
          </cell>
        </row>
        <row r="61">
          <cell r="C61">
            <v>1.8281905635392504</v>
          </cell>
          <cell r="D61">
            <v>2.4384515184347708</v>
          </cell>
          <cell r="E61">
            <v>2.3905807540624324</v>
          </cell>
          <cell r="F61">
            <v>0.54855349053742075</v>
          </cell>
          <cell r="G61">
            <v>-4.0942248431561845</v>
          </cell>
          <cell r="H61">
            <v>-3.4783423474538222</v>
          </cell>
          <cell r="I61">
            <v>-1.2762569790877651</v>
          </cell>
          <cell r="J61">
            <v>0.20414885260132171</v>
          </cell>
          <cell r="K61">
            <v>-1.5958225773077102</v>
          </cell>
          <cell r="L61">
            <v>1.5481798639297555</v>
          </cell>
          <cell r="M61">
            <v>-0.59721482674045234</v>
          </cell>
          <cell r="N61">
            <v>-0.95100807637209916</v>
          </cell>
          <cell r="O61">
            <v>-0.6870881394489019</v>
          </cell>
          <cell r="P61">
            <v>-0.52070416506302852</v>
          </cell>
          <cell r="Q61">
            <v>-0.31526374088077969</v>
          </cell>
          <cell r="R61">
            <v>-0.68170074780217849</v>
          </cell>
          <cell r="S61">
            <v>-0.63849559635331776</v>
          </cell>
          <cell r="T61">
            <v>-0.59802872136628771</v>
          </cell>
          <cell r="U61">
            <v>-0.56012657506426133</v>
          </cell>
          <cell r="V61">
            <v>-0.52462660886324786</v>
          </cell>
          <cell r="W61">
            <v>-0.49137657626006176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</row>
        <row r="62">
          <cell r="C62">
            <v>0.67420839843229241</v>
          </cell>
          <cell r="D62">
            <v>-2.4507050436530708E-3</v>
          </cell>
          <cell r="E62">
            <v>2.9440403191346518</v>
          </cell>
          <cell r="F62">
            <v>0.95520802502164792</v>
          </cell>
          <cell r="G62">
            <v>-2.7594819416654022</v>
          </cell>
          <cell r="H62">
            <v>-2.1438248946289096</v>
          </cell>
          <cell r="I62">
            <v>-0.85594674266586679</v>
          </cell>
          <cell r="J62">
            <v>-1.2807588012652269</v>
          </cell>
          <cell r="K62">
            <v>-1.4098596922991498</v>
          </cell>
          <cell r="L62">
            <v>1.5481798639297555</v>
          </cell>
          <cell r="M62">
            <v>-0.59721482674045234</v>
          </cell>
          <cell r="N62">
            <v>-0.95100807637209916</v>
          </cell>
          <cell r="O62">
            <v>-0.6870881394489019</v>
          </cell>
          <cell r="P62">
            <v>-0.52070416506302852</v>
          </cell>
          <cell r="Q62">
            <v>-0.31526374088077969</v>
          </cell>
          <cell r="R62">
            <v>-0.68170074780217849</v>
          </cell>
          <cell r="S62">
            <v>-0.63849559635331776</v>
          </cell>
          <cell r="T62">
            <v>-0.59802872136628771</v>
          </cell>
          <cell r="U62">
            <v>-0.56012657506426133</v>
          </cell>
          <cell r="V62">
            <v>-0.52462660886324786</v>
          </cell>
          <cell r="W62">
            <v>-0.49137657626006176</v>
          </cell>
          <cell r="X62" t="e">
            <v>#DIV/0!</v>
          </cell>
          <cell r="Y62" t="e">
            <v>#DIV/0!</v>
          </cell>
          <cell r="Z62" t="e">
            <v>#DIV/0!</v>
          </cell>
          <cell r="AA62" t="e">
            <v>#DIV/0!</v>
          </cell>
        </row>
        <row r="63">
          <cell r="C63">
            <v>0</v>
          </cell>
          <cell r="D63">
            <v>-1.0489017586834994</v>
          </cell>
          <cell r="E63">
            <v>1.1627911441895777</v>
          </cell>
          <cell r="F63">
            <v>0.24451271709126951</v>
          </cell>
          <cell r="G63">
            <v>-2.7189234557085005</v>
          </cell>
          <cell r="H63">
            <v>-1.6956660485309911</v>
          </cell>
          <cell r="I63">
            <v>-1.2106323325088815</v>
          </cell>
          <cell r="J63">
            <v>-1.5680131989937607</v>
          </cell>
          <cell r="K63">
            <v>-0.42382392992817819</v>
          </cell>
          <cell r="L63">
            <v>-0.69455768358553183</v>
          </cell>
          <cell r="M63">
            <v>-0.80071195960396968</v>
          </cell>
          <cell r="N63">
            <v>-0.8383390921884466</v>
          </cell>
          <cell r="O63">
            <v>-0.8033553755046946</v>
          </cell>
          <cell r="P63">
            <v>-0.77731348081383489</v>
          </cell>
          <cell r="Q63">
            <v>-0.72782946696611861</v>
          </cell>
          <cell r="R63">
            <v>-0.68170074780217849</v>
          </cell>
          <cell r="S63">
            <v>-0.63849559635331776</v>
          </cell>
          <cell r="T63">
            <v>-0.59802872136628771</v>
          </cell>
          <cell r="U63">
            <v>-0.56012657506426133</v>
          </cell>
          <cell r="V63">
            <v>-0.52462660886324786</v>
          </cell>
          <cell r="W63">
            <v>-0.49137657626006176</v>
          </cell>
          <cell r="X63" t="e">
            <v>#DIV/0!</v>
          </cell>
          <cell r="Y63" t="e">
            <v>#DIV/0!</v>
          </cell>
          <cell r="Z63" t="e">
            <v>#DIV/0!</v>
          </cell>
          <cell r="AA63" t="e">
            <v>#DIV/0!</v>
          </cell>
        </row>
        <row r="64">
          <cell r="C64">
            <v>1.1539821651069577</v>
          </cell>
          <cell r="D64">
            <v>2.4409022234784241</v>
          </cell>
          <cell r="E64">
            <v>-0.55345956507221949</v>
          </cell>
          <cell r="F64">
            <v>-0.40665453448422717</v>
          </cell>
          <cell r="G64">
            <v>-1.3347429014907819</v>
          </cell>
          <cell r="H64">
            <v>-1.3345174528249122</v>
          </cell>
          <cell r="I64">
            <v>-0.42031023642189835</v>
          </cell>
          <cell r="J64">
            <v>1.4849076538665487</v>
          </cell>
          <cell r="K64">
            <v>-0.18596288500856045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e">
            <v>#DIV/0!</v>
          </cell>
          <cell r="Y64" t="e">
            <v>#DIV/0!</v>
          </cell>
          <cell r="Z64" t="e">
            <v>#DIV/0!</v>
          </cell>
          <cell r="AA64" t="e">
            <v>#DIV/0!</v>
          </cell>
        </row>
      </sheetData>
      <sheetData sheetId="10" refreshError="1">
        <row r="1">
          <cell r="A1" t="str">
            <v>Honduras: Terms of Trade and the Trade Balance</v>
          </cell>
        </row>
        <row r="9">
          <cell r="C9">
            <v>1880.3202832271954</v>
          </cell>
          <cell r="D9">
            <v>2090.7982165000003</v>
          </cell>
          <cell r="E9">
            <v>2430.9504365000003</v>
          </cell>
          <cell r="F9">
            <v>2856.2978780000003</v>
          </cell>
          <cell r="G9">
            <v>3053.0953421468535</v>
          </cell>
          <cell r="H9">
            <v>3336.4469205000005</v>
          </cell>
          <cell r="I9">
            <v>3483.0369675340007</v>
          </cell>
          <cell r="J9">
            <v>3508.2894028948999</v>
          </cell>
          <cell r="K9">
            <v>3854.4880252955413</v>
          </cell>
          <cell r="L9">
            <v>4547.4652322769816</v>
          </cell>
          <cell r="M9">
            <v>4720.2502454900223</v>
          </cell>
          <cell r="N9">
            <v>5012.5288720728886</v>
          </cell>
          <cell r="O9">
            <v>5357.7678023597291</v>
          </cell>
          <cell r="P9">
            <v>5740.9101071012938</v>
          </cell>
          <cell r="Q9">
            <v>6151.9535119364209</v>
          </cell>
          <cell r="R9">
            <v>6606.1693791090929</v>
          </cell>
          <cell r="S9">
            <v>7095.1160237111844</v>
          </cell>
          <cell r="T9">
            <v>7621.539780559704</v>
          </cell>
          <cell r="U9">
            <v>8188.4109753362754</v>
          </cell>
          <cell r="V9">
            <v>8798.9427019692484</v>
          </cell>
          <cell r="W9">
            <v>9456.6112118513302</v>
          </cell>
          <cell r="X9">
            <v>1930.8144632009312</v>
          </cell>
          <cell r="Y9">
            <v>2044.2396352957203</v>
          </cell>
          <cell r="Z9">
            <v>2166.53350901865</v>
          </cell>
          <cell r="AA9">
            <v>2298.4126966387821</v>
          </cell>
          <cell r="AB9">
            <v>2440.6534327631061</v>
          </cell>
        </row>
        <row r="11">
          <cell r="C11">
            <v>1284.444</v>
          </cell>
          <cell r="D11">
            <v>1406.4</v>
          </cell>
          <cell r="E11">
            <v>1534.3139999999999</v>
          </cell>
          <cell r="F11">
            <v>1611.856</v>
          </cell>
          <cell r="G11">
            <v>1217.7880000000002</v>
          </cell>
          <cell r="H11">
            <v>1436.5424456199996</v>
          </cell>
          <cell r="I11">
            <v>1375.9455939199997</v>
          </cell>
          <cell r="J11">
            <v>1360.8085632435</v>
          </cell>
          <cell r="K11">
            <v>1379.5171755766219</v>
          </cell>
          <cell r="L11">
            <v>1559.5279666638548</v>
          </cell>
          <cell r="M11">
            <v>1649.1857216906928</v>
          </cell>
          <cell r="N11">
            <v>1753.0214770162406</v>
          </cell>
          <cell r="O11">
            <v>1874.1123514649298</v>
          </cell>
          <cell r="P11">
            <v>2000.9027209618284</v>
          </cell>
          <cell r="Q11">
            <v>2139.1050786481019</v>
          </cell>
          <cell r="R11">
            <v>2288.413124202214</v>
          </cell>
          <cell r="S11">
            <v>2446.482167054206</v>
          </cell>
          <cell r="T11">
            <v>2618.9790135099856</v>
          </cell>
          <cell r="U11">
            <v>2807.5341944910087</v>
          </cell>
          <cell r="V11">
            <v>3013.9902092977618</v>
          </cell>
          <cell r="W11">
            <v>3240.4315368472462</v>
          </cell>
          <cell r="X11">
            <v>3490.5314624326352</v>
          </cell>
          <cell r="Y11">
            <v>3765.7427868497953</v>
          </cell>
          <cell r="Z11">
            <v>4069.1090229825486</v>
          </cell>
          <cell r="AA11">
            <v>4404.0882775401442</v>
          </cell>
          <cell r="AB11">
            <v>0</v>
          </cell>
        </row>
        <row r="12">
          <cell r="C12">
            <v>1538.3202832271954</v>
          </cell>
          <cell r="D12">
            <v>1722.0982165000003</v>
          </cell>
          <cell r="E12">
            <v>2017.2504365000004</v>
          </cell>
          <cell r="F12">
            <v>2370.597878</v>
          </cell>
          <cell r="G12">
            <v>2509.6484890000002</v>
          </cell>
          <cell r="H12">
            <v>2669.7469205000002</v>
          </cell>
          <cell r="I12">
            <v>2768.0244475340005</v>
          </cell>
          <cell r="J12">
            <v>2809.1690668949</v>
          </cell>
          <cell r="K12">
            <v>3071.9768497871628</v>
          </cell>
          <cell r="L12">
            <v>3679.1632677126181</v>
          </cell>
          <cell r="M12">
            <v>3801.5265224222699</v>
          </cell>
          <cell r="N12">
            <v>4036.0597976509375</v>
          </cell>
          <cell r="O12">
            <v>4314.2457981001544</v>
          </cell>
          <cell r="P12">
            <v>4623.5658462318042</v>
          </cell>
          <cell r="Q12">
            <v>4955.4336857518347</v>
          </cell>
          <cell r="R12">
            <v>5322.8120922079179</v>
          </cell>
          <cell r="S12">
            <v>5718.4266884230565</v>
          </cell>
          <cell r="T12">
            <v>6144.5229995137688</v>
          </cell>
          <cell r="U12">
            <v>6603.53074611178</v>
          </cell>
          <cell r="V12">
            <v>7098.0793683781358</v>
          </cell>
          <cell r="W12">
            <v>7631.0148888789108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5">
          <cell r="H15">
            <v>130.16</v>
          </cell>
          <cell r="I15">
            <v>162.95999999999998</v>
          </cell>
          <cell r="J15">
            <v>250.16</v>
          </cell>
          <cell r="K15">
            <v>363.91999999999996</v>
          </cell>
          <cell r="L15">
            <v>430.8</v>
          </cell>
          <cell r="M15">
            <v>460.31999999999994</v>
          </cell>
          <cell r="N15">
            <v>448.64</v>
          </cell>
          <cell r="O15">
            <v>490.23999999999995</v>
          </cell>
          <cell r="P15">
            <v>568</v>
          </cell>
          <cell r="Q15">
            <v>632.80000000000007</v>
          </cell>
          <cell r="R15">
            <v>683.42400000000009</v>
          </cell>
          <cell r="S15">
            <v>738.09792000000027</v>
          </cell>
          <cell r="T15">
            <v>797.14575360000015</v>
          </cell>
          <cell r="U15">
            <v>860.91741388800028</v>
          </cell>
          <cell r="V15">
            <v>929.79080699904046</v>
          </cell>
          <cell r="W15">
            <v>1004.1740715589639</v>
          </cell>
          <cell r="X15">
            <v>1084.5079972836809</v>
          </cell>
          <cell r="Y15">
            <v>1171.2686370663755</v>
          </cell>
          <cell r="Z15">
            <v>1264.9701280316856</v>
          </cell>
          <cell r="AA15">
            <v>1366.1677382742203</v>
          </cell>
          <cell r="AB15">
            <v>1475.4611573361581</v>
          </cell>
        </row>
        <row r="16">
          <cell r="H16">
            <v>3466.6069205000003</v>
          </cell>
          <cell r="I16">
            <v>3645.9969675340008</v>
          </cell>
          <cell r="J16">
            <v>3758.4494028948998</v>
          </cell>
          <cell r="K16">
            <v>4218.4080252955409</v>
          </cell>
          <cell r="L16">
            <v>4978.2652322769818</v>
          </cell>
          <cell r="M16">
            <v>5180.570245490022</v>
          </cell>
          <cell r="N16">
            <v>5461.1688720728889</v>
          </cell>
          <cell r="O16">
            <v>5848.0078023597289</v>
          </cell>
          <cell r="P16">
            <v>6308.9101071012938</v>
          </cell>
          <cell r="Q16">
            <v>6784.7535119364211</v>
          </cell>
          <cell r="R16">
            <v>7289.5933791090929</v>
          </cell>
          <cell r="S16">
            <v>7833.2139437111846</v>
          </cell>
          <cell r="T16">
            <v>8418.6855341597038</v>
          </cell>
          <cell r="U16">
            <v>9049.3283892242762</v>
          </cell>
          <cell r="V16">
            <v>9728.7335089682892</v>
          </cell>
          <cell r="W16">
            <v>10460.785283410294</v>
          </cell>
          <cell r="X16">
            <v>3015.3224604846118</v>
          </cell>
          <cell r="Y16">
            <v>3215.5082723620958</v>
          </cell>
          <cell r="Z16">
            <v>3431.5036370503358</v>
          </cell>
          <cell r="AA16">
            <v>3664.5804349130021</v>
          </cell>
          <cell r="AB16">
            <v>3916.1145900992642</v>
          </cell>
        </row>
        <row r="19">
          <cell r="C19">
            <v>-4.0092997611850034</v>
          </cell>
          <cell r="D19">
            <v>-4.575422608175769</v>
          </cell>
          <cell r="E19">
            <v>-5.2554577147256367</v>
          </cell>
          <cell r="F19">
            <v>-7.7424339825920345</v>
          </cell>
          <cell r="G19">
            <v>-15.013494480036883</v>
          </cell>
          <cell r="H19">
            <v>-13.935576756775161</v>
          </cell>
          <cell r="I19">
            <v>-16.446713541018841</v>
          </cell>
          <cell r="J19">
            <v>-15.163857763761888</v>
          </cell>
          <cell r="K19">
            <v>-16.845017536946305</v>
          </cell>
          <cell r="L19">
            <v>-21.17461703542352</v>
          </cell>
          <cell r="M19">
            <v>-19.539715275294885</v>
          </cell>
          <cell r="N19">
            <v>-19.095625027254634</v>
          </cell>
          <cell r="O19">
            <v>-18.941294432919801</v>
          </cell>
          <cell r="P19">
            <v>-18.963720503074185</v>
          </cell>
          <cell r="Q19">
            <v>-18.957032815976302</v>
          </cell>
          <cell r="R19">
            <v>-19.068086310260689</v>
          </cell>
          <cell r="S19">
            <v>-19.203486223238382</v>
          </cell>
          <cell r="T19">
            <v>-19.320719698316012</v>
          </cell>
          <cell r="U19">
            <v>-19.418759565745443</v>
          </cell>
          <cell r="V19">
            <v>-19.496449407131546</v>
          </cell>
          <cell r="W19">
            <v>-19.552493233521776</v>
          </cell>
          <cell r="X19" t="e">
            <v>#DIV/0!</v>
          </cell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</row>
        <row r="20">
          <cell r="C20">
            <v>43.471139440851033</v>
          </cell>
          <cell r="D20">
            <v>46.663874736197464</v>
          </cell>
          <cell r="E20">
            <v>46.293690610845708</v>
          </cell>
          <cell r="F20">
            <v>46.534504518640496</v>
          </cell>
          <cell r="G20">
            <v>41.272380319757069</v>
          </cell>
          <cell r="H20">
            <v>41.444356649085321</v>
          </cell>
          <cell r="I20">
            <v>37.975445986506337</v>
          </cell>
          <cell r="J20">
            <v>38.157388769887454</v>
          </cell>
          <cell r="K20">
            <v>38.720231564984523</v>
          </cell>
          <cell r="L20">
            <v>40.538599946343545</v>
          </cell>
          <cell r="M20">
            <v>40.869284758010757</v>
          </cell>
          <cell r="N20">
            <v>41.054833119638715</v>
          </cell>
          <cell r="O20">
            <v>41.265810946535062</v>
          </cell>
          <cell r="P20">
            <v>41.454563085126701</v>
          </cell>
          <cell r="Q20">
            <v>41.665505480064738</v>
          </cell>
          <cell r="R20">
            <v>41.904541405415173</v>
          </cell>
          <cell r="S20">
            <v>42.131580925753084</v>
          </cell>
          <cell r="T20">
            <v>42.389373178748784</v>
          </cell>
          <cell r="U20">
            <v>42.679188088724899</v>
          </cell>
          <cell r="V20">
            <v>43.002431458346791</v>
          </cell>
          <cell r="W20">
            <v>43.360655451445936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</row>
        <row r="21">
          <cell r="C21">
            <v>47.480439202036031</v>
          </cell>
          <cell r="D21">
            <v>51.239297344373234</v>
          </cell>
          <cell r="E21">
            <v>51.549148325571345</v>
          </cell>
          <cell r="F21">
            <v>54.276938501232529</v>
          </cell>
          <cell r="G21">
            <v>56.285874799793959</v>
          </cell>
          <cell r="H21">
            <v>55.379933405860484</v>
          </cell>
          <cell r="I21">
            <v>54.422159527525181</v>
          </cell>
          <cell r="J21">
            <v>53.321246533649337</v>
          </cell>
          <cell r="K21">
            <v>55.565249101930839</v>
          </cell>
          <cell r="L21">
            <v>61.713216981767069</v>
          </cell>
          <cell r="M21">
            <v>60.409000033305645</v>
          </cell>
          <cell r="N21">
            <v>60.150458146893349</v>
          </cell>
          <cell r="O21">
            <v>60.207105379454859</v>
          </cell>
          <cell r="P21">
            <v>60.418283588200886</v>
          </cell>
          <cell r="Q21">
            <v>60.622538296041029</v>
          </cell>
          <cell r="R21">
            <v>60.972627715675863</v>
          </cell>
          <cell r="S21">
            <v>61.335067148991463</v>
          </cell>
          <cell r="T21">
            <v>61.710092877064795</v>
          </cell>
          <cell r="U21">
            <v>62.097947654470346</v>
          </cell>
          <cell r="V21">
            <v>62.498880865478334</v>
          </cell>
          <cell r="W21">
            <v>62.913148684967702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</row>
        <row r="24">
          <cell r="C24" t="str">
            <v>...</v>
          </cell>
          <cell r="D24">
            <v>10.604201809538427</v>
          </cell>
          <cell r="E24">
            <v>14.653327031143281</v>
          </cell>
          <cell r="F24">
            <v>12.172612149434258</v>
          </cell>
          <cell r="G24">
            <v>-8.580842388617782</v>
          </cell>
          <cell r="H24">
            <v>11.531291194292614</v>
          </cell>
          <cell r="I24">
            <v>-2.6607484544536764</v>
          </cell>
          <cell r="J24">
            <v>3.2972046210481665</v>
          </cell>
          <cell r="K24">
            <v>6.9861640266804415</v>
          </cell>
          <cell r="L24">
            <v>11.213770789601242</v>
          </cell>
          <cell r="M24">
            <v>6.9056028437963768</v>
          </cell>
          <cell r="N24">
            <v>7.1326443511324111</v>
          </cell>
          <cell r="O24">
            <v>7.3357229137801738</v>
          </cell>
          <cell r="P24">
            <v>7.2650355722872151</v>
          </cell>
          <cell r="Q24">
            <v>7.3422953962913207</v>
          </cell>
          <cell r="R24">
            <v>7.3792339316356426</v>
          </cell>
          <cell r="S24">
            <v>7.3451748140383355</v>
          </cell>
          <cell r="T24">
            <v>7.4199888583188045</v>
          </cell>
          <cell r="U24">
            <v>7.4966718459355874</v>
          </cell>
          <cell r="V24">
            <v>7.5753400045460495</v>
          </cell>
          <cell r="W24">
            <v>7.6561117660101541</v>
          </cell>
          <cell r="X24">
            <v>7.2072473092425149</v>
          </cell>
          <cell r="Y24">
            <v>7.333579387854039</v>
          </cell>
          <cell r="Z24">
            <v>7.4609549084573734</v>
          </cell>
          <cell r="AA24">
            <v>7.5895009248816203</v>
          </cell>
        </row>
        <row r="25">
          <cell r="C25" t="str">
            <v>...</v>
          </cell>
          <cell r="D25">
            <v>11.193727746826276</v>
          </cell>
          <cell r="E25">
            <v>16.269012347323276</v>
          </cell>
          <cell r="F25">
            <v>17.49716633928584</v>
          </cell>
          <cell r="G25">
            <v>6.8899488972295808</v>
          </cell>
          <cell r="H25">
            <v>9.2807969158900114</v>
          </cell>
          <cell r="I25">
            <v>4.3935974564232705</v>
          </cell>
          <cell r="J25">
            <v>0.72501198225232155</v>
          </cell>
          <cell r="K25">
            <v>9.8680177899511889</v>
          </cell>
          <cell r="L25">
            <v>17.978450119281586</v>
          </cell>
          <cell r="M25">
            <v>3.7995895380716238</v>
          </cell>
          <cell r="N25">
            <v>6.1920154945624972</v>
          </cell>
          <cell r="O25">
            <v>6.8875200342550791</v>
          </cell>
          <cell r="P25">
            <v>7.1511554601678906</v>
          </cell>
          <cell r="Q25">
            <v>7.1598996877983101</v>
          </cell>
          <cell r="R25">
            <v>7.3832786007139495</v>
          </cell>
          <cell r="S25">
            <v>7.4013640362946775</v>
          </cell>
          <cell r="T25">
            <v>7.4195228815041592</v>
          </cell>
          <cell r="U25">
            <v>7.4377515711784747</v>
          </cell>
          <cell r="V25">
            <v>7.456046459708876</v>
          </cell>
          <cell r="W25">
            <v>7.4744038250742495</v>
          </cell>
          <cell r="X25">
            <v>-79.582385064311694</v>
          </cell>
          <cell r="Y25">
            <v>5.8744728847095473</v>
          </cell>
          <cell r="Z25">
            <v>5.9823648662031159</v>
          </cell>
          <cell r="AA25">
            <v>6.0871058338658246</v>
          </cell>
        </row>
        <row r="26">
          <cell r="C26" t="str">
            <v>...</v>
          </cell>
          <cell r="D26">
            <v>9.4948475760718409</v>
          </cell>
          <cell r="E26">
            <v>9.0951365187713193</v>
          </cell>
          <cell r="F26">
            <v>5.0538546868502898</v>
          </cell>
          <cell r="G26">
            <v>-24.448089655651607</v>
          </cell>
          <cell r="H26">
            <v>17.963261718788438</v>
          </cell>
          <cell r="I26">
            <v>-4.2182430379804625</v>
          </cell>
          <cell r="J26">
            <v>-1.1001184017294663</v>
          </cell>
          <cell r="K26">
            <v>1.3748158880283468</v>
          </cell>
          <cell r="L26">
            <v>13.048825652496188</v>
          </cell>
          <cell r="M26">
            <v>5.7490315623280663</v>
          </cell>
          <cell r="N26">
            <v>6.2961832594026212</v>
          </cell>
          <cell r="O26">
            <v>6.9075522482926921</v>
          </cell>
          <cell r="P26">
            <v>6.7653558442102524</v>
          </cell>
          <cell r="Q26">
            <v>6.9070003373197464</v>
          </cell>
          <cell r="R26">
            <v>6.9799303944654056</v>
          </cell>
          <cell r="S26">
            <v>6.9073648101497298</v>
          </cell>
          <cell r="T26">
            <v>7.050811519443112</v>
          </cell>
          <cell r="U26">
            <v>7.1995682290068919</v>
          </cell>
          <cell r="V26">
            <v>7.3536420397608993</v>
          </cell>
          <cell r="W26">
            <v>7.5130080665472221</v>
          </cell>
          <cell r="X26">
            <v>7.7181055282754762</v>
          </cell>
          <cell r="Y26">
            <v>7.8845106362501749</v>
          </cell>
          <cell r="Z26">
            <v>8.0559468159144387</v>
          </cell>
          <cell r="AA26">
            <v>8.2322506638582205</v>
          </cell>
        </row>
        <row r="27">
          <cell r="C27" t="str">
            <v>...</v>
          </cell>
          <cell r="D27">
            <v>11.946662556334676</v>
          </cell>
          <cell r="E27">
            <v>17.139104911209358</v>
          </cell>
          <cell r="F27">
            <v>17.516290248674803</v>
          </cell>
          <cell r="G27">
            <v>5.8656346692300687</v>
          </cell>
          <cell r="H27">
            <v>6.3793169522235793</v>
          </cell>
          <cell r="I27">
            <v>3.6811551791431363</v>
          </cell>
          <cell r="J27">
            <v>1.4864254323170734</v>
          </cell>
          <cell r="K27">
            <v>9.3553565710716047</v>
          </cell>
          <cell r="L27">
            <v>19.765331824278665</v>
          </cell>
          <cell r="M27">
            <v>3.3258446501540195</v>
          </cell>
          <cell r="N27">
            <v>6.1694499261109259</v>
          </cell>
          <cell r="O27">
            <v>6.8925143431008307</v>
          </cell>
          <cell r="P27">
            <v>7.1697363248951707</v>
          </cell>
          <cell r="Q27">
            <v>7.1777465825538567</v>
          </cell>
          <cell r="R27">
            <v>7.4136479217226103</v>
          </cell>
          <cell r="S27">
            <v>7.4324358884334751</v>
          </cell>
          <cell r="T27">
            <v>7.4512857173345104</v>
          </cell>
          <cell r="U27">
            <v>7.4701933190637115</v>
          </cell>
          <cell r="V27">
            <v>7.489154533846154</v>
          </cell>
          <cell r="W27">
            <v>7.5081651365437985</v>
          </cell>
          <cell r="X27">
            <v>-100</v>
          </cell>
          <cell r="Y27" t="e">
            <v>#DIV/0!</v>
          </cell>
          <cell r="Z27" t="e">
            <v>#DIV/0!</v>
          </cell>
          <cell r="AA27" t="e">
            <v>#DIV/0!</v>
          </cell>
        </row>
        <row r="30">
          <cell r="C30">
            <v>100</v>
          </cell>
          <cell r="D30">
            <v>95.632397508234959</v>
          </cell>
          <cell r="E30">
            <v>105.99768829876291</v>
          </cell>
          <cell r="F30">
            <v>109.0230833295516</v>
          </cell>
          <cell r="G30">
            <v>95.932010443317452</v>
          </cell>
          <cell r="H30">
            <v>88.216482986271572</v>
          </cell>
          <cell r="I30">
            <v>82.214213116148898</v>
          </cell>
          <cell r="J30">
            <v>75.152209019966577</v>
          </cell>
          <cell r="K30">
            <v>71.278622318975266</v>
          </cell>
          <cell r="L30">
            <v>70.245784643856595</v>
          </cell>
          <cell r="M30">
            <v>70.137347601330646</v>
          </cell>
          <cell r="N30">
            <v>71.422852091814136</v>
          </cell>
          <cell r="O30">
            <v>72.667962106687455</v>
          </cell>
          <cell r="P30">
            <v>73.720485758791739</v>
          </cell>
          <cell r="Q30">
            <v>74.645866915195569</v>
          </cell>
          <cell r="R30">
            <v>75.546913987355509</v>
          </cell>
          <cell r="S30">
            <v>76.456220706964118</v>
          </cell>
          <cell r="T30">
            <v>77.373016296551711</v>
          </cell>
          <cell r="U30">
            <v>78.296419086307239</v>
          </cell>
          <cell r="V30">
            <v>79.225434880475859</v>
          </cell>
          <cell r="W30">
            <v>80.15895130866754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</row>
        <row r="31">
          <cell r="C31">
            <v>100</v>
          </cell>
          <cell r="D31">
            <v>92.024848947372007</v>
          </cell>
          <cell r="E31">
            <v>99.195537032647678</v>
          </cell>
          <cell r="F31">
            <v>96.581758684344251</v>
          </cell>
          <cell r="G31">
            <v>84.994334920035186</v>
          </cell>
          <cell r="H31">
            <v>83.378884915098638</v>
          </cell>
          <cell r="I31">
            <v>74.93082749985723</v>
          </cell>
          <cell r="J31">
            <v>70.314074601727299</v>
          </cell>
          <cell r="K31">
            <v>70.2105507879062</v>
          </cell>
          <cell r="L31">
            <v>74.704226829462655</v>
          </cell>
          <cell r="M31">
            <v>75.182733153872391</v>
          </cell>
          <cell r="N31">
            <v>75.820207584328799</v>
          </cell>
          <cell r="O31">
            <v>77.026281366650849</v>
          </cell>
          <cell r="P31">
            <v>78.251240310535977</v>
          </cell>
          <cell r="Q31">
            <v>79.474345581849008</v>
          </cell>
          <cell r="R31">
            <v>80.680716703840162</v>
          </cell>
          <cell r="S31">
            <v>81.905197426475482</v>
          </cell>
          <cell r="T31">
            <v>83.147210474882471</v>
          </cell>
          <cell r="U31">
            <v>84.406052718848258</v>
          </cell>
          <cell r="V31">
            <v>85.680891153500369</v>
          </cell>
          <cell r="W31">
            <v>86.970754401132325</v>
          </cell>
          <cell r="X31">
            <v>88.138723081530969</v>
          </cell>
          <cell r="Y31">
            <v>89.317122747078983</v>
          </cell>
          <cell r="Z31">
            <v>90.504771526724468</v>
          </cell>
          <cell r="AA31">
            <v>91.70034036840282</v>
          </cell>
        </row>
        <row r="32">
          <cell r="C32">
            <v>100</v>
          </cell>
          <cell r="D32">
            <v>96.227692021887975</v>
          </cell>
          <cell r="E32">
            <v>93.582736213130588</v>
          </cell>
          <cell r="F32">
            <v>88.588357377859055</v>
          </cell>
          <cell r="G32">
            <v>88.598513183725132</v>
          </cell>
          <cell r="H32">
            <v>94.51621975008257</v>
          </cell>
          <cell r="I32">
            <v>91.140965363249308</v>
          </cell>
          <cell r="J32">
            <v>93.562219286256948</v>
          </cell>
          <cell r="K32">
            <v>98.501554187889042</v>
          </cell>
          <cell r="L32">
            <v>106.34691776625486</v>
          </cell>
          <cell r="M32">
            <v>107.19357906321228</v>
          </cell>
          <cell r="N32">
            <v>106.15679066814899</v>
          </cell>
          <cell r="O32">
            <v>105.99758013519731</v>
          </cell>
          <cell r="P32">
            <v>106.14585553134924</v>
          </cell>
          <cell r="Q32">
            <v>106.46851442175496</v>
          </cell>
          <cell r="R32">
            <v>106.79551611776479</v>
          </cell>
          <cell r="S32">
            <v>107.12692396920299</v>
          </cell>
          <cell r="T32">
            <v>107.46280092816815</v>
          </cell>
          <cell r="U32">
            <v>107.80320952584854</v>
          </cell>
          <cell r="V32">
            <v>108.14821184984795</v>
          </cell>
          <cell r="W32">
            <v>108.49786952206327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100</v>
          </cell>
          <cell r="D33">
            <v>100</v>
          </cell>
          <cell r="E33">
            <v>94.571665206561505</v>
          </cell>
          <cell r="F33">
            <v>64.176310021488518</v>
          </cell>
          <cell r="G33">
            <v>88.251488979965302</v>
          </cell>
          <cell r="H33">
            <v>138.58309076954086</v>
          </cell>
          <cell r="I33">
            <v>119.41950919287842</v>
          </cell>
          <cell r="J33">
            <v>122.4590305985075</v>
          </cell>
          <cell r="K33">
            <v>141.8121230839717</v>
          </cell>
          <cell r="L33">
            <v>182.82855511573351</v>
          </cell>
          <cell r="M33">
            <v>182.82855511573351</v>
          </cell>
          <cell r="N33">
            <v>173.01225685448605</v>
          </cell>
          <cell r="O33">
            <v>169.33114500651826</v>
          </cell>
          <cell r="P33">
            <v>165.65003315855046</v>
          </cell>
          <cell r="Q33">
            <v>163.1959585932386</v>
          </cell>
          <cell r="R33">
            <v>160.77824068815357</v>
          </cell>
          <cell r="S33">
            <v>158.39634082610684</v>
          </cell>
          <cell r="T33">
            <v>156.04972836942378</v>
          </cell>
          <cell r="U33">
            <v>153.7378805417286</v>
          </cell>
          <cell r="V33">
            <v>151.46028231148077</v>
          </cell>
          <cell r="W33">
            <v>149.21642627723659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100</v>
          </cell>
          <cell r="D34">
            <v>95.756458835018051</v>
          </cell>
          <cell r="E34">
            <v>93.377120170747219</v>
          </cell>
          <cell r="F34">
            <v>90.203746252641963</v>
          </cell>
          <cell r="G34">
            <v>87.341530386642361</v>
          </cell>
          <cell r="H34">
            <v>87.470832699253904</v>
          </cell>
          <cell r="I34">
            <v>85.495283585653468</v>
          </cell>
          <cell r="J34">
            <v>87.779138346351658</v>
          </cell>
          <cell r="K34">
            <v>90.965756122976941</v>
          </cell>
          <cell r="L34">
            <v>94.58442211322587</v>
          </cell>
          <cell r="M34">
            <v>95.488211379057276</v>
          </cell>
          <cell r="N34">
            <v>95.376208423971107</v>
          </cell>
          <cell r="O34">
            <v>95.5958502339125</v>
          </cell>
          <cell r="P34">
            <v>96.14771508615074</v>
          </cell>
          <cell r="Q34">
            <v>96.761708885232068</v>
          </cell>
          <cell r="R34">
            <v>97.379623613531237</v>
          </cell>
          <cell r="S34">
            <v>98.001484309877569</v>
          </cell>
          <cell r="T34">
            <v>98.627316172996885</v>
          </cell>
          <cell r="U34">
            <v>99.257144562532645</v>
          </cell>
          <cell r="V34">
            <v>99.890995000073545</v>
          </cell>
          <cell r="W34">
            <v>100.52889317018767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7">
          <cell r="C37" t="str">
            <v>...</v>
          </cell>
          <cell r="D37">
            <v>-4.3676024917650436</v>
          </cell>
          <cell r="E37">
            <v>10.838681305292376</v>
          </cell>
          <cell r="F37">
            <v>2.8542085014735097</v>
          </cell>
          <cell r="G37">
            <v>-12.007615714428887</v>
          </cell>
          <cell r="H37">
            <v>-8.042703808031515</v>
          </cell>
          <cell r="I37">
            <v>-6.8040230883572583</v>
          </cell>
          <cell r="J37">
            <v>-8.589760612566355</v>
          </cell>
          <cell r="K37">
            <v>-5.1543218110357447</v>
          </cell>
          <cell r="L37">
            <v>-1.4490146435444218</v>
          </cell>
          <cell r="M37">
            <v>-0.15436804226149903</v>
          </cell>
          <cell r="N37">
            <v>1.8328387577335459</v>
          </cell>
          <cell r="O37">
            <v>1.7432936075875594</v>
          </cell>
          <cell r="P37">
            <v>1.4484012233052956</v>
          </cell>
          <cell r="Q37">
            <v>1.2552564553516499</v>
          </cell>
          <cell r="R37">
            <v>1.2070957300068796</v>
          </cell>
          <cell r="S37">
            <v>1.2036318515416866</v>
          </cell>
          <cell r="T37">
            <v>1.1991118330337391</v>
          </cell>
          <cell r="U37">
            <v>1.1934429261699631</v>
          </cell>
          <cell r="V37">
            <v>1.1865367599309451</v>
          </cell>
          <cell r="W37">
            <v>1.1783039494829284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</row>
        <row r="38">
          <cell r="C38" t="str">
            <v>...</v>
          </cell>
          <cell r="D38">
            <v>-7.975151052627993</v>
          </cell>
          <cell r="E38">
            <v>7.7921215490138973</v>
          </cell>
          <cell r="F38">
            <v>-2.6349757524304462</v>
          </cell>
          <cell r="G38">
            <v>-11.997528231164178</v>
          </cell>
          <cell r="H38">
            <v>-1.9006560924988758</v>
          </cell>
          <cell r="I38">
            <v>-10.132130483447611</v>
          </cell>
          <cell r="J38">
            <v>-6.1613531468589837</v>
          </cell>
          <cell r="K38">
            <v>-0.14723057141472484</v>
          </cell>
          <cell r="L38">
            <v>6.4002859842690274</v>
          </cell>
          <cell r="M38">
            <v>0.64053447136542818</v>
          </cell>
          <cell r="N38">
            <v>0.84790004794281781</v>
          </cell>
          <cell r="O38">
            <v>1.5907022952695415</v>
          </cell>
          <cell r="P38">
            <v>1.5903129713016106</v>
          </cell>
          <cell r="Q38">
            <v>1.5630490538670161</v>
          </cell>
          <cell r="R38">
            <v>1.5179377862869492</v>
          </cell>
          <cell r="S38">
            <v>1.5176869674201177</v>
          </cell>
          <cell r="T38">
            <v>1.5164032166846475</v>
          </cell>
          <cell r="U38">
            <v>1.5139921553304125</v>
          </cell>
          <cell r="V38">
            <v>1.5103637637202683</v>
          </cell>
          <cell r="W38">
            <v>1.505426974751134</v>
          </cell>
          <cell r="X38">
            <v>1.3429441752472959</v>
          </cell>
          <cell r="Y38">
            <v>1.3369829109708853</v>
          </cell>
          <cell r="Z38">
            <v>1.3296988786893449</v>
          </cell>
          <cell r="AA38">
            <v>1.3210008947708518</v>
          </cell>
        </row>
        <row r="39">
          <cell r="C39" t="str">
            <v>...</v>
          </cell>
          <cell r="D39">
            <v>-3.7723079781120217</v>
          </cell>
          <cell r="E39">
            <v>-2.7486430913834736</v>
          </cell>
          <cell r="F39">
            <v>-5.3368591658797593</v>
          </cell>
          <cell r="G39">
            <v>1.1464041287911897E-2</v>
          </cell>
          <cell r="H39">
            <v>6.6792391358599934</v>
          </cell>
          <cell r="I39">
            <v>-3.5710848315326449</v>
          </cell>
          <cell r="J39">
            <v>2.6566033323846661</v>
          </cell>
          <cell r="K39">
            <v>5.2791980986684583</v>
          </cell>
          <cell r="L39">
            <v>7.9647104485285558</v>
          </cell>
          <cell r="M39">
            <v>0.79613148621602292</v>
          </cell>
          <cell r="N39">
            <v>-0.96721128646325427</v>
          </cell>
          <cell r="O39">
            <v>-0.14997677675597787</v>
          </cell>
          <cell r="P39">
            <v>0.13988564263713865</v>
          </cell>
          <cell r="Q39">
            <v>0.30397690874555128</v>
          </cell>
          <cell r="R39">
            <v>0.30713464706990656</v>
          </cell>
          <cell r="S39">
            <v>0.3103200054511257</v>
          </cell>
          <cell r="T39">
            <v>0.31353178689395023</v>
          </cell>
          <cell r="U39">
            <v>0.31676877462736286</v>
          </cell>
          <cell r="V39">
            <v>0.32002973336029417</v>
          </cell>
          <cell r="W39">
            <v>0.3233134105821156</v>
          </cell>
          <cell r="X39">
            <v>-100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3">
          <cell r="C43" t="str">
            <v>...</v>
          </cell>
          <cell r="D43" t="str">
            <v>...</v>
          </cell>
          <cell r="E43">
            <v>1936.2526666666665</v>
          </cell>
          <cell r="F43">
            <v>2178.69</v>
          </cell>
          <cell r="G43">
            <v>2290.2311754385964</v>
          </cell>
          <cell r="H43">
            <v>2394.8189271620631</v>
          </cell>
          <cell r="I43">
            <v>2388.6808045600123</v>
          </cell>
          <cell r="J43">
            <v>2479.2990511222233</v>
          </cell>
          <cell r="K43">
            <v>2542.3304266266036</v>
          </cell>
          <cell r="L43">
            <v>2727.9065678619272</v>
          </cell>
          <cell r="M43">
            <v>2955.5311979374769</v>
          </cell>
          <cell r="N43">
            <v>3200.6173177284495</v>
          </cell>
          <cell r="O43">
            <v>3428.9611907965768</v>
          </cell>
          <cell r="P43">
            <v>3677.4732830824355</v>
          </cell>
          <cell r="Q43">
            <v>3946.4635692201541</v>
          </cell>
          <cell r="R43">
            <v>4235.7994817865201</v>
          </cell>
          <cell r="S43">
            <v>4547.3685811233463</v>
          </cell>
          <cell r="T43">
            <v>4883.0761850777717</v>
          </cell>
          <cell r="U43">
            <v>5245.6058566613247</v>
          </cell>
          <cell r="V43">
            <v>5639.0817106995055</v>
          </cell>
          <cell r="W43">
            <v>6066.5184865858782</v>
          </cell>
          <cell r="X43">
            <v>6519.7109178251549</v>
          </cell>
          <cell r="Y43">
            <v>7001.603309060898</v>
          </cell>
          <cell r="Z43">
            <v>7515.5111287235586</v>
          </cell>
          <cell r="AA43">
            <v>8076.726617319694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QQ1"/>
      <sheetName val="QQ2"/>
      <sheetName val="QQ3"/>
      <sheetName val="WRSTAB"/>
      <sheetName val="Info"/>
      <sheetName val="Programa"/>
      <sheetName val="Exp"/>
      <sheetName val="Imp"/>
      <sheetName val="Trade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>
        <row r="9">
          <cell r="E9">
            <v>2003</v>
          </cell>
          <cell r="F9">
            <v>5.499922034013137</v>
          </cell>
          <cell r="G9">
            <v>3.1125139417077573E-2</v>
          </cell>
          <cell r="H9">
            <v>-11.815341506926385</v>
          </cell>
          <cell r="I9">
            <v>4.8280088654108324</v>
          </cell>
          <cell r="J9">
            <v>2.8242840575235637</v>
          </cell>
          <cell r="K9">
            <v>9.9588829174379114</v>
          </cell>
          <cell r="L9">
            <v>8.3813214439073338</v>
          </cell>
          <cell r="M9">
            <v>-8.7935606400954818</v>
          </cell>
          <cell r="N9">
            <v>-11.636232927103263</v>
          </cell>
          <cell r="O9">
            <v>-3.7530680451922955</v>
          </cell>
          <cell r="P9">
            <v>2.9006913192956096</v>
          </cell>
          <cell r="Q9">
            <v>2.3027964999791322</v>
          </cell>
          <cell r="R9">
            <v>4.7637889688249384</v>
          </cell>
          <cell r="S9">
            <v>12.823183363281554</v>
          </cell>
          <cell r="T9">
            <v>8.5841524899317321</v>
          </cell>
          <cell r="U9">
            <v>2.4953521613617529</v>
          </cell>
          <cell r="V9">
            <v>6.8407620089326358</v>
          </cell>
          <cell r="W9">
            <v>-0.68335963827155388</v>
          </cell>
          <cell r="X9">
            <v>0.88820932190286916</v>
          </cell>
          <cell r="Y9">
            <v>2.9238471493767433</v>
          </cell>
          <cell r="Z9">
            <v>0.18282291821776908</v>
          </cell>
          <cell r="AA9">
            <v>4.8537195610348212</v>
          </cell>
          <cell r="AB9">
            <v>3.761192619368249</v>
          </cell>
          <cell r="AC9">
            <v>4.3213142669842339</v>
          </cell>
          <cell r="AD9">
            <v>4.5436848949276349</v>
          </cell>
          <cell r="AE9">
            <v>4.5447223775904977</v>
          </cell>
          <cell r="AF9">
            <v>4.4999999999999973</v>
          </cell>
          <cell r="AG9">
            <v>4.5000000000000044</v>
          </cell>
          <cell r="AH9">
            <v>4.4999999999999858</v>
          </cell>
        </row>
        <row r="12">
          <cell r="E12">
            <v>6.0100007893990103E-3</v>
          </cell>
          <cell r="F12">
            <v>1.05400013224187E-2</v>
          </cell>
          <cell r="G12">
            <v>1.73100009975133E-2</v>
          </cell>
          <cell r="H12">
            <v>3.14230054643534E-2</v>
          </cell>
          <cell r="I12">
            <v>6.8950001632993294E-2</v>
          </cell>
          <cell r="J12">
            <v>0.18912803297948699</v>
          </cell>
          <cell r="K12">
            <v>0.36017705548321999</v>
          </cell>
          <cell r="L12">
            <v>0.71800007647888997</v>
          </cell>
          <cell r="M12">
            <v>4.3459004024813499</v>
          </cell>
          <cell r="N12">
            <v>105.50000960638501</v>
          </cell>
          <cell r="O12">
            <v>5443.0005987300001</v>
          </cell>
          <cell r="P12">
            <v>26685.6149989283</v>
          </cell>
          <cell r="Q12">
            <v>44953</v>
          </cell>
          <cell r="R12">
            <v>69262</v>
          </cell>
          <cell r="S12">
            <v>98576</v>
          </cell>
          <cell r="T12">
            <v>120858</v>
          </cell>
          <cell r="U12">
            <v>136925</v>
          </cell>
          <cell r="V12">
            <v>157275</v>
          </cell>
          <cell r="W12">
            <v>165892</v>
          </cell>
          <cell r="X12">
            <v>173883</v>
          </cell>
          <cell r="Y12">
            <v>185426</v>
          </cell>
          <cell r="Z12">
            <v>188314</v>
          </cell>
          <cell r="AA12">
            <v>198654</v>
          </cell>
          <cell r="AB12">
            <v>210746</v>
          </cell>
          <cell r="AC12">
            <v>231813</v>
          </cell>
          <cell r="AD12">
            <v>246948</v>
          </cell>
          <cell r="AE12">
            <v>265055.32163078157</v>
          </cell>
          <cell r="AF12">
            <v>282669.64947115362</v>
          </cell>
          <cell r="AG12">
            <v>303069.91807348683</v>
          </cell>
          <cell r="AH12">
            <v>324942.47406085033</v>
          </cell>
        </row>
        <row r="15">
          <cell r="E15">
            <v>7.1431951027257599</v>
          </cell>
          <cell r="F15">
            <v>6.6306870254013397</v>
          </cell>
          <cell r="G15">
            <v>3.4030969355538998</v>
          </cell>
          <cell r="H15">
            <v>4.6405867973554402</v>
          </cell>
          <cell r="I15">
            <v>4.5890243980000003</v>
          </cell>
          <cell r="J15">
            <v>4.5890243980000003</v>
          </cell>
          <cell r="K15">
            <v>4.5890243980000003</v>
          </cell>
          <cell r="L15">
            <v>4.1560975679999999</v>
          </cell>
          <cell r="M15">
            <v>4.1560975679999999</v>
          </cell>
          <cell r="N15">
            <v>6.8402439140000002</v>
          </cell>
          <cell r="O15">
            <v>7.18658554314848</v>
          </cell>
          <cell r="P15">
            <v>8.1390240737030393</v>
          </cell>
          <cell r="Q15">
            <v>9.4</v>
          </cell>
          <cell r="R15">
            <v>9.9</v>
          </cell>
          <cell r="S15">
            <v>8.8000000000000007</v>
          </cell>
          <cell r="T15">
            <v>7.1</v>
          </cell>
          <cell r="U15">
            <v>7.2</v>
          </cell>
          <cell r="V15">
            <v>8.6</v>
          </cell>
          <cell r="W15">
            <v>6.9003341420522428</v>
          </cell>
          <cell r="X15">
            <v>9.4</v>
          </cell>
          <cell r="Y15">
            <v>7.8467668364766281</v>
          </cell>
          <cell r="Z15">
            <v>8.833123082592067</v>
          </cell>
          <cell r="AA15">
            <v>9.7210939615488776</v>
          </cell>
          <cell r="AB15">
            <v>10.301574593007739</v>
          </cell>
          <cell r="AC15">
            <v>8</v>
          </cell>
          <cell r="AD15">
            <v>8</v>
          </cell>
          <cell r="AE15">
            <v>8</v>
          </cell>
          <cell r="AF15">
            <v>8</v>
          </cell>
          <cell r="AG15">
            <v>8</v>
          </cell>
          <cell r="AH15">
            <v>8</v>
          </cell>
        </row>
        <row r="16">
          <cell r="E16">
            <v>8</v>
          </cell>
          <cell r="F16">
            <v>75.433293218212668</v>
          </cell>
          <cell r="G16">
            <v>64.448175288207651</v>
          </cell>
          <cell r="H16">
            <v>111.12643027067017</v>
          </cell>
          <cell r="I16">
            <v>266.23860222806849</v>
          </cell>
          <cell r="J16">
            <v>165.00000000000074</v>
          </cell>
          <cell r="K16">
            <v>78.616352201257541</v>
          </cell>
          <cell r="L16">
            <v>86.267605633802489</v>
          </cell>
          <cell r="M16">
            <v>667.10775047259153</v>
          </cell>
          <cell r="N16">
            <v>2125.2341054706717</v>
          </cell>
          <cell r="O16">
            <v>7488.482834994471</v>
          </cell>
          <cell r="P16">
            <v>229.80690161887131</v>
          </cell>
          <cell r="Q16">
            <v>202.26366814003475</v>
          </cell>
          <cell r="R16">
            <v>23.731120762299895</v>
          </cell>
          <cell r="S16">
            <v>11.130029337803862</v>
          </cell>
          <cell r="T16">
            <v>11.550972304066002</v>
          </cell>
          <cell r="U16">
            <v>8.5471891474997523</v>
          </cell>
          <cell r="V16">
            <v>7.2541633817073921</v>
          </cell>
          <cell r="W16">
            <v>3.4702433889322473</v>
          </cell>
          <cell r="X16">
            <v>3.7581785332140307</v>
          </cell>
          <cell r="Y16">
            <v>1.9762812439245325</v>
          </cell>
          <cell r="Z16">
            <v>0.19313500385440496</v>
          </cell>
          <cell r="AA16">
            <v>2.2593775336300519</v>
          </cell>
          <cell r="AB16">
            <v>3.6999999999999882</v>
          </cell>
          <cell r="AC16">
            <v>2.4416305206653774</v>
          </cell>
          <cell r="AD16">
            <v>2.4999999999999853</v>
          </cell>
          <cell r="AE16">
            <v>2.4999999999999867</v>
          </cell>
          <cell r="AF16">
            <v>2.4999999999999951</v>
          </cell>
          <cell r="AG16">
            <v>2.4999999999999947</v>
          </cell>
          <cell r="AH16">
            <v>2.4999999999999964</v>
          </cell>
        </row>
        <row r="19">
          <cell r="E19">
            <v>-2.3128116986478724</v>
          </cell>
          <cell r="F19">
            <v>-3.9848178917139752</v>
          </cell>
          <cell r="G19">
            <v>-3.2177929674373038</v>
          </cell>
          <cell r="H19">
            <v>-7.5295152730184123</v>
          </cell>
          <cell r="I19">
            <v>-4.6018861249710179</v>
          </cell>
          <cell r="J19">
            <v>-3.1893728153490812</v>
          </cell>
          <cell r="K19">
            <v>-4.5349910910455185</v>
          </cell>
          <cell r="L19">
            <v>-6.8246529663986157</v>
          </cell>
          <cell r="M19">
            <v>-4.387470856208818</v>
          </cell>
          <cell r="N19">
            <v>-5.8707780352426635</v>
          </cell>
          <cell r="O19">
            <v>-8.5545118524569563</v>
          </cell>
          <cell r="P19">
            <v>-2.0572881682586215</v>
          </cell>
          <cell r="Q19">
            <v>-3.2003425800280283</v>
          </cell>
          <cell r="R19">
            <v>-3.2834454679333547</v>
          </cell>
          <cell r="S19">
            <v>-3.2222853432884286</v>
          </cell>
          <cell r="T19">
            <v>-3.6886263217991364</v>
          </cell>
          <cell r="U19">
            <v>-1.6340405331385792</v>
          </cell>
          <cell r="V19">
            <v>-1.0065172468605945</v>
          </cell>
          <cell r="W19">
            <v>-1.2820389168856841</v>
          </cell>
          <cell r="X19">
            <v>-3.3827457554678704</v>
          </cell>
          <cell r="Y19">
            <v>-3.5080314365523195</v>
          </cell>
          <cell r="Z19">
            <v>-3.2045932935949741</v>
          </cell>
          <cell r="AA19">
            <v>-2.515297955238756</v>
          </cell>
          <cell r="AB19">
            <v>-1.8382073681113786</v>
          </cell>
          <cell r="AC19">
            <v>-1.3421162747559443</v>
          </cell>
          <cell r="AD19">
            <v>-1.1455367121823208</v>
          </cell>
          <cell r="AE19">
            <v>-1.1219684721055305</v>
          </cell>
          <cell r="AF19">
            <v>-1.3804219420225683</v>
          </cell>
          <cell r="AG19">
            <v>-1.3117690918527989</v>
          </cell>
          <cell r="AH19">
            <v>-1.2326137189272668</v>
          </cell>
        </row>
        <row r="20">
          <cell r="E20">
            <v>-2.3128116986478724</v>
          </cell>
          <cell r="F20">
            <v>-3.9848178917139752</v>
          </cell>
          <cell r="G20">
            <v>-3.2177929674373038</v>
          </cell>
          <cell r="H20">
            <v>-7.5295152730184123</v>
          </cell>
          <cell r="I20">
            <v>-4.6018861249710179</v>
          </cell>
          <cell r="J20">
            <v>-3.1893728153490812</v>
          </cell>
          <cell r="K20">
            <v>-4.5349910910455185</v>
          </cell>
          <cell r="L20">
            <v>-6.8246529663986157</v>
          </cell>
          <cell r="M20">
            <v>-4.387470856208818</v>
          </cell>
          <cell r="N20">
            <v>-5.8707780352426635</v>
          </cell>
          <cell r="O20">
            <v>-8.5545118524569563</v>
          </cell>
          <cell r="P20">
            <v>-1.7537538483516117</v>
          </cell>
          <cell r="Q20">
            <v>-3.0512980223789286</v>
          </cell>
          <cell r="R20">
            <v>-3.2314689151338403</v>
          </cell>
          <cell r="S20">
            <v>-2.7941892549910743</v>
          </cell>
          <cell r="T20">
            <v>-3.0655810951695379</v>
          </cell>
          <cell r="U20">
            <v>-1.1469125433631548</v>
          </cell>
          <cell r="V20">
            <v>-0.60785248768081379</v>
          </cell>
          <cell r="W20">
            <v>-0.59785884792515787</v>
          </cell>
          <cell r="X20">
            <v>-3.1636329037227315</v>
          </cell>
          <cell r="Y20">
            <v>-2.7481595739224831</v>
          </cell>
          <cell r="Z20">
            <v>-2.610373001954418</v>
          </cell>
          <cell r="AA20">
            <v>-2.1668399254424635</v>
          </cell>
          <cell r="AB20">
            <v>-1.6616915623546855</v>
          </cell>
          <cell r="AC20">
            <v>-1.305017406271433</v>
          </cell>
          <cell r="AD20">
            <v>-1.0195992678620589</v>
          </cell>
          <cell r="AE20">
            <v>-1.0317986167977682</v>
          </cell>
          <cell r="AF20">
            <v>-1.3570328816608743</v>
          </cell>
          <cell r="AG20">
            <v>-1.3277874030703523</v>
          </cell>
          <cell r="AH20">
            <v>-1.2855930586365547</v>
          </cell>
        </row>
        <row r="23">
          <cell r="E23">
            <v>-10.2386817336824</v>
          </cell>
          <cell r="F23">
            <v>-5.9906272459634797</v>
          </cell>
          <cell r="G23">
            <v>15.8148422745617</v>
          </cell>
          <cell r="H23">
            <v>-13.7454028907454</v>
          </cell>
          <cell r="I23">
            <v>10.267382123708799</v>
          </cell>
          <cell r="J23">
            <v>5.0402933624466</v>
          </cell>
          <cell r="K23">
            <v>-20.015736525680001</v>
          </cell>
          <cell r="L23">
            <v>-2.07441375255718</v>
          </cell>
          <cell r="M23">
            <v>-16.769442746113899</v>
          </cell>
          <cell r="N23">
            <v>29.831956443506598</v>
          </cell>
          <cell r="O23">
            <v>-5.5950894082391596</v>
          </cell>
          <cell r="P23">
            <v>11.329102674389199</v>
          </cell>
          <cell r="Q23">
            <v>2.7719282896267798</v>
          </cell>
          <cell r="R23">
            <v>0.25845453807096203</v>
          </cell>
          <cell r="S23">
            <v>17.626479035207598</v>
          </cell>
          <cell r="T23">
            <v>5.6999999999998598</v>
          </cell>
          <cell r="U23">
            <v>7.80000000000003</v>
          </cell>
          <cell r="V23">
            <v>16.3999999999998</v>
          </cell>
          <cell r="W23">
            <v>-4.8000000000000096</v>
          </cell>
          <cell r="X23">
            <v>14.4500000000015</v>
          </cell>
          <cell r="Y23">
            <v>8.1999999999999602</v>
          </cell>
          <cell r="Z23">
            <v>6.0363685426345626</v>
          </cell>
          <cell r="AA23">
            <v>5.8323218499755303</v>
          </cell>
          <cell r="AB23">
            <v>8.6015267696210707</v>
          </cell>
          <cell r="AC23">
            <v>10.958</v>
          </cell>
          <cell r="AD23">
            <v>7.6660000000000004</v>
          </cell>
          <cell r="AE23">
            <v>7.5469999999999997</v>
          </cell>
          <cell r="AF23">
            <v>7.1</v>
          </cell>
          <cell r="AG23">
            <v>4.4098590811041491</v>
          </cell>
          <cell r="AH23">
            <v>3.9098590811041491</v>
          </cell>
        </row>
        <row r="24">
          <cell r="E24">
            <v>40.557247017599799</v>
          </cell>
          <cell r="F24">
            <v>22.3297018718023</v>
          </cell>
          <cell r="G24">
            <v>-2.4558380522488399</v>
          </cell>
          <cell r="H24">
            <v>-28.994100411189599</v>
          </cell>
          <cell r="I24">
            <v>-20.714234554541399</v>
          </cell>
          <cell r="J24">
            <v>-16.512099748531501</v>
          </cell>
          <cell r="K24">
            <v>32.337762180386797</v>
          </cell>
          <cell r="L24">
            <v>8.1907060191197107</v>
          </cell>
          <cell r="M24">
            <v>-15.725957808949399</v>
          </cell>
          <cell r="N24">
            <v>-25.2120342342748</v>
          </cell>
          <cell r="O24">
            <v>20.730846944182598</v>
          </cell>
          <cell r="P24">
            <v>24.861261160460401</v>
          </cell>
          <cell r="Q24">
            <v>6.3999402828829099</v>
          </cell>
          <cell r="R24">
            <v>6.0889685669701903</v>
          </cell>
          <cell r="S24">
            <v>33.897005766304403</v>
          </cell>
          <cell r="T24">
            <v>27.500000000000298</v>
          </cell>
          <cell r="U24">
            <v>-2.3999999999999799</v>
          </cell>
          <cell r="V24">
            <v>12.1999999999996</v>
          </cell>
          <cell r="W24">
            <v>1.1000000000002601</v>
          </cell>
          <cell r="X24">
            <v>-14.819999999999901</v>
          </cell>
          <cell r="Y24">
            <v>2.65000000000013</v>
          </cell>
          <cell r="Z24">
            <v>1.0862594471836795</v>
          </cell>
          <cell r="AA24">
            <v>1.5903507890746793</v>
          </cell>
          <cell r="AB24">
            <v>5.4733999738256767</v>
          </cell>
          <cell r="AC24">
            <v>6.2149999999999999</v>
          </cell>
          <cell r="AD24">
            <v>2.5880000000000001</v>
          </cell>
          <cell r="AE24">
            <v>7.3289999999999997</v>
          </cell>
          <cell r="AF24">
            <v>3.4999999999999929</v>
          </cell>
          <cell r="AG24">
            <v>3.4999999999999929</v>
          </cell>
          <cell r="AH24">
            <v>2.4999999999999929</v>
          </cell>
        </row>
        <row r="27">
          <cell r="E27">
            <v>-4.4269915432204812</v>
          </cell>
          <cell r="F27">
            <v>-11.671106582841004</v>
          </cell>
          <cell r="G27">
            <v>-11.976417536658285</v>
          </cell>
          <cell r="H27">
            <v>-4.5484920689964419</v>
          </cell>
          <cell r="I27">
            <v>-1.3551904235545453</v>
          </cell>
          <cell r="J27">
            <v>0.29535467026966633</v>
          </cell>
          <cell r="K27">
            <v>-5.6190769081809266</v>
          </cell>
          <cell r="L27">
            <v>-5.5162255616292324</v>
          </cell>
          <cell r="M27">
            <v>-7.0214951777402321</v>
          </cell>
          <cell r="N27">
            <v>-0.71816388465899139</v>
          </cell>
          <cell r="O27">
            <v>-5.0073498509757819</v>
          </cell>
          <cell r="P27">
            <v>-4.2470148235703231</v>
          </cell>
          <cell r="Q27">
            <v>-5.2548550708517787</v>
          </cell>
          <cell r="R27">
            <v>-7.0802749768984707</v>
          </cell>
          <cell r="S27">
            <v>-6.0217516610012467</v>
          </cell>
          <cell r="T27">
            <v>-8.631760105414287</v>
          </cell>
          <cell r="U27">
            <v>-6.5379793167128097</v>
          </cell>
          <cell r="V27">
            <v>-5.7066867227350366</v>
          </cell>
          <cell r="W27">
            <v>-5.8658848304790725</v>
          </cell>
          <cell r="X27">
            <v>-2.8485887871283615</v>
          </cell>
          <cell r="Y27">
            <v>-2.9341478459622024</v>
          </cell>
          <cell r="Z27">
            <v>-2.1594595833694967</v>
          </cell>
          <cell r="AA27">
            <v>-1.9956785916303579</v>
          </cell>
          <cell r="AB27">
            <v>-1.7510411829156167</v>
          </cell>
          <cell r="AC27">
            <v>-0.77341777649511123</v>
          </cell>
          <cell r="AD27">
            <v>-0.82742707316428921</v>
          </cell>
          <cell r="AE27">
            <v>-0.83299017984065493</v>
          </cell>
          <cell r="AF27">
            <v>-0.78468741890759097</v>
          </cell>
          <cell r="AG27">
            <v>-0.76037192187936142</v>
          </cell>
          <cell r="AH27">
            <v>-0.66158521729748554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  <row r="29">
          <cell r="E29">
            <v>-3064.5305108713301</v>
          </cell>
          <cell r="F29">
            <v>-3804.4224580301202</v>
          </cell>
          <cell r="G29">
            <v>-3721.9646636321399</v>
          </cell>
          <cell r="H29">
            <v>-2721.9738322593698</v>
          </cell>
          <cell r="I29">
            <v>-2139.9798044847398</v>
          </cell>
          <cell r="J29">
            <v>-1806.0786885701</v>
          </cell>
          <cell r="K29">
            <v>-2660.2083281141199</v>
          </cell>
          <cell r="L29">
            <v>-3191.8105543750398</v>
          </cell>
          <cell r="M29">
            <v>-2888.9180722877099</v>
          </cell>
          <cell r="N29">
            <v>-2227.5401013713099</v>
          </cell>
          <cell r="O29">
            <v>-2929.9243687002099</v>
          </cell>
          <cell r="P29">
            <v>-3529.90888770008</v>
          </cell>
          <cell r="Q29">
            <v>-4002</v>
          </cell>
          <cell r="R29">
            <v>-4160.4216239386496</v>
          </cell>
          <cell r="S29">
            <v>-5499.2137977658003</v>
          </cell>
          <cell r="T29">
            <v>-7732.8925285484993</v>
          </cell>
          <cell r="U29">
            <v>-7868.5766206030003</v>
          </cell>
          <cell r="V29">
            <v>-8502.9694404539987</v>
          </cell>
          <cell r="W29">
            <v>-8194.1097157229979</v>
          </cell>
          <cell r="X29">
            <v>-6742.9764985527499</v>
          </cell>
          <cell r="Y29">
            <v>-7365.9325675374002</v>
          </cell>
          <cell r="Z29">
            <v>-7221.1882431013792</v>
          </cell>
          <cell r="AA29">
            <v>-7416.9256655564841</v>
          </cell>
          <cell r="AB29">
            <v>-8254.5418688535137</v>
          </cell>
          <cell r="AC29">
            <v>-9717.2819999999992</v>
          </cell>
          <cell r="AD29">
            <v>-10120.200000000001</v>
          </cell>
          <cell r="AE29">
            <v>-10522.175789755169</v>
          </cell>
          <cell r="AF29">
            <v>-10969.985436351557</v>
          </cell>
          <cell r="AG29">
            <v>-11645.396633095492</v>
          </cell>
          <cell r="AH29">
            <v>-12224.915914482302</v>
          </cell>
        </row>
      </sheetData>
      <sheetData sheetId="6" refreshError="1"/>
      <sheetData sheetId="7" refreshError="1">
        <row r="8">
          <cell r="E8">
            <v>6.2799999173656501E-4</v>
          </cell>
          <cell r="F8">
            <v>1.0790000252667001E-3</v>
          </cell>
          <cell r="G8">
            <v>1.90800017764751E-3</v>
          </cell>
          <cell r="H8">
            <v>3.4860003609500098E-3</v>
          </cell>
          <cell r="I8">
            <v>6.6820001181551502E-3</v>
          </cell>
          <cell r="J8">
            <v>1.8000002662121099E-2</v>
          </cell>
          <cell r="K8">
            <v>3.5000004873181598E-2</v>
          </cell>
          <cell r="L8">
            <v>7.1000010197423899E-2</v>
          </cell>
          <cell r="M8">
            <v>0.32000002792404098</v>
          </cell>
          <cell r="N8">
            <v>7.5530008529989301</v>
          </cell>
          <cell r="O8">
            <v>430.00004730000001</v>
          </cell>
          <cell r="P8">
            <v>2066.9585588764198</v>
          </cell>
          <cell r="Q8">
            <v>3565</v>
          </cell>
          <cell r="R8">
            <v>5567</v>
          </cell>
          <cell r="S8">
            <v>8671</v>
          </cell>
          <cell r="T8">
            <v>11785</v>
          </cell>
          <cell r="U8">
            <v>13826</v>
          </cell>
          <cell r="V8">
            <v>15488</v>
          </cell>
          <cell r="W8">
            <v>17295</v>
          </cell>
          <cell r="X8">
            <v>18854</v>
          </cell>
          <cell r="Y8">
            <v>19716</v>
          </cell>
          <cell r="Z8">
            <v>20215</v>
          </cell>
          <cell r="AA8">
            <v>20385</v>
          </cell>
          <cell r="AB8">
            <v>21359</v>
          </cell>
          <cell r="AC8">
            <v>23380.341740612843</v>
          </cell>
          <cell r="AD8">
            <v>24755.601040346202</v>
          </cell>
          <cell r="AE8">
            <v>26028.860856273484</v>
          </cell>
          <cell r="AF8">
            <v>27557.422781758985</v>
          </cell>
          <cell r="AG8">
            <v>29579.175074712217</v>
          </cell>
          <cell r="AH8">
            <v>31749.286400061334</v>
          </cell>
        </row>
        <row r="11">
          <cell r="E11">
            <v>3.4520000892637598E-3</v>
          </cell>
          <cell r="F11">
            <v>6.2460002748042096E-3</v>
          </cell>
          <cell r="G11">
            <v>1.0192001082411899E-2</v>
          </cell>
          <cell r="H11">
            <v>2.0310001230245098E-2</v>
          </cell>
          <cell r="I11">
            <v>4.5354006589423498E-2</v>
          </cell>
          <cell r="J11">
            <v>0.12400001227575801</v>
          </cell>
          <cell r="K11">
            <v>0.25300003408277699</v>
          </cell>
          <cell r="L11">
            <v>0.50400005271151604</v>
          </cell>
          <cell r="M11">
            <v>3.0530003075219798</v>
          </cell>
          <cell r="N11">
            <v>92.555011792788505</v>
          </cell>
          <cell r="O11">
            <v>4011.0004412100002</v>
          </cell>
          <cell r="P11">
            <v>20607.389586812598</v>
          </cell>
          <cell r="Q11">
            <v>34934</v>
          </cell>
          <cell r="R11">
            <v>52996</v>
          </cell>
          <cell r="S11">
            <v>71306</v>
          </cell>
          <cell r="T11">
            <v>85933</v>
          </cell>
          <cell r="U11">
            <v>98597</v>
          </cell>
          <cell r="V11">
            <v>110782</v>
          </cell>
          <cell r="W11">
            <v>118279</v>
          </cell>
          <cell r="X11">
            <v>122288</v>
          </cell>
          <cell r="Y11">
            <v>131745</v>
          </cell>
          <cell r="Z11">
            <v>135876</v>
          </cell>
          <cell r="AA11">
            <v>142534</v>
          </cell>
          <cell r="AB11">
            <v>149611</v>
          </cell>
          <cell r="AC11">
            <v>161318.31663421734</v>
          </cell>
          <cell r="AD11">
            <v>171098.73574813467</v>
          </cell>
          <cell r="AE11">
            <v>183634.56091533136</v>
          </cell>
          <cell r="AF11">
            <v>195683.94830050028</v>
          </cell>
          <cell r="AG11">
            <v>210176.11171843053</v>
          </cell>
          <cell r="AH11">
            <v>225580.50719557438</v>
          </cell>
        </row>
        <row r="14">
          <cell r="E14">
            <v>1.735999862229752E-3</v>
          </cell>
          <cell r="F14">
            <v>3.6159995590042287E-3</v>
          </cell>
          <cell r="G14">
            <v>5.8080010573421121E-3</v>
          </cell>
          <cell r="H14">
            <v>7.5610000940190191E-3</v>
          </cell>
          <cell r="I14">
            <v>1.4203004902290152E-2</v>
          </cell>
          <cell r="J14">
            <v>3.48629983789394E-2</v>
          </cell>
          <cell r="K14">
            <v>7.7176999379156133E-2</v>
          </cell>
          <cell r="L14">
            <v>0.15900000329691821</v>
          </cell>
          <cell r="M14">
            <v>1.1170000098907549</v>
          </cell>
          <cell r="N14">
            <v>21.417599225474298</v>
          </cell>
          <cell r="O14">
            <v>896.00004255771535</v>
          </cell>
          <cell r="P14">
            <v>4613.4070449999999</v>
          </cell>
          <cell r="Q14">
            <v>7782</v>
          </cell>
          <cell r="R14">
            <v>13376</v>
          </cell>
          <cell r="S14">
            <v>21931</v>
          </cell>
          <cell r="T14">
            <v>30013</v>
          </cell>
          <cell r="U14">
            <v>31283</v>
          </cell>
          <cell r="V14">
            <v>37952</v>
          </cell>
          <cell r="W14">
            <v>39257</v>
          </cell>
          <cell r="X14">
            <v>36793</v>
          </cell>
          <cell r="Y14">
            <v>37532</v>
          </cell>
          <cell r="Z14">
            <v>35407</v>
          </cell>
          <cell r="AA14">
            <v>37305</v>
          </cell>
          <cell r="AB14">
            <v>39652</v>
          </cell>
          <cell r="AC14">
            <v>43950.309709014487</v>
          </cell>
          <cell r="AD14">
            <v>47770.99782015691</v>
          </cell>
          <cell r="AE14">
            <v>52371.550760215199</v>
          </cell>
          <cell r="AF14">
            <v>56539.737284319883</v>
          </cell>
          <cell r="AG14">
            <v>60842.783936613356</v>
          </cell>
          <cell r="AH14">
            <v>65302.478187108107</v>
          </cell>
        </row>
        <row r="16">
          <cell r="E16">
            <v>28.885185261404082</v>
          </cell>
          <cell r="F16">
            <v>34.307391891051829</v>
          </cell>
          <cell r="G16">
            <v>33.552863793459466</v>
          </cell>
          <cell r="H16">
            <v>24.061988922721923</v>
          </cell>
          <cell r="I16">
            <v>20.598991393633074</v>
          </cell>
          <cell r="J16">
            <v>18.433543578767445</v>
          </cell>
          <cell r="K16">
            <v>21.427516884887098</v>
          </cell>
          <cell r="L16">
            <v>22.144844897045495</v>
          </cell>
          <cell r="M16">
            <v>25.702384004313323</v>
          </cell>
          <cell r="N16">
            <v>20.301040071353771</v>
          </cell>
          <cell r="O16">
            <v>16.461509167696516</v>
          </cell>
          <cell r="P16">
            <v>17.287992220472624</v>
          </cell>
          <cell r="Q16">
            <v>17.311414143661157</v>
          </cell>
          <cell r="R16">
            <v>19.312176951286418</v>
          </cell>
          <cell r="S16">
            <v>22.247808797273169</v>
          </cell>
          <cell r="T16">
            <v>24.833275414122358</v>
          </cell>
          <cell r="U16">
            <v>22.846813949242286</v>
          </cell>
          <cell r="V16">
            <v>24.130980766173899</v>
          </cell>
          <cell r="W16">
            <v>23.664191160514068</v>
          </cell>
          <cell r="X16">
            <v>21.159630326138839</v>
          </cell>
          <cell r="Y16">
            <v>20.240958657361965</v>
          </cell>
          <cell r="Z16">
            <v>18.802107118960883</v>
          </cell>
          <cell r="AA16">
            <v>18.778881875018875</v>
          </cell>
          <cell r="AB16">
            <v>18.81506647813007</v>
          </cell>
          <cell r="AC16">
            <v>18.959380927305407</v>
          </cell>
          <cell r="AD16">
            <v>19.344557485850022</v>
          </cell>
          <cell r="AE16">
            <v>19.758724494944513</v>
          </cell>
          <cell r="AF16">
            <v>20.00205447953115</v>
          </cell>
          <cell r="AG16">
            <v>20.075494236897676</v>
          </cell>
          <cell r="AH16">
            <v>20.096627372535867</v>
          </cell>
        </row>
        <row r="18">
          <cell r="E18">
            <v>2.38999797567792E-4</v>
          </cell>
          <cell r="F18">
            <v>5.7499969641286897E-4</v>
          </cell>
          <cell r="G18">
            <v>6.6400056600792205E-4</v>
          </cell>
          <cell r="H18">
            <v>1.7199918766473899E-4</v>
          </cell>
          <cell r="I18">
            <v>-2.20996066802848E-4</v>
          </cell>
          <cell r="J18">
            <v>8.29993847345799E-4</v>
          </cell>
          <cell r="K18">
            <v>2.9999928637117401E-3</v>
          </cell>
          <cell r="L18">
            <v>1.59999897269682E-2</v>
          </cell>
          <cell r="M18">
            <v>0.14999981382183</v>
          </cell>
          <cell r="N18">
            <v>1.3545971680425</v>
          </cell>
          <cell r="O18">
            <v>18.999946087715301</v>
          </cell>
          <cell r="P18">
            <v>196.56421514734001</v>
          </cell>
          <cell r="Q18">
            <v>376</v>
          </cell>
          <cell r="R18">
            <v>679</v>
          </cell>
          <cell r="S18">
            <v>1030</v>
          </cell>
          <cell r="T18">
            <v>918</v>
          </cell>
          <cell r="U18">
            <v>537</v>
          </cell>
          <cell r="V18">
            <v>479</v>
          </cell>
          <cell r="W18">
            <v>93</v>
          </cell>
          <cell r="X18">
            <v>-1075</v>
          </cell>
          <cell r="Y18">
            <v>-80</v>
          </cell>
          <cell r="Z18">
            <v>275</v>
          </cell>
          <cell r="AA18">
            <v>2177</v>
          </cell>
          <cell r="AB18">
            <v>1906</v>
          </cell>
          <cell r="AC18">
            <v>4756.7492086025595</v>
          </cell>
          <cell r="AD18">
            <v>-943.22285408241271</v>
          </cell>
          <cell r="AE18">
            <v>-1101.8819562481697</v>
          </cell>
          <cell r="AF18">
            <v>298.54985704411979</v>
          </cell>
          <cell r="AG18">
            <v>2303.3366998614079</v>
          </cell>
          <cell r="AH18">
            <v>3584.0325902740624</v>
          </cell>
        </row>
        <row r="20">
          <cell r="E20">
            <v>1.4970000646619601E-3</v>
          </cell>
          <cell r="F20">
            <v>3.0409998625913598E-3</v>
          </cell>
          <cell r="G20">
            <v>5.1440004913341896E-3</v>
          </cell>
          <cell r="H20">
            <v>7.3890009063542804E-3</v>
          </cell>
          <cell r="I20">
            <v>1.4424000969093E-2</v>
          </cell>
          <cell r="J20">
            <v>3.4033004531593601E-2</v>
          </cell>
          <cell r="K20">
            <v>7.4177006515444399E-2</v>
          </cell>
          <cell r="L20">
            <v>0.14300001356995001</v>
          </cell>
          <cell r="M20">
            <v>0.96700019606892496</v>
          </cell>
          <cell r="N20">
            <v>20.063002057431799</v>
          </cell>
          <cell r="O20">
            <v>877.00009647000002</v>
          </cell>
          <cell r="P20">
            <v>4416.8428298526596</v>
          </cell>
          <cell r="Q20">
            <v>7406</v>
          </cell>
          <cell r="R20">
            <v>12697</v>
          </cell>
          <cell r="S20">
            <v>20901</v>
          </cell>
          <cell r="T20">
            <v>29095</v>
          </cell>
          <cell r="U20">
            <v>30746</v>
          </cell>
          <cell r="V20">
            <v>37473</v>
          </cell>
          <cell r="W20">
            <v>39164</v>
          </cell>
          <cell r="X20">
            <v>37868</v>
          </cell>
          <cell r="Y20">
            <v>37612</v>
          </cell>
          <cell r="Z20">
            <v>35132</v>
          </cell>
          <cell r="AA20">
            <v>35128</v>
          </cell>
          <cell r="AB20">
            <v>37746</v>
          </cell>
          <cell r="AC20">
            <v>39193.560500411928</v>
          </cell>
          <cell r="AD20">
            <v>48714.220674239325</v>
          </cell>
          <cell r="AE20">
            <v>53473.432716463372</v>
          </cell>
          <cell r="AF20">
            <v>56241.187427275763</v>
          </cell>
          <cell r="AG20">
            <v>58539.447236751948</v>
          </cell>
          <cell r="AH20">
            <v>61718.445596834048</v>
          </cell>
        </row>
        <row r="23">
          <cell r="E23">
            <v>3.63999884930736E-4</v>
          </cell>
          <cell r="F23">
            <v>7.6999977844710099E-4</v>
          </cell>
          <cell r="G23">
            <v>1.46300014748365E-3</v>
          </cell>
          <cell r="H23">
            <v>2.7139999542978902E-3</v>
          </cell>
          <cell r="I23">
            <v>5.59099954945906E-3</v>
          </cell>
          <cell r="J23">
            <v>1.1633001151761401E-2</v>
          </cell>
          <cell r="K23">
            <v>1.9289997047552802E-2</v>
          </cell>
          <cell r="L23">
            <v>3.1999996362021201E-2</v>
          </cell>
          <cell r="M23">
            <v>0.18500007037215299</v>
          </cell>
          <cell r="N23">
            <v>4.3489989003072198</v>
          </cell>
          <cell r="O23">
            <v>176.000008359551</v>
          </cell>
          <cell r="P23">
            <v>931.55100000000004</v>
          </cell>
          <cell r="Q23">
            <v>1850</v>
          </cell>
          <cell r="R23">
            <v>3219</v>
          </cell>
          <cell r="S23">
            <v>4739</v>
          </cell>
          <cell r="T23">
            <v>5671</v>
          </cell>
          <cell r="U23">
            <v>5831</v>
          </cell>
          <cell r="V23">
            <v>6966</v>
          </cell>
          <cell r="W23">
            <v>7529</v>
          </cell>
          <cell r="X23">
            <v>8443</v>
          </cell>
          <cell r="Y23">
            <v>7460</v>
          </cell>
          <cell r="Z23">
            <v>5920</v>
          </cell>
          <cell r="AA23">
            <v>5653</v>
          </cell>
          <cell r="AB23">
            <v>6068</v>
          </cell>
          <cell r="AC23">
            <v>6507.9275004119299</v>
          </cell>
          <cell r="AD23">
            <v>7030.8413247652006</v>
          </cell>
          <cell r="AE23">
            <v>7774.9608663823092</v>
          </cell>
          <cell r="AF23">
            <v>8305.1197691523575</v>
          </cell>
          <cell r="AG23">
            <v>8960.2489652152854</v>
          </cell>
          <cell r="AH23">
            <v>9727.6497470979994</v>
          </cell>
        </row>
        <row r="26">
          <cell r="E26">
            <v>1.1330001797312242E-3</v>
          </cell>
          <cell r="F26">
            <v>2.2710000841442589E-3</v>
          </cell>
          <cell r="G26">
            <v>3.6810003438505394E-3</v>
          </cell>
          <cell r="H26">
            <v>4.6750009520563907E-3</v>
          </cell>
          <cell r="I26">
            <v>8.8330014196339388E-3</v>
          </cell>
          <cell r="J26">
            <v>2.2400003379832202E-2</v>
          </cell>
          <cell r="K26">
            <v>5.4887009467891601E-2</v>
          </cell>
          <cell r="L26">
            <v>0.11100001720792882</v>
          </cell>
          <cell r="M26">
            <v>0.78200012569677191</v>
          </cell>
          <cell r="N26">
            <v>15.71400315712458</v>
          </cell>
          <cell r="O26">
            <v>701.00008811044904</v>
          </cell>
          <cell r="P26">
            <v>3485.2918298526597</v>
          </cell>
          <cell r="Q26">
            <v>5556</v>
          </cell>
          <cell r="R26">
            <v>9478</v>
          </cell>
          <cell r="S26">
            <v>16162</v>
          </cell>
          <cell r="T26">
            <v>23424</v>
          </cell>
          <cell r="U26">
            <v>24915</v>
          </cell>
          <cell r="V26">
            <v>30507</v>
          </cell>
          <cell r="W26">
            <v>31635</v>
          </cell>
          <cell r="X26">
            <v>29425</v>
          </cell>
          <cell r="Y26">
            <v>30152</v>
          </cell>
          <cell r="Z26">
            <v>29212</v>
          </cell>
          <cell r="AA26">
            <v>29475</v>
          </cell>
          <cell r="AB26">
            <v>31678</v>
          </cell>
          <cell r="AC26">
            <v>32685.632999999998</v>
          </cell>
          <cell r="AD26">
            <v>41683.379349474126</v>
          </cell>
          <cell r="AE26">
            <v>45698.471850081063</v>
          </cell>
          <cell r="AF26">
            <v>47936.067658123407</v>
          </cell>
          <cell r="AG26">
            <v>49579.198271536661</v>
          </cell>
          <cell r="AH26">
            <v>51990.795849736052</v>
          </cell>
        </row>
        <row r="29">
          <cell r="E29">
            <v>1.3370000414230901E-3</v>
          </cell>
          <cell r="F29">
            <v>1.69700012213225E-3</v>
          </cell>
          <cell r="G29">
            <v>2.86100016329731E-3</v>
          </cell>
          <cell r="H29">
            <v>6.1400003320657096E-3</v>
          </cell>
          <cell r="I29">
            <v>1.3312001689874699E-2</v>
          </cell>
          <cell r="J29">
            <v>4.32670034143409E-2</v>
          </cell>
          <cell r="K29">
            <v>5.0000004363131498E-2</v>
          </cell>
          <cell r="L29">
            <v>7.9000006529949804E-2</v>
          </cell>
          <cell r="M29">
            <v>0.58300008106934098</v>
          </cell>
          <cell r="N29">
            <v>15.4500015701244</v>
          </cell>
          <cell r="O29">
            <v>858.00009437999995</v>
          </cell>
          <cell r="P29">
            <v>3259.8558865841101</v>
          </cell>
          <cell r="Q29">
            <v>5627</v>
          </cell>
          <cell r="R29">
            <v>8627</v>
          </cell>
          <cell r="S29">
            <v>12591</v>
          </cell>
          <cell r="T29">
            <v>15117</v>
          </cell>
          <cell r="U29">
            <v>17974</v>
          </cell>
          <cell r="V29">
            <v>22272</v>
          </cell>
          <cell r="W29">
            <v>22075</v>
          </cell>
          <cell r="X29">
            <v>25855</v>
          </cell>
          <cell r="Y29">
            <v>29868</v>
          </cell>
          <cell r="Z29">
            <v>30128</v>
          </cell>
          <cell r="AA29">
            <v>32810</v>
          </cell>
          <cell r="AB29">
            <v>37270</v>
          </cell>
          <cell r="AC29">
            <v>46263.935119771275</v>
          </cell>
          <cell r="AD29">
            <v>47749.149391362247</v>
          </cell>
          <cell r="AE29">
            <v>49545.901021205202</v>
          </cell>
          <cell r="AF29">
            <v>52002.766166624591</v>
          </cell>
          <cell r="AG29">
            <v>54926.363132989936</v>
          </cell>
          <cell r="AH29">
            <v>57853.197009188458</v>
          </cell>
        </row>
        <row r="32">
          <cell r="E32">
            <v>1.1345656075445001E-3</v>
          </cell>
          <cell r="F32">
            <v>1.3677953065762301E-3</v>
          </cell>
          <cell r="G32">
            <v>2.3083931943238198E-3</v>
          </cell>
          <cell r="H32">
            <v>4.9204801223576801E-3</v>
          </cell>
          <cell r="I32">
            <v>1.09515607209249E-2</v>
          </cell>
          <cell r="J32">
            <v>3.2847343449200497E-2</v>
          </cell>
          <cell r="K32">
            <v>3.8213646555849599E-2</v>
          </cell>
          <cell r="L32">
            <v>6.01576315992483E-2</v>
          </cell>
          <cell r="M32">
            <v>0.47017979720449998</v>
          </cell>
          <cell r="N32">
            <v>12.2687066740693</v>
          </cell>
          <cell r="O32">
            <v>604.00006643999996</v>
          </cell>
          <cell r="P32">
            <v>2669.1478712214498</v>
          </cell>
          <cell r="Q32">
            <v>4537.4337456970197</v>
          </cell>
          <cell r="R32">
            <v>7021.67699698046</v>
          </cell>
          <cell r="S32">
            <v>10103.5668093144</v>
          </cell>
          <cell r="T32">
            <v>12611.741103021601</v>
          </cell>
          <cell r="U32">
            <v>14480.0342000214</v>
          </cell>
          <cell r="V32">
            <v>18251.195252102701</v>
          </cell>
          <cell r="W32">
            <v>16845.385578133501</v>
          </cell>
          <cell r="X32">
            <v>20706.801124372902</v>
          </cell>
          <cell r="Y32">
            <v>24374.750637308702</v>
          </cell>
          <cell r="Z32">
            <v>24697.527999999998</v>
          </cell>
          <cell r="AA32">
            <v>26931.84</v>
          </cell>
          <cell r="AB32">
            <v>30757.007817847199</v>
          </cell>
          <cell r="AC32">
            <v>36273.677410498</v>
          </cell>
          <cell r="AD32">
            <v>40356.788830079997</v>
          </cell>
          <cell r="AE32">
            <v>44922.081324617699</v>
          </cell>
          <cell r="AF32">
            <v>49275.392587327398</v>
          </cell>
          <cell r="AG32">
            <v>53855.611436553801</v>
          </cell>
          <cell r="AH32">
            <v>57436.735923253902</v>
          </cell>
        </row>
        <row r="35">
          <cell r="E35">
            <v>2.0243443387858999E-4</v>
          </cell>
          <cell r="F35">
            <v>3.2920481555601989E-4</v>
          </cell>
          <cell r="G35">
            <v>5.5260696897349018E-4</v>
          </cell>
          <cell r="H35">
            <v>1.2195202097080296E-3</v>
          </cell>
          <cell r="I35">
            <v>2.360440968949799E-3</v>
          </cell>
          <cell r="J35">
            <v>1.0419659965140403E-2</v>
          </cell>
          <cell r="K35">
            <v>1.1786357807281898E-2</v>
          </cell>
          <cell r="L35">
            <v>1.8842374930701504E-2</v>
          </cell>
          <cell r="M35">
            <v>0.112820283864841</v>
          </cell>
          <cell r="N35">
            <v>3.1812948960550997</v>
          </cell>
          <cell r="O35">
            <v>254.00002794</v>
          </cell>
          <cell r="P35">
            <v>590.70801536266026</v>
          </cell>
          <cell r="Q35">
            <v>1089.5662543029803</v>
          </cell>
          <cell r="R35">
            <v>1605.32300301954</v>
          </cell>
          <cell r="S35">
            <v>2487.4331906856005</v>
          </cell>
          <cell r="T35">
            <v>2505.2588969783992</v>
          </cell>
          <cell r="U35">
            <v>3493.9657999785995</v>
          </cell>
          <cell r="V35">
            <v>4020.8047478972985</v>
          </cell>
          <cell r="W35">
            <v>5229.6144218664995</v>
          </cell>
          <cell r="X35">
            <v>5148.1988756270985</v>
          </cell>
          <cell r="Y35">
            <v>5493.2493626912983</v>
          </cell>
          <cell r="Z35">
            <v>5430.4720000000016</v>
          </cell>
          <cell r="AA35">
            <v>5878.16</v>
          </cell>
          <cell r="AB35">
            <v>6512.9921821528005</v>
          </cell>
          <cell r="AC35">
            <v>9990.2577092732754</v>
          </cell>
          <cell r="AD35">
            <v>7392.3605612822503</v>
          </cell>
          <cell r="AE35">
            <v>4623.8196965875031</v>
          </cell>
          <cell r="AF35">
            <v>2727.3735792971929</v>
          </cell>
          <cell r="AG35">
            <v>1070.7516964361348</v>
          </cell>
          <cell r="AH35">
            <v>416.46108593455574</v>
          </cell>
        </row>
        <row r="41">
          <cell r="E41">
            <v>8.9178689566835696E-4</v>
          </cell>
          <cell r="F41">
            <v>1.60167711334988E-3</v>
          </cell>
          <cell r="G41">
            <v>2.6091221837348799E-3</v>
          </cell>
          <cell r="H41">
            <v>4.4423041341469204E-3</v>
          </cell>
          <cell r="I41">
            <v>7.4472012978591103E-3</v>
          </cell>
          <cell r="J41">
            <v>1.9920180843264398E-2</v>
          </cell>
          <cell r="K41">
            <v>3.8316965165596899E-2</v>
          </cell>
          <cell r="L41">
            <v>7.0194925396822594E-2</v>
          </cell>
          <cell r="M41">
            <v>0.47477441943571302</v>
          </cell>
          <cell r="N41">
            <v>7.9154064472386496</v>
          </cell>
          <cell r="O41">
            <v>533.00005863000001</v>
          </cell>
          <cell r="P41">
            <v>2817.12807481769</v>
          </cell>
          <cell r="Q41">
            <v>4959.4387473611996</v>
          </cell>
          <cell r="R41">
            <v>8232.8870838535604</v>
          </cell>
          <cell r="S41">
            <v>12294.866827528</v>
          </cell>
          <cell r="T41">
            <v>17496.843696298802</v>
          </cell>
          <cell r="U41">
            <v>19359.5270045943</v>
          </cell>
          <cell r="V41">
            <v>22848.7985530886</v>
          </cell>
          <cell r="W41">
            <v>24060.248734103399</v>
          </cell>
          <cell r="X41">
            <v>22841.662852932499</v>
          </cell>
          <cell r="Y41">
            <v>25487.439825443402</v>
          </cell>
          <cell r="Z41">
            <v>25220.811000000002</v>
          </cell>
          <cell r="AA41">
            <v>26169.08</v>
          </cell>
          <cell r="AB41">
            <v>28647.385141979601</v>
          </cell>
          <cell r="AC41">
            <v>32677.064005120399</v>
          </cell>
          <cell r="AD41">
            <v>35247.6314537746</v>
          </cell>
          <cell r="AE41">
            <v>39275.7174059916</v>
          </cell>
          <cell r="AF41">
            <v>43464.989544000397</v>
          </cell>
          <cell r="AG41">
            <v>48107.1570373512</v>
          </cell>
          <cell r="AH41">
            <v>51956.241797730698</v>
          </cell>
        </row>
        <row r="44">
          <cell r="E44">
            <v>2.6721308437435297E-4</v>
          </cell>
          <cell r="F44">
            <v>4.753228792335599E-4</v>
          </cell>
          <cell r="G44">
            <v>7.7387885829258022E-4</v>
          </cell>
          <cell r="H44">
            <v>1.6316955242264694E-3</v>
          </cell>
          <cell r="I44">
            <v>3.1538028362734895E-3</v>
          </cell>
          <cell r="J44">
            <v>1.10818122003065E-2</v>
          </cell>
          <cell r="K44">
            <v>1.6683041452837402E-2</v>
          </cell>
          <cell r="L44">
            <v>2.0805086545853807E-2</v>
          </cell>
          <cell r="M44">
            <v>0.22422568485281796</v>
          </cell>
          <cell r="N44">
            <v>18.660195408921652</v>
          </cell>
          <cell r="O44">
            <v>220.00002419999998</v>
          </cell>
          <cell r="P44">
            <v>1044.8685110018901</v>
          </cell>
          <cell r="Q44">
            <v>1995.5612526388004</v>
          </cell>
          <cell r="R44">
            <v>3071.1129161464396</v>
          </cell>
          <cell r="S44">
            <v>3628.1331724720003</v>
          </cell>
          <cell r="T44">
            <v>4493.1563037011983</v>
          </cell>
          <cell r="U44">
            <v>5395.4729954057002</v>
          </cell>
          <cell r="V44">
            <v>6370.2014469114001</v>
          </cell>
          <cell r="W44">
            <v>6953.7512658966007</v>
          </cell>
          <cell r="X44">
            <v>7065.3371470675011</v>
          </cell>
          <cell r="Y44">
            <v>7947.5601745565982</v>
          </cell>
          <cell r="Z44">
            <v>8091.1889999999985</v>
          </cell>
          <cell r="AA44">
            <v>8210.9199999999983</v>
          </cell>
          <cell r="AB44">
            <v>8498.614858020399</v>
          </cell>
          <cell r="AC44">
            <v>10422.839198495512</v>
          </cell>
          <cell r="AD44">
            <v>9178.8525462254038</v>
          </cell>
          <cell r="AE44">
            <v>7249.8345162520855</v>
          </cell>
          <cell r="AF44">
            <v>5649.2355180496816</v>
          </cell>
          <cell r="AG44">
            <v>4347.3587519080393</v>
          </cell>
          <cell r="AH44">
            <v>3586.7529333512139</v>
          </cell>
        </row>
        <row r="50">
          <cell r="E50">
            <v>1.79430608686212E-3</v>
          </cell>
          <cell r="F50">
            <v>2.9893079444140102E-3</v>
          </cell>
          <cell r="G50">
            <v>5.2477655353329201E-3</v>
          </cell>
          <cell r="H50">
            <v>7.2368084330167899E-3</v>
          </cell>
          <cell r="I50">
            <v>1.6946540242355299E-2</v>
          </cell>
          <cell r="J50">
            <v>4.4478019957269702E-2</v>
          </cell>
          <cell r="K50">
            <v>7.0213995236294097E-2</v>
          </cell>
          <cell r="L50">
            <v>0.14497079282813399</v>
          </cell>
          <cell r="M50">
            <v>0.982905856952627</v>
          </cell>
          <cell r="N50">
            <v>23.674925849010499</v>
          </cell>
          <cell r="O50">
            <v>642.27401732278304</v>
          </cell>
          <cell r="P50">
            <v>3442.4439561929198</v>
          </cell>
          <cell r="Q50">
            <v>5286.6727831998069</v>
          </cell>
          <cell r="R50">
            <v>8434.1097794895613</v>
          </cell>
          <cell r="S50">
            <v>16060.137269083381</v>
          </cell>
          <cell r="T50">
            <v>19418.281495250209</v>
          </cell>
          <cell r="U50">
            <v>22085.198303136363</v>
          </cell>
          <cell r="V50">
            <v>28602.222981180705</v>
          </cell>
          <cell r="W50">
            <v>29653.782083777623</v>
          </cell>
          <cell r="X50">
            <v>32245.171310599457</v>
          </cell>
          <cell r="Y50">
            <v>32532.999649759411</v>
          </cell>
          <cell r="Z50">
            <v>31934.148193221394</v>
          </cell>
          <cell r="AA50">
            <v>34162.046467592998</v>
          </cell>
          <cell r="AB50">
            <v>36777.7848925445</v>
          </cell>
          <cell r="AC50">
            <v>42157.426758787857</v>
          </cell>
          <cell r="AD50">
            <v>45727.683211519179</v>
          </cell>
          <cell r="AE50">
            <v>50163.665959885751</v>
          </cell>
          <cell r="AF50">
            <v>54321.66410784953</v>
          </cell>
          <cell r="AG50">
            <v>58538.325375919783</v>
          </cell>
          <cell r="AH50">
            <v>63152.70681400082</v>
          </cell>
        </row>
        <row r="51">
          <cell r="E51">
            <v>29.9</v>
          </cell>
          <cell r="F51">
            <v>28.4</v>
          </cell>
          <cell r="G51">
            <v>30.3</v>
          </cell>
          <cell r="H51">
            <v>23</v>
          </cell>
          <cell r="I51">
            <v>24.6</v>
          </cell>
          <cell r="J51">
            <v>23.5</v>
          </cell>
          <cell r="K51">
            <v>19.5</v>
          </cell>
          <cell r="L51">
            <v>20.2</v>
          </cell>
          <cell r="M51">
            <v>22.6</v>
          </cell>
          <cell r="N51">
            <v>22.4</v>
          </cell>
          <cell r="O51">
            <v>11.8</v>
          </cell>
          <cell r="P51">
            <v>12.9</v>
          </cell>
          <cell r="Q51">
            <v>11.8</v>
          </cell>
          <cell r="R51">
            <v>12.2</v>
          </cell>
          <cell r="S51">
            <v>16.3</v>
          </cell>
          <cell r="T51">
            <v>16.100000000000001</v>
          </cell>
          <cell r="U51">
            <v>16.100000000000001</v>
          </cell>
          <cell r="V51">
            <v>18.2</v>
          </cell>
          <cell r="W51">
            <v>17.899999999999999</v>
          </cell>
          <cell r="X51">
            <v>18.5</v>
          </cell>
          <cell r="Y51">
            <v>17.5</v>
          </cell>
          <cell r="Z51">
            <v>17</v>
          </cell>
          <cell r="AA51">
            <v>17.2</v>
          </cell>
          <cell r="AB51">
            <v>17.5</v>
          </cell>
          <cell r="AC51">
            <v>18.2</v>
          </cell>
          <cell r="AD51">
            <v>18.5</v>
          </cell>
          <cell r="AE51">
            <v>18.899999999999999</v>
          </cell>
          <cell r="AF51">
            <v>19.2</v>
          </cell>
          <cell r="AG51">
            <v>19.3</v>
          </cell>
          <cell r="AH51">
            <v>19.399999999999999</v>
          </cell>
        </row>
        <row r="53">
          <cell r="E53">
            <v>1.5199999114607E-4</v>
          </cell>
          <cell r="F53">
            <v>-4.7999998138946603E-5</v>
          </cell>
          <cell r="G53">
            <v>2.3999999069473301E-5</v>
          </cell>
          <cell r="H53">
            <v>-6.90999970100362E-4</v>
          </cell>
          <cell r="I53">
            <v>3.1400000545696798E-4</v>
          </cell>
          <cell r="J53">
            <v>4.2560000218278696E-3</v>
          </cell>
          <cell r="K53">
            <v>-2.8919998913153801E-3</v>
          </cell>
          <cell r="L53">
            <v>-2.84020007519247E-2</v>
          </cell>
          <cell r="M53">
            <v>-0.233968007386916</v>
          </cell>
          <cell r="N53">
            <v>-6.0740001653006601</v>
          </cell>
          <cell r="O53">
            <v>43.544000786490599</v>
          </cell>
          <cell r="P53">
            <v>213.48489650808801</v>
          </cell>
          <cell r="Q53">
            <v>314.67420373200002</v>
          </cell>
          <cell r="R53">
            <v>1454.5020000000002</v>
          </cell>
          <cell r="S53">
            <v>2858.7039999999997</v>
          </cell>
          <cell r="T53">
            <v>2779.7339999999999</v>
          </cell>
          <cell r="U53">
            <v>5203.1499999999996</v>
          </cell>
          <cell r="V53">
            <v>8178.3</v>
          </cell>
          <cell r="W53">
            <v>6303.8959999999997</v>
          </cell>
          <cell r="X53">
            <v>3161.9801980198022</v>
          </cell>
          <cell r="Y53">
            <v>1410.197628458498</v>
          </cell>
          <cell r="Z53">
            <v>2074.3021850995592</v>
          </cell>
          <cell r="AA53">
            <v>1517.26</v>
          </cell>
          <cell r="AB53">
            <v>2653.0514999999978</v>
          </cell>
          <cell r="AC53">
            <v>3428.8</v>
          </cell>
          <cell r="AD53">
            <v>4691.12</v>
          </cell>
          <cell r="AE53">
            <v>5252.722017863467</v>
          </cell>
          <cell r="AF53">
            <v>5898.1713218247987</v>
          </cell>
          <cell r="AG53">
            <v>6370.3426154728941</v>
          </cell>
          <cell r="AH53">
            <v>6967.5102947301493</v>
          </cell>
        </row>
        <row r="56">
          <cell r="E56">
            <v>1.6423060957160499E-3</v>
          </cell>
          <cell r="F56">
            <v>3.0373079425529566E-3</v>
          </cell>
          <cell r="G56">
            <v>5.2237655362634468E-3</v>
          </cell>
          <cell r="H56">
            <v>7.9278084031171522E-3</v>
          </cell>
          <cell r="I56">
            <v>1.6632540236898332E-2</v>
          </cell>
          <cell r="J56">
            <v>4.0222019935441833E-2</v>
          </cell>
          <cell r="K56">
            <v>7.3105995127609472E-2</v>
          </cell>
          <cell r="L56">
            <v>0.17337279358005869</v>
          </cell>
          <cell r="M56">
            <v>1.2168738643395429</v>
          </cell>
          <cell r="N56">
            <v>29.748926014311159</v>
          </cell>
          <cell r="O56">
            <v>598.7300165362924</v>
          </cell>
          <cell r="P56">
            <v>3228.959059684832</v>
          </cell>
          <cell r="Q56">
            <v>4971.9985794678068</v>
          </cell>
          <cell r="R56">
            <v>6979.6077794895609</v>
          </cell>
          <cell r="S56">
            <v>13201.433269083382</v>
          </cell>
          <cell r="T56">
            <v>16638.547495250208</v>
          </cell>
          <cell r="U56">
            <v>16882.048303136362</v>
          </cell>
          <cell r="V56">
            <v>20423.922981180705</v>
          </cell>
          <cell r="W56">
            <v>23349.886083777623</v>
          </cell>
          <cell r="X56">
            <v>29083.191112579654</v>
          </cell>
          <cell r="Y56">
            <v>31122.802021300915</v>
          </cell>
          <cell r="Z56">
            <v>29859.846008121836</v>
          </cell>
          <cell r="AA56">
            <v>32644.786467593</v>
          </cell>
          <cell r="AB56">
            <v>34124.733392544498</v>
          </cell>
          <cell r="AC56">
            <v>38728.626758787854</v>
          </cell>
          <cell r="AD56">
            <v>41036.563211519177</v>
          </cell>
          <cell r="AE56">
            <v>44910.943942022284</v>
          </cell>
          <cell r="AF56">
            <v>48423.492786024734</v>
          </cell>
          <cell r="AG56">
            <v>52167.982760446888</v>
          </cell>
          <cell r="AH56">
            <v>56185.19651927067</v>
          </cell>
        </row>
        <row r="64">
          <cell r="E64">
            <v>0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  <row r="65">
          <cell r="E65">
            <v>47.391021559959597</v>
          </cell>
          <cell r="F65">
            <v>54.664409922868302</v>
          </cell>
          <cell r="G65">
            <v>58.089328060322501</v>
          </cell>
          <cell r="H65">
            <v>53.2539697178849</v>
          </cell>
          <cell r="I65">
            <v>57.901720549458297</v>
          </cell>
          <cell r="J65">
            <v>61.4156957149888</v>
          </cell>
          <cell r="K65">
            <v>69.0180340677272</v>
          </cell>
          <cell r="L65">
            <v>77.050535742849704</v>
          </cell>
          <cell r="M65">
            <v>72.664665134235506</v>
          </cell>
          <cell r="N65">
            <v>66.655196094449806</v>
          </cell>
          <cell r="O65">
            <v>66.6521384452641</v>
          </cell>
          <cell r="P65">
            <v>71.081525771717594</v>
          </cell>
          <cell r="Q65">
            <v>72.498952890947905</v>
          </cell>
          <cell r="R65">
            <v>77.776821713310099</v>
          </cell>
          <cell r="S65">
            <v>89.5759025492207</v>
          </cell>
          <cell r="T65">
            <v>99.386280169338406</v>
          </cell>
          <cell r="U65">
            <v>103.83784491464399</v>
          </cell>
          <cell r="V65">
            <v>113.00113596926001</v>
          </cell>
          <cell r="W65">
            <v>113.78364268636</v>
          </cell>
          <cell r="X65">
            <v>116.515226288211</v>
          </cell>
          <cell r="Y65">
            <v>122.684773254902</v>
          </cell>
          <cell r="Z65">
            <v>126.28405199085</v>
          </cell>
          <cell r="AA65">
            <v>134.52033495711399</v>
          </cell>
          <cell r="AB65">
            <v>141.91480345206801</v>
          </cell>
          <cell r="AC65">
            <v>149.370797761451</v>
          </cell>
          <cell r="AD65">
            <v>157.979498154694</v>
          </cell>
          <cell r="AE65">
            <v>167.590217903991</v>
          </cell>
          <cell r="AF65">
            <v>177.86223711723599</v>
          </cell>
          <cell r="AG65">
            <v>188.915102327174</v>
          </cell>
          <cell r="AH65">
            <v>200.654824012826</v>
          </cell>
        </row>
        <row r="67">
          <cell r="E67">
            <v>1.6000784788553326E-5</v>
          </cell>
          <cell r="F67">
            <v>-2.099866620524889E-5</v>
          </cell>
          <cell r="G67">
            <v>-7.600044115807069E-5</v>
          </cell>
          <cell r="H67">
            <v>3.1054469534080864E-9</v>
          </cell>
          <cell r="I67">
            <v>-7.5326176095236175E-9</v>
          </cell>
          <cell r="J67">
            <v>9.2918984902212731E-9</v>
          </cell>
          <cell r="K67">
            <v>1.9403408053897397E-8</v>
          </cell>
          <cell r="L67">
            <v>-3.9999843142415475E-3</v>
          </cell>
          <cell r="M67">
            <v>-2.8099919636235926E-2</v>
          </cell>
          <cell r="N67">
            <v>-4.9000019788408302</v>
          </cell>
          <cell r="O67">
            <v>1.0000561122845966</v>
          </cell>
          <cell r="P67">
            <v>5.074747518847289E-4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-2.9103830456733704E-11</v>
          </cell>
          <cell r="AD67">
            <v>-2.1827872842550278E-11</v>
          </cell>
          <cell r="AE67">
            <v>2.9103830456733704E-11</v>
          </cell>
          <cell r="AF67">
            <v>-5.8207660913467407E-11</v>
          </cell>
          <cell r="AG67">
            <v>4.3655745685100555E-11</v>
          </cell>
          <cell r="AH67">
            <v>-2.9103830456733704E-11</v>
          </cell>
        </row>
        <row r="70">
          <cell r="E70">
            <v>20.652923199185455</v>
          </cell>
          <cell r="F70">
            <v>25.035633191376036</v>
          </cell>
          <cell r="G70">
            <v>24.69329872354816</v>
          </cell>
          <cell r="H70">
            <v>19.254292312108987</v>
          </cell>
          <cell r="I70">
            <v>19.813218677061624</v>
          </cell>
          <cell r="J70">
            <v>17.14669419277714</v>
          </cell>
          <cell r="K70">
            <v>24.402238968983117</v>
          </cell>
          <cell r="L70">
            <v>32.547601610992864</v>
          </cell>
          <cell r="M70">
            <v>25.53858221099421</v>
          </cell>
          <cell r="N70">
            <v>30.535458657304396</v>
          </cell>
          <cell r="O70">
            <v>27.866521757300784</v>
          </cell>
          <cell r="P70">
            <v>34.081245541440083</v>
          </cell>
          <cell r="Q70">
            <v>35.890618762475057</v>
          </cell>
          <cell r="R70">
            <v>34.805025125628141</v>
          </cell>
          <cell r="S70">
            <v>44.85824800910126</v>
          </cell>
          <cell r="T70">
            <v>53.575766531215372</v>
          </cell>
          <cell r="U70">
            <v>55.773930753564159</v>
          </cell>
          <cell r="V70">
            <v>58.996561425445456</v>
          </cell>
          <cell r="W70">
            <v>56.618430034129688</v>
          </cell>
          <cell r="X70">
            <v>51.393990147783256</v>
          </cell>
          <cell r="Y70">
            <v>53.117975650513245</v>
          </cell>
          <cell r="Z70">
            <v>53.678749584303297</v>
          </cell>
          <cell r="AA70">
            <v>56.473230361034766</v>
          </cell>
          <cell r="AB70">
            <v>60.572249766472652</v>
          </cell>
          <cell r="AC70">
            <v>67.387500000000003</v>
          </cell>
          <cell r="AD70">
            <v>72.207017543859649</v>
          </cell>
          <cell r="AE70">
            <v>77.160951817984937</v>
          </cell>
          <cell r="AF70">
            <v>81.88706328753176</v>
          </cell>
          <cell r="AG70">
            <v>87.368363983420636</v>
          </cell>
          <cell r="AH70">
            <v>93.216595654016047</v>
          </cell>
        </row>
        <row r="75">
          <cell r="E75">
            <v>3.2436845132654629E-4</v>
          </cell>
          <cell r="F75">
            <v>6.0344317358211911E-4</v>
          </cell>
          <cell r="G75">
            <v>1.5128824730527152E-3</v>
          </cell>
          <cell r="H75">
            <v>1.1050812503842038E-3</v>
          </cell>
          <cell r="I75">
            <v>3.677939159236174E-3</v>
          </cell>
          <cell r="J75">
            <v>9.0564231001362318E-3</v>
          </cell>
          <cell r="K75">
            <v>1.3275621610361582E-2</v>
          </cell>
          <cell r="L75">
            <v>2.5577293282461749E-2</v>
          </cell>
          <cell r="M75">
            <v>0.17105303425149349</v>
          </cell>
          <cell r="N75">
            <v>3.0149895908410249</v>
          </cell>
          <cell r="O75">
            <v>18.824057134185296</v>
          </cell>
          <cell r="P75">
            <v>-37.621064041689806</v>
          </cell>
          <cell r="Q75">
            <v>-133.11221680019344</v>
          </cell>
          <cell r="R75">
            <v>-37.950166011019974</v>
          </cell>
          <cell r="S75">
            <v>65.139186431971211</v>
          </cell>
          <cell r="T75">
            <v>-162.54587654819079</v>
          </cell>
          <cell r="U75">
            <v>-245.67351745462111</v>
          </cell>
          <cell r="V75">
            <v>-374.58547563776665</v>
          </cell>
          <cell r="W75">
            <v>127.81574675596676</v>
          </cell>
          <cell r="X75">
            <v>405.38295132186613</v>
          </cell>
          <cell r="Y75">
            <v>441.67263461328457</v>
          </cell>
          <cell r="Z75">
            <v>593.71291304782744</v>
          </cell>
          <cell r="AA75">
            <v>821.54181701036987</v>
          </cell>
          <cell r="AB75">
            <v>816.03414389184582</v>
          </cell>
          <cell r="AC75">
            <v>-1.8644641386345029E-11</v>
          </cell>
          <cell r="AD75">
            <v>1.7735146684572101E-11</v>
          </cell>
          <cell r="AE75">
            <v>2.5920599000528455E-11</v>
          </cell>
          <cell r="AF75">
            <v>-2.2282620193436742E-11</v>
          </cell>
          <cell r="AG75">
            <v>5.4569682106375694E-12</v>
          </cell>
          <cell r="AH75">
            <v>1.5006662579253316E-11</v>
          </cell>
        </row>
      </sheetData>
      <sheetData sheetId="8" refreshError="1">
        <row r="9">
          <cell r="E9">
            <v>1.5006662579253316E-11</v>
          </cell>
        </row>
        <row r="10">
          <cell r="E10">
            <v>5.6562910117691194</v>
          </cell>
          <cell r="F10">
            <v>5.8765264710921095</v>
          </cell>
          <cell r="G10">
            <v>5.7999232691668752</v>
          </cell>
          <cell r="H10">
            <v>5.963306091429196</v>
          </cell>
          <cell r="I10">
            <v>6.0344272147683098</v>
          </cell>
          <cell r="J10">
            <v>6.0855227418305837</v>
          </cell>
          <cell r="K10">
            <v>6.1370509119247165</v>
          </cell>
          <cell r="L10">
            <v>6.1610596108662312</v>
          </cell>
          <cell r="M10">
            <v>6.2132273770642881</v>
          </cell>
          <cell r="N10">
            <v>6.4463700035736364</v>
          </cell>
          <cell r="O10">
            <v>6.5252124837292778</v>
          </cell>
          <cell r="P10">
            <v>6.6486916164692156</v>
          </cell>
          <cell r="Q10">
            <v>6.7983084167076271</v>
          </cell>
          <cell r="R10">
            <v>6.8939179347437287</v>
          </cell>
          <cell r="S10">
            <v>6.868436671139901</v>
          </cell>
          <cell r="T10">
            <v>6.7998426209481586</v>
          </cell>
          <cell r="U10">
            <v>6.8648087567296558</v>
          </cell>
          <cell r="V10">
            <v>7.0289756850027683</v>
          </cell>
          <cell r="W10">
            <v>6.959081728416761</v>
          </cell>
          <cell r="X10">
            <v>7.1454089629992161</v>
          </cell>
          <cell r="Y10">
            <v>7.1501166244672802</v>
          </cell>
          <cell r="Z10">
            <v>7.2886729522252311</v>
          </cell>
          <cell r="AA10">
            <v>7.4226856715105676</v>
          </cell>
          <cell r="AB10">
            <v>7.5339781260332561</v>
          </cell>
          <cell r="AC10">
            <v>7.4076961293478254</v>
          </cell>
          <cell r="AD10">
            <v>7.4704191347826079</v>
          </cell>
          <cell r="AE10">
            <v>7.4704191347826079</v>
          </cell>
          <cell r="AF10">
            <v>7.4704191347826079</v>
          </cell>
          <cell r="AG10">
            <v>7.4704191347826079</v>
          </cell>
          <cell r="AH10">
            <v>7.4704191347826079</v>
          </cell>
        </row>
        <row r="16">
          <cell r="E16">
            <v>7.1431951027257599</v>
          </cell>
          <cell r="F16">
            <v>6.6306870254013397</v>
          </cell>
          <cell r="G16">
            <v>3.4030969355538998</v>
          </cell>
          <cell r="H16">
            <v>4.6405867973554402</v>
          </cell>
          <cell r="I16">
            <v>4.5890243980000003</v>
          </cell>
          <cell r="J16">
            <v>4.5890243980000003</v>
          </cell>
          <cell r="K16">
            <v>4.5890243980000003</v>
          </cell>
          <cell r="L16">
            <v>4.1560975679999999</v>
          </cell>
          <cell r="M16">
            <v>4.1560975679999999</v>
          </cell>
          <cell r="N16">
            <v>6.8402439140000002</v>
          </cell>
          <cell r="O16">
            <v>7.18658554314848</v>
          </cell>
          <cell r="P16">
            <v>8.1390240737030393</v>
          </cell>
          <cell r="Q16">
            <v>9.4</v>
          </cell>
          <cell r="R16">
            <v>9.9</v>
          </cell>
          <cell r="S16">
            <v>8.8000000000000007</v>
          </cell>
          <cell r="T16">
            <v>7.1</v>
          </cell>
          <cell r="U16">
            <v>7.2</v>
          </cell>
          <cell r="V16">
            <v>8.6</v>
          </cell>
          <cell r="W16">
            <v>6.9003341420522428</v>
          </cell>
          <cell r="X16">
            <v>9.4</v>
          </cell>
          <cell r="Y16">
            <v>7.8467668364766281</v>
          </cell>
          <cell r="Z16">
            <v>8.833123082592067</v>
          </cell>
          <cell r="AA16">
            <v>9.7210939615488776</v>
          </cell>
          <cell r="AB16">
            <v>10.301574593007739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</row>
        <row r="22">
          <cell r="E22">
            <v>7.034593996834586E-6</v>
          </cell>
          <cell r="F22">
            <v>1.1693729263953111E-5</v>
          </cell>
          <cell r="G22">
            <v>1.9198809905975894E-5</v>
          </cell>
          <cell r="H22">
            <v>3.9521359776233331E-5</v>
          </cell>
          <cell r="I22">
            <v>8.2725823993697308E-5</v>
          </cell>
          <cell r="J22">
            <v>2.2068206150848598E-4</v>
          </cell>
          <cell r="K22">
            <v>3.8220542817860601E-4</v>
          </cell>
          <cell r="L22">
            <v>7.0299276603750518E-4</v>
          </cell>
          <cell r="M22">
            <v>4.6653113555833632E-3</v>
          </cell>
          <cell r="N22">
            <v>0.12816786237068856</v>
          </cell>
          <cell r="O22">
            <v>6.8703384100566147</v>
          </cell>
          <cell r="P22">
            <v>32.733969313095358</v>
          </cell>
          <cell r="Q22">
            <v>53.900479616306953</v>
          </cell>
          <cell r="R22">
            <v>79.271628535130986</v>
          </cell>
          <cell r="S22">
            <v>99.998985564584046</v>
          </cell>
          <cell r="T22">
            <v>112.9102476667383</v>
          </cell>
          <cell r="U22">
            <v>124.80630753805488</v>
          </cell>
          <cell r="V22">
            <v>134.17651324489185</v>
          </cell>
          <cell r="W22">
            <v>142.50176095658597</v>
          </cell>
          <cell r="X22">
            <v>148.05105238062802</v>
          </cell>
          <cell r="Y22">
            <v>153.39421915587101</v>
          </cell>
          <cell r="Z22">
            <v>155.49903800896757</v>
          </cell>
          <cell r="AA22">
            <v>156.44387743048171</v>
          </cell>
          <cell r="AB22">
            <v>159.95051496315187</v>
          </cell>
          <cell r="AC22">
            <v>168.65182297714736</v>
          </cell>
          <cell r="AD22">
            <v>171.85452109548336</v>
          </cell>
          <cell r="AE22">
            <v>176.43708061525328</v>
          </cell>
          <cell r="AF22">
            <v>180.05957673839586</v>
          </cell>
          <cell r="AG22">
            <v>184.7411257335942</v>
          </cell>
          <cell r="AH22">
            <v>189.54439500266761</v>
          </cell>
        </row>
        <row r="23">
          <cell r="E23">
            <v>-10.2386817336824</v>
          </cell>
          <cell r="F23">
            <v>66.231757926826106</v>
          </cell>
          <cell r="G23">
            <v>64.180386535523922</v>
          </cell>
          <cell r="H23">
            <v>105.85317511754602</v>
          </cell>
          <cell r="I23">
            <v>109.31927560712506</v>
          </cell>
          <cell r="J23">
            <v>166.76320749044365</v>
          </cell>
          <cell r="K23">
            <v>73.192793997852377</v>
          </cell>
          <cell r="L23">
            <v>83.930607523709483</v>
          </cell>
          <cell r="M23">
            <v>563.635755724756</v>
          </cell>
          <cell r="N23">
            <v>2647.2520610505344</v>
          </cell>
          <cell r="O23">
            <v>5260.4220925415329</v>
          </cell>
          <cell r="P23">
            <v>376.45352178256985</v>
          </cell>
          <cell r="Q23">
            <v>64.662217101620627</v>
          </cell>
          <cell r="R23">
            <v>47.07035837051864</v>
          </cell>
          <cell r="S23">
            <v>26.147257742115475</v>
          </cell>
          <cell r="T23">
            <v>12.911393079898348</v>
          </cell>
          <cell r="U23">
            <v>10.535854908784319</v>
          </cell>
          <cell r="V23">
            <v>7.5077981968017804</v>
          </cell>
          <cell r="W23">
            <v>6.2046982071290806</v>
          </cell>
          <cell r="X23">
            <v>3.8941914729970799</v>
          </cell>
          <cell r="Y23">
            <v>3.6090029009088811</v>
          </cell>
          <cell r="Z23">
            <v>1.3721630871615547</v>
          </cell>
          <cell r="AA23">
            <v>0.6076175348812406</v>
          </cell>
          <cell r="AB23">
            <v>2.2414667740694409</v>
          </cell>
          <cell r="AC23">
            <v>5.4400000000000155</v>
          </cell>
          <cell r="AD23">
            <v>1.8989999999999845</v>
          </cell>
          <cell r="AE23">
            <v>2.6665341653850465</v>
          </cell>
          <cell r="AF23">
            <v>2.0531376457321704</v>
          </cell>
          <cell r="AG23">
            <v>2.6000000000000267</v>
          </cell>
          <cell r="AH23">
            <v>2.5999999999999792</v>
          </cell>
        </row>
        <row r="25">
          <cell r="E25">
            <v>2.0247680691258299E-6</v>
          </cell>
          <cell r="F25">
            <v>3.5521173036982601E-6</v>
          </cell>
          <cell r="G25">
            <v>5.84139209002847E-6</v>
          </cell>
          <cell r="H25">
            <v>1.2332722597790401E-5</v>
          </cell>
          <cell r="I25">
            <v>4.5167190858812698E-5</v>
          </cell>
          <cell r="J25">
            <v>1.19693055775854E-4</v>
          </cell>
          <cell r="K25">
            <v>2.1379137006504701E-4</v>
          </cell>
          <cell r="L25">
            <v>3.9822406607186502E-4</v>
          </cell>
          <cell r="M25">
            <v>3.05480767508437E-3</v>
          </cell>
          <cell r="N25">
            <v>6.7976622242513093E-2</v>
          </cell>
          <cell r="O25">
            <v>5.1583943106821399</v>
          </cell>
          <cell r="P25">
            <v>17.0127404493449</v>
          </cell>
          <cell r="Q25">
            <v>51.423333333333325</v>
          </cell>
          <cell r="R25">
            <v>63.626666666666672</v>
          </cell>
          <cell r="S25">
            <v>70.708333333333343</v>
          </cell>
          <cell r="T25">
            <v>78.875833333333347</v>
          </cell>
          <cell r="U25">
            <v>85.617500000000007</v>
          </cell>
          <cell r="V25">
            <v>91.828333333333333</v>
          </cell>
          <cell r="W25">
            <v>95.015000000000001</v>
          </cell>
          <cell r="X25">
            <v>98.585833333333312</v>
          </cell>
          <cell r="Y25">
            <v>100.53416666666668</v>
          </cell>
          <cell r="Z25">
            <v>100.72833333333334</v>
          </cell>
          <cell r="AA25">
            <v>103.00416666666666</v>
          </cell>
          <cell r="AB25">
            <v>106.81532083333332</v>
          </cell>
          <cell r="AC25">
            <v>109.42335630754663</v>
          </cell>
          <cell r="AD25">
            <v>112.15894021523528</v>
          </cell>
          <cell r="AE25">
            <v>114.96291372061614</v>
          </cell>
          <cell r="AF25">
            <v>117.83698656363154</v>
          </cell>
          <cell r="AG25">
            <v>120.78291122772232</v>
          </cell>
          <cell r="AH25">
            <v>123.80248400841538</v>
          </cell>
        </row>
        <row r="26">
          <cell r="F26">
            <v>75.433293218212668</v>
          </cell>
          <cell r="G26">
            <v>64.448175288207651</v>
          </cell>
          <cell r="H26">
            <v>111.12643027067017</v>
          </cell>
          <cell r="I26">
            <v>266.23860222806849</v>
          </cell>
          <cell r="J26">
            <v>165.00000000000074</v>
          </cell>
          <cell r="K26">
            <v>78.616352201257541</v>
          </cell>
          <cell r="L26">
            <v>86.267605633802489</v>
          </cell>
          <cell r="M26">
            <v>667.10775047259153</v>
          </cell>
          <cell r="N26">
            <v>2125.2341054706717</v>
          </cell>
          <cell r="O26">
            <v>7488.482834994471</v>
          </cell>
          <cell r="P26">
            <v>229.80690161887131</v>
          </cell>
          <cell r="Q26">
            <v>202.26366814003475</v>
          </cell>
          <cell r="R26">
            <v>23.731120762299895</v>
          </cell>
          <cell r="S26">
            <v>11.130029337803862</v>
          </cell>
          <cell r="T26">
            <v>11.550972304066002</v>
          </cell>
          <cell r="U26">
            <v>8.5471891474997523</v>
          </cell>
          <cell r="V26">
            <v>7.2541633817073921</v>
          </cell>
          <cell r="W26">
            <v>3.4702433889322473</v>
          </cell>
          <cell r="X26">
            <v>3.7581785332140307</v>
          </cell>
          <cell r="Y26">
            <v>1.9762812439245325</v>
          </cell>
          <cell r="Z26">
            <v>0.19313500385440496</v>
          </cell>
          <cell r="AA26">
            <v>2.2593775336300519</v>
          </cell>
          <cell r="AB26">
            <v>3.6999999999999882</v>
          </cell>
          <cell r="AC26">
            <v>2.4416305206653774</v>
          </cell>
          <cell r="AD26">
            <v>2.4999999999999853</v>
          </cell>
          <cell r="AE26">
            <v>2.4999999999999867</v>
          </cell>
          <cell r="AF26">
            <v>2.4999999999999951</v>
          </cell>
          <cell r="AG26">
            <v>2.4999999999999947</v>
          </cell>
          <cell r="AH26">
            <v>2.4999999999999964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  <sheetName val="Q2"/>
      <sheetName val="Q3"/>
      <sheetName val="Main"/>
      <sheetName val="Micro"/>
      <sheetName val="Q6"/>
      <sheetName val="Links"/>
      <sheetName val="ErrCheck"/>
      <sheetName val="Info"/>
      <sheetName val="Exp"/>
      <sheetName val="Imp"/>
      <sheetName val="Trade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D.E.P.P DEU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SPNF"/>
      <sheetName val="Input-EPNF"/>
      <sheetName val="Input-RGG"/>
      <sheetName val="Input-GCC"/>
      <sheetName val="Input-Financing Hac"/>
      <sheetName val="inp-debt"/>
      <sheetName val="inp-deb(Amor+int)"/>
      <sheetName val="inp-deb (proy)"/>
      <sheetName val="IN OUT"/>
      <sheetName val="NFPEntps"/>
      <sheetName val="Rest of GG"/>
      <sheetName val="OPS"/>
      <sheetName val="DEBT"/>
      <sheetName val="tab growth rates"/>
      <sheetName val="Finan Sept"/>
      <sheetName val="SR-0PS (Passive for Brief Tabl)"/>
      <sheetName val="SR-FIN (baseline)"/>
      <sheetName val="SR-DEBT"/>
      <sheetName val="WEO"/>
      <sheetName val="minor"/>
      <sheetName val="omas"/>
      <sheetName val="FMI"/>
      <sheetName val="Metas"/>
      <sheetName val="riqueza"/>
      <sheetName val="SLV-Fiscal-SR2004 Nov 7 03 F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PERUMF97"/>
      <sheetName val="NFPEntps"/>
      <sheetName val="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raw"/>
      <sheetName val="input-a"/>
      <sheetName val="input-m"/>
      <sheetName val="BCP"/>
      <sheetName val="Banks"/>
      <sheetName val="o-summary"/>
      <sheetName val="third review"/>
      <sheetName val="summary third review"/>
      <sheetName val="second review"/>
      <sheetName val="program 1203"/>
      <sheetName val="o-summary 1203"/>
      <sheetName val="MonSurvey"/>
      <sheetName val="Fin.Inst."/>
      <sheetName val="FinSurvey"/>
      <sheetName val="SI"/>
      <sheetName val="QuasiFiscal"/>
      <sheetName val="o-sectors"/>
      <sheetName val="o-Monetary policy"/>
      <sheetName val="O-interest rates"/>
      <sheetName val="Q2"/>
      <sheetName val="Q3"/>
      <sheetName val="Main"/>
      <sheetName val="Micro"/>
      <sheetName val="Q6"/>
      <sheetName val="Links"/>
      <sheetName val="ErrCheck"/>
      <sheetName val="Annual Tab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  <sheetName val="raw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Prel.</v>
          </cell>
          <cell r="N6" t="str">
            <v>Proj.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2004</v>
          </cell>
        </row>
        <row r="10">
          <cell r="B10">
            <v>-131.69530637985903</v>
          </cell>
          <cell r="C10">
            <v>-169.17056839344946</v>
          </cell>
          <cell r="D10">
            <v>-95.045997700571661</v>
          </cell>
          <cell r="E10">
            <v>-446.29900373683415</v>
          </cell>
          <cell r="F10">
            <v>-331.65556059134866</v>
          </cell>
          <cell r="G10">
            <v>-231.55859484182056</v>
          </cell>
          <cell r="H10">
            <v>-204.95406021965886</v>
          </cell>
          <cell r="I10">
            <v>-298.18576580774277</v>
          </cell>
          <cell r="J10">
            <v>-259.69481802822418</v>
          </cell>
          <cell r="K10">
            <v>-232.80795646514662</v>
          </cell>
          <cell r="L10">
            <v>-144.7600000000001</v>
          </cell>
          <cell r="M10">
            <v>-140.97000000000025</v>
          </cell>
          <cell r="N10">
            <v>-63.323961811089362</v>
          </cell>
        </row>
        <row r="11">
          <cell r="B11">
            <v>-143.43739837398363</v>
          </cell>
          <cell r="C11">
            <v>-199.54707317073164</v>
          </cell>
          <cell r="D11">
            <v>-117.84666666666666</v>
          </cell>
          <cell r="E11">
            <v>-498.34</v>
          </cell>
          <cell r="F11">
            <v>-469.83</v>
          </cell>
          <cell r="G11">
            <v>-497.81999999999977</v>
          </cell>
          <cell r="H11">
            <v>-522.79000000000008</v>
          </cell>
          <cell r="I11">
            <v>-678.15000000000009</v>
          </cell>
          <cell r="J11">
            <v>-755.77</v>
          </cell>
          <cell r="K11">
            <v>-750.18000000000006</v>
          </cell>
          <cell r="L11">
            <v>-709.38000000000011</v>
          </cell>
          <cell r="M11">
            <v>-785.4200000000003</v>
          </cell>
          <cell r="N11">
            <v>-736.36083486540849</v>
          </cell>
        </row>
        <row r="12">
          <cell r="B12">
            <v>118.40000000000002</v>
          </cell>
          <cell r="C12">
            <v>130.77000000000001</v>
          </cell>
          <cell r="D12">
            <v>107.82</v>
          </cell>
          <cell r="E12">
            <v>152.81</v>
          </cell>
          <cell r="F12">
            <v>169.94</v>
          </cell>
          <cell r="G12">
            <v>205.45</v>
          </cell>
          <cell r="H12">
            <v>299.36</v>
          </cell>
          <cell r="I12">
            <v>339.4</v>
          </cell>
          <cell r="J12">
            <v>330.97</v>
          </cell>
          <cell r="K12">
            <v>305.24</v>
          </cell>
          <cell r="L12">
            <v>273.17999999999995</v>
          </cell>
          <cell r="M12">
            <v>330.42</v>
          </cell>
          <cell r="N12">
            <v>338.117973418926</v>
          </cell>
        </row>
        <row r="14">
          <cell r="B14">
            <v>84.2</v>
          </cell>
          <cell r="C14">
            <v>97.259999999999991</v>
          </cell>
          <cell r="D14">
            <v>78</v>
          </cell>
          <cell r="E14">
            <v>79</v>
          </cell>
          <cell r="F14">
            <v>106.50000000000001</v>
          </cell>
          <cell r="G14">
            <v>135.63</v>
          </cell>
          <cell r="H14">
            <v>211.2</v>
          </cell>
          <cell r="I14">
            <v>263.88</v>
          </cell>
          <cell r="J14">
            <v>257.70000000000005</v>
          </cell>
          <cell r="K14">
            <v>251.23000000000002</v>
          </cell>
          <cell r="L14">
            <v>220.79</v>
          </cell>
          <cell r="M14">
            <v>278.06</v>
          </cell>
          <cell r="N14">
            <v>283.81454980941749</v>
          </cell>
        </row>
        <row r="15">
          <cell r="B15">
            <v>-261.83739837398366</v>
          </cell>
          <cell r="C15">
            <v>-330.31707317073165</v>
          </cell>
          <cell r="D15">
            <v>-225.66666666666666</v>
          </cell>
          <cell r="E15">
            <v>-651.15</v>
          </cell>
          <cell r="F15">
            <v>-639.77</v>
          </cell>
          <cell r="G15">
            <v>-703.26999999999975</v>
          </cell>
          <cell r="H15">
            <v>-822.15000000000009</v>
          </cell>
          <cell r="I15">
            <v>-1017.5500000000001</v>
          </cell>
          <cell r="J15">
            <v>-1086.74</v>
          </cell>
          <cell r="K15">
            <v>-1055.42</v>
          </cell>
          <cell r="L15">
            <v>-982.56000000000006</v>
          </cell>
          <cell r="M15">
            <v>-1115.8400000000004</v>
          </cell>
          <cell r="N15">
            <v>-1074.4788082843345</v>
          </cell>
        </row>
        <row r="17">
          <cell r="B17">
            <v>-61.21</v>
          </cell>
          <cell r="C17">
            <v>-70.709999999999994</v>
          </cell>
          <cell r="D17">
            <v>-46.24</v>
          </cell>
          <cell r="E17">
            <v>-73.73</v>
          </cell>
          <cell r="F17">
            <v>-79.44</v>
          </cell>
          <cell r="G17">
            <v>-74.889999999999986</v>
          </cell>
          <cell r="H17">
            <v>-80.849999999999994</v>
          </cell>
          <cell r="I17">
            <v>-86.789999999999992</v>
          </cell>
          <cell r="J17">
            <v>-186.53000000000003</v>
          </cell>
          <cell r="K17">
            <v>-163.81</v>
          </cell>
          <cell r="L17">
            <v>-157.26</v>
          </cell>
          <cell r="M17">
            <v>-146.31150021137526</v>
          </cell>
          <cell r="N17">
            <v>-165.3219995264073</v>
          </cell>
        </row>
        <row r="18">
          <cell r="B18">
            <v>-40.702286626016253</v>
          </cell>
          <cell r="C18">
            <v>-36.701554829268289</v>
          </cell>
          <cell r="D18">
            <v>-32.113508133333326</v>
          </cell>
          <cell r="E18">
            <v>-66.86999999999999</v>
          </cell>
          <cell r="F18">
            <v>-28.189999999999998</v>
          </cell>
          <cell r="G18">
            <v>-2.7600000000000193</v>
          </cell>
          <cell r="H18">
            <v>-19.610000000000014</v>
          </cell>
          <cell r="I18">
            <v>-48.819999999999993</v>
          </cell>
          <cell r="J18">
            <v>-96.289999999999992</v>
          </cell>
          <cell r="K18">
            <v>-108.05999999999997</v>
          </cell>
          <cell r="L18">
            <v>-92.580000000000013</v>
          </cell>
          <cell r="M18">
            <v>-152.04999999999998</v>
          </cell>
          <cell r="N18">
            <v>-162.57528149321081</v>
          </cell>
        </row>
        <row r="19">
          <cell r="B19">
            <v>29.46</v>
          </cell>
          <cell r="C19">
            <v>23.08</v>
          </cell>
          <cell r="D19">
            <v>22.69</v>
          </cell>
          <cell r="E19">
            <v>74.11</v>
          </cell>
          <cell r="F19">
            <v>159.4</v>
          </cell>
          <cell r="G19">
            <v>173.67</v>
          </cell>
          <cell r="H19">
            <v>179.98</v>
          </cell>
          <cell r="I19">
            <v>188.76999999999998</v>
          </cell>
          <cell r="J19">
            <v>171.98999999999998</v>
          </cell>
          <cell r="K19">
            <v>137.35000000000002</v>
          </cell>
          <cell r="L19">
            <v>163.72999999999999</v>
          </cell>
          <cell r="M19">
            <v>130.91</v>
          </cell>
          <cell r="N19">
            <v>122.89</v>
          </cell>
        </row>
        <row r="20">
          <cell r="B20">
            <v>-70.162286626016254</v>
          </cell>
          <cell r="C20">
            <v>-59.781554829268288</v>
          </cell>
          <cell r="D20">
            <v>-54.803508133333324</v>
          </cell>
          <cell r="E20">
            <v>-140.97999999999999</v>
          </cell>
          <cell r="F20">
            <v>-187.59</v>
          </cell>
          <cell r="G20">
            <v>-176.43</v>
          </cell>
          <cell r="H20">
            <v>-199.59</v>
          </cell>
          <cell r="I20">
            <v>-237.58999999999997</v>
          </cell>
          <cell r="J20">
            <v>-268.27999999999997</v>
          </cell>
          <cell r="K20">
            <v>-245.41</v>
          </cell>
          <cell r="L20">
            <v>-256.31</v>
          </cell>
          <cell r="M20">
            <v>-282.95999999999998</v>
          </cell>
          <cell r="N20">
            <v>-285.4652814932108</v>
          </cell>
        </row>
        <row r="21">
          <cell r="B21">
            <v>-5.0556213798591489</v>
          </cell>
          <cell r="C21">
            <v>-2.9219403934495096</v>
          </cell>
          <cell r="D21">
            <v>3.3541770994283375</v>
          </cell>
          <cell r="E21">
            <v>10.410996263165716</v>
          </cell>
          <cell r="F21">
            <v>14.36443940865132</v>
          </cell>
          <cell r="G21">
            <v>13.021405158179299</v>
          </cell>
          <cell r="H21">
            <v>10.145939780341175</v>
          </cell>
          <cell r="I21">
            <v>6.6842341922572146</v>
          </cell>
          <cell r="J21">
            <v>14.365181971775751</v>
          </cell>
          <cell r="K21">
            <v>1.8320435348533941</v>
          </cell>
          <cell r="L21">
            <v>8.1999999999999993</v>
          </cell>
          <cell r="M21">
            <v>-14.3</v>
          </cell>
          <cell r="N21">
            <v>-14.38784545247009</v>
          </cell>
        </row>
        <row r="23">
          <cell r="B23">
            <v>-10.4</v>
          </cell>
          <cell r="C23">
            <v>-10.58488</v>
          </cell>
          <cell r="D23">
            <v>-12.534193899569253</v>
          </cell>
          <cell r="E23">
            <v>-9.0057354376676191</v>
          </cell>
          <cell r="F23">
            <v>-9.4196501437612916</v>
          </cell>
          <cell r="G23">
            <v>-13.981919042245689</v>
          </cell>
          <cell r="H23">
            <v>-12.911600655464404</v>
          </cell>
          <cell r="I23">
            <v>-20.238826514985782</v>
          </cell>
          <cell r="J23">
            <v>-13.788</v>
          </cell>
          <cell r="K23">
            <v>-10.662670727314392</v>
          </cell>
          <cell r="L23">
            <v>-14.50620837</v>
          </cell>
          <cell r="M23">
            <v>-14.7</v>
          </cell>
          <cell r="N23">
            <v>-18.3</v>
          </cell>
        </row>
        <row r="24">
          <cell r="B24">
            <v>57.5</v>
          </cell>
          <cell r="C24">
            <v>70</v>
          </cell>
          <cell r="D24">
            <v>51.56</v>
          </cell>
          <cell r="E24">
            <v>108.5</v>
          </cell>
          <cell r="F24">
            <v>152</v>
          </cell>
          <cell r="G24">
            <v>256</v>
          </cell>
          <cell r="H24">
            <v>327.3</v>
          </cell>
          <cell r="I24">
            <v>422.1</v>
          </cell>
          <cell r="J24">
            <v>578</v>
          </cell>
          <cell r="K24">
            <v>623.6</v>
          </cell>
          <cell r="L24">
            <v>649</v>
          </cell>
          <cell r="M24">
            <v>810.8</v>
          </cell>
          <cell r="N24">
            <v>850</v>
          </cell>
        </row>
        <row r="26">
          <cell r="B26">
            <v>85</v>
          </cell>
          <cell r="C26">
            <v>100</v>
          </cell>
          <cell r="D26">
            <v>113.3</v>
          </cell>
          <cell r="E26">
            <v>409.89863999999994</v>
          </cell>
          <cell r="F26">
            <v>293.13205709281959</v>
          </cell>
          <cell r="G26">
            <v>221.85009326776324</v>
          </cell>
          <cell r="H26">
            <v>222.60123266994634</v>
          </cell>
          <cell r="I26">
            <v>256.75</v>
          </cell>
          <cell r="J26">
            <v>221.28000000000003</v>
          </cell>
          <cell r="K26">
            <v>160.62999999999997</v>
          </cell>
          <cell r="L26">
            <v>135.13999999999999</v>
          </cell>
          <cell r="M26">
            <v>95.83</v>
          </cell>
          <cell r="N26">
            <v>75</v>
          </cell>
        </row>
        <row r="29">
          <cell r="B29">
            <v>-46.695306379859034</v>
          </cell>
          <cell r="C29">
            <v>-69.170568393449457</v>
          </cell>
          <cell r="D29">
            <v>18.254002299428336</v>
          </cell>
          <cell r="E29">
            <v>-36.400363736834208</v>
          </cell>
          <cell r="F29">
            <v>-38.523503498529067</v>
          </cell>
          <cell r="G29">
            <v>-9.7085015740573226</v>
          </cell>
          <cell r="H29">
            <v>17.647172450287485</v>
          </cell>
          <cell r="I29">
            <v>-41.435765807742769</v>
          </cell>
          <cell r="J29">
            <v>-38.414818028224147</v>
          </cell>
          <cell r="K29">
            <v>-72.17795646514665</v>
          </cell>
          <cell r="L29">
            <v>-9.6200000000001182</v>
          </cell>
          <cell r="M29">
            <v>-45.140000000000256</v>
          </cell>
          <cell r="N29">
            <v>11.676038188910638</v>
          </cell>
        </row>
        <row r="31">
          <cell r="B31" t="e">
            <v>#NULL!</v>
          </cell>
          <cell r="C31" t="e">
            <v>#NULL!</v>
          </cell>
          <cell r="D31">
            <v>-9.8223590305723718</v>
          </cell>
          <cell r="E31">
            <v>159.78636654368262</v>
          </cell>
          <cell r="F31">
            <v>-12.764652561205168</v>
          </cell>
          <cell r="G31">
            <v>36.782226449817159</v>
          </cell>
          <cell r="H31">
            <v>14.597691664826442</v>
          </cell>
          <cell r="I31">
            <v>64.930491342331649</v>
          </cell>
          <cell r="J31">
            <v>-13.609638613723405</v>
          </cell>
          <cell r="K31">
            <v>64.231269501287386</v>
          </cell>
          <cell r="L31">
            <v>-35.2685984262896</v>
          </cell>
          <cell r="M31">
            <v>42.239149749622591</v>
          </cell>
          <cell r="N31">
            <v>-68.728073480155174</v>
          </cell>
        </row>
        <row r="32">
          <cell r="B32">
            <v>-12.2</v>
          </cell>
          <cell r="C32">
            <v>-15.300000000000002</v>
          </cell>
          <cell r="D32">
            <v>-12.399999999999997</v>
          </cell>
          <cell r="E32">
            <v>108.79999999999998</v>
          </cell>
          <cell r="F32">
            <v>107.2</v>
          </cell>
          <cell r="G32">
            <v>93.9</v>
          </cell>
          <cell r="H32">
            <v>72.199999999999989</v>
          </cell>
          <cell r="I32">
            <v>57.933000000000007</v>
          </cell>
          <cell r="J32">
            <v>41.246432120005224</v>
          </cell>
          <cell r="K32">
            <v>0.75390275000000173</v>
          </cell>
          <cell r="L32">
            <v>-7.9508698699999982</v>
          </cell>
          <cell r="M32">
            <v>24.525552929999979</v>
          </cell>
          <cell r="N32">
            <v>-10.361548720724848</v>
          </cell>
        </row>
        <row r="33">
          <cell r="B33">
            <v>0.5</v>
          </cell>
          <cell r="C33">
            <v>0</v>
          </cell>
          <cell r="D33">
            <v>0</v>
          </cell>
          <cell r="E33">
            <v>125.49999999999999</v>
          </cell>
          <cell r="F33">
            <v>121.5</v>
          </cell>
          <cell r="G33">
            <v>112.2</v>
          </cell>
          <cell r="H33">
            <v>97.399999999999991</v>
          </cell>
          <cell r="I33">
            <v>82.4</v>
          </cell>
          <cell r="J33">
            <v>66.94</v>
          </cell>
          <cell r="K33">
            <v>28.272872</v>
          </cell>
          <cell r="L33">
            <v>13.007733430000002</v>
          </cell>
          <cell r="M33">
            <v>49.61</v>
          </cell>
          <cell r="N33">
            <v>18</v>
          </cell>
        </row>
        <row r="34">
          <cell r="B34">
            <v>-12.7</v>
          </cell>
          <cell r="C34">
            <v>-15.300000000000002</v>
          </cell>
          <cell r="D34">
            <v>-12.399999999999997</v>
          </cell>
          <cell r="E34">
            <v>-16.700000000000003</v>
          </cell>
          <cell r="F34">
            <v>-14.299999999999999</v>
          </cell>
          <cell r="G34">
            <v>-18.3</v>
          </cell>
          <cell r="H34">
            <v>-25.2</v>
          </cell>
          <cell r="I34">
            <v>-24.466999999999999</v>
          </cell>
          <cell r="J34">
            <v>-25.69356787999477</v>
          </cell>
          <cell r="K34">
            <v>-27.518969249999998</v>
          </cell>
          <cell r="L34">
            <v>-20.9586033</v>
          </cell>
          <cell r="M34">
            <v>-25.084447070000021</v>
          </cell>
          <cell r="N34">
            <v>-28.361548720724848</v>
          </cell>
        </row>
        <row r="35">
          <cell r="B35">
            <v>-18.399999999999999</v>
          </cell>
          <cell r="C35">
            <v>-27.47</v>
          </cell>
          <cell r="D35">
            <v>-15.54853874794442</v>
          </cell>
          <cell r="E35">
            <v>-35.299999999999997</v>
          </cell>
          <cell r="F35">
            <v>-28.4</v>
          </cell>
          <cell r="G35">
            <v>15.918696955642275</v>
          </cell>
          <cell r="H35">
            <v>-1.7354409308890268</v>
          </cell>
          <cell r="I35">
            <v>-3.8899577932546663</v>
          </cell>
          <cell r="J35">
            <v>-55.054783171895437</v>
          </cell>
          <cell r="K35">
            <v>16.255150561237315</v>
          </cell>
          <cell r="L35">
            <v>3.1421044742420747</v>
          </cell>
          <cell r="M35">
            <v>-46.786403180377391</v>
          </cell>
          <cell r="N35">
            <v>-61.066524759430337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7.4</v>
          </cell>
          <cell r="F36">
            <v>4.0999999999999996</v>
          </cell>
          <cell r="G36">
            <v>4</v>
          </cell>
          <cell r="H36">
            <v>10.76</v>
          </cell>
          <cell r="I36">
            <v>30</v>
          </cell>
          <cell r="J36">
            <v>8</v>
          </cell>
          <cell r="K36">
            <v>2</v>
          </cell>
          <cell r="L36">
            <v>4.7</v>
          </cell>
          <cell r="M36">
            <v>7.8</v>
          </cell>
          <cell r="N36">
            <v>5</v>
          </cell>
        </row>
        <row r="37">
          <cell r="B37" t="e">
            <v>#NULL!</v>
          </cell>
          <cell r="C37" t="e">
            <v>#NULL!</v>
          </cell>
          <cell r="D37">
            <v>18.126179717372047</v>
          </cell>
          <cell r="E37">
            <v>78.886366543682627</v>
          </cell>
          <cell r="F37">
            <v>-95.664652561205173</v>
          </cell>
          <cell r="G37">
            <v>-77.036470505825122</v>
          </cell>
          <cell r="H37">
            <v>-66.626867404284525</v>
          </cell>
          <cell r="I37">
            <v>-19.112550864413691</v>
          </cell>
          <cell r="J37">
            <v>-7.8012875618331918</v>
          </cell>
          <cell r="K37">
            <v>45.222216190050069</v>
          </cell>
          <cell r="L37">
            <v>-35.159833030531679</v>
          </cell>
          <cell r="M37">
            <v>56.7</v>
          </cell>
          <cell r="N37">
            <v>-2.2999999999999998</v>
          </cell>
        </row>
        <row r="38">
          <cell r="F38">
            <v>-51.288156059734234</v>
          </cell>
        </row>
        <row r="39">
          <cell r="B39" t="e">
            <v>#NULL!</v>
          </cell>
          <cell r="C39" t="e">
            <v>#NULL!</v>
          </cell>
          <cell r="D39">
            <v>45.431643268855979</v>
          </cell>
          <cell r="E39">
            <v>115.28600280684836</v>
          </cell>
          <cell r="F39">
            <v>27.466790767989579</v>
          </cell>
          <cell r="G39">
            <v>32.271326861300622</v>
          </cell>
          <cell r="H39">
            <v>23.364569527946884</v>
          </cell>
          <cell r="I39">
            <v>-45.860087007839496</v>
          </cell>
          <cell r="J39">
            <v>-2.1130559638592388</v>
          </cell>
          <cell r="K39">
            <v>-52.84896924137783</v>
          </cell>
          <cell r="L39">
            <v>-37.115340538079224</v>
          </cell>
          <cell r="M39">
            <v>-2.9008502503776654</v>
          </cell>
          <cell r="N39">
            <v>-57.052035291244536</v>
          </cell>
        </row>
        <row r="41">
          <cell r="B41" t="e">
            <v>#NULL!</v>
          </cell>
          <cell r="C41" t="e">
            <v>#NULL!</v>
          </cell>
          <cell r="D41">
            <v>-45.431643268855979</v>
          </cell>
          <cell r="E41">
            <v>-115.28600280684836</v>
          </cell>
          <cell r="F41">
            <v>-27.466790767989579</v>
          </cell>
          <cell r="G41">
            <v>-32.271326861300622</v>
          </cell>
          <cell r="H41">
            <v>-23.364569527946884</v>
          </cell>
          <cell r="I41">
            <v>45.860087007839496</v>
          </cell>
          <cell r="J41">
            <v>2.1130559638592388</v>
          </cell>
          <cell r="K41">
            <v>52.84896924137783</v>
          </cell>
          <cell r="L41">
            <v>37.115340538079224</v>
          </cell>
          <cell r="M41">
            <v>2.8654564099999931</v>
          </cell>
          <cell r="N41">
            <v>-53.982823131841371</v>
          </cell>
        </row>
        <row r="43">
          <cell r="B43" t="e">
            <v>#NULL!</v>
          </cell>
          <cell r="C43" t="e">
            <v>#NULL!</v>
          </cell>
          <cell r="D43">
            <v>-45.431643268855979</v>
          </cell>
          <cell r="E43">
            <v>-115.28600280684836</v>
          </cell>
          <cell r="F43">
            <v>-27.466790767989579</v>
          </cell>
          <cell r="G43">
            <v>-32.271326861300622</v>
          </cell>
          <cell r="H43">
            <v>-23.364569527946884</v>
          </cell>
          <cell r="I43">
            <v>45.860087007839496</v>
          </cell>
          <cell r="J43">
            <v>-3.8869440361407612</v>
          </cell>
          <cell r="K43">
            <v>41.015338241377833</v>
          </cell>
          <cell r="L43">
            <v>9.6783129680792257</v>
          </cell>
          <cell r="M43">
            <v>2</v>
          </cell>
          <cell r="N43">
            <v>-28.91996087184139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11.833631</v>
          </cell>
          <cell r="L44">
            <v>27.437027570000001</v>
          </cell>
          <cell r="M44">
            <v>0.86545640999999307</v>
          </cell>
          <cell r="N44">
            <v>-25.062862259999985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7">
          <cell r="B47" t="e">
            <v>#NULL!</v>
          </cell>
          <cell r="C47" t="e">
            <v>#NULL!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3.5393840377672348E-2</v>
          </cell>
          <cell r="N47">
            <v>111.03485842308591</v>
          </cell>
        </row>
        <row r="51">
          <cell r="B51">
            <v>-6.7773611364810362</v>
          </cell>
          <cell r="C51">
            <v>-9.3073596167170702</v>
          </cell>
          <cell r="D51">
            <v>-4.3849051827365271</v>
          </cell>
          <cell r="E51">
            <v>-15.863821730161201</v>
          </cell>
          <cell r="F51">
            <v>-11.406880996445681</v>
          </cell>
          <cell r="G51">
            <v>-6.9351496591161244</v>
          </cell>
          <cell r="H51">
            <v>-5.5037581177393538</v>
          </cell>
          <cell r="I51">
            <v>-7.1787733171179324</v>
          </cell>
          <cell r="J51">
            <v>-6.5681563139114232</v>
          </cell>
          <cell r="K51">
            <v>-6.473274580091493</v>
          </cell>
          <cell r="L51">
            <v>-4.1774742277635735</v>
          </cell>
          <cell r="M51">
            <v>-4.8260414846533459</v>
          </cell>
          <cell r="N51">
            <v>-1.7511186358436934</v>
          </cell>
        </row>
        <row r="53">
          <cell r="B53">
            <v>-2.4030541665783423</v>
          </cell>
          <cell r="C53">
            <v>-3.8055990533367883</v>
          </cell>
          <cell r="D53">
            <v>0.84214034493707435</v>
          </cell>
          <cell r="E53">
            <v>-1.293861013354765</v>
          </cell>
          <cell r="F53">
            <v>-1.3249680457350448</v>
          </cell>
          <cell r="G53">
            <v>-0.29076835359035397</v>
          </cell>
          <cell r="H53">
            <v>0.47389043439452622</v>
          </cell>
          <cell r="I53">
            <v>-0.99755925353847819</v>
          </cell>
          <cell r="J53">
            <v>-0.97158091753843434</v>
          </cell>
          <cell r="K53">
            <v>-2.0069233797803308</v>
          </cell>
          <cell r="L53">
            <v>-0.27761330527138739</v>
          </cell>
          <cell r="M53">
            <v>-1.5453466171330981</v>
          </cell>
          <cell r="N53">
            <v>0.32288137824382807</v>
          </cell>
        </row>
        <row r="54">
          <cell r="B54" t="e">
            <v>#VALUE!</v>
          </cell>
          <cell r="C54">
            <v>10.447635135135137</v>
          </cell>
          <cell r="D54">
            <v>-17.549896765313157</v>
          </cell>
          <cell r="E54">
            <v>41.726952327954002</v>
          </cell>
          <cell r="F54">
            <v>11.209999345592569</v>
          </cell>
          <cell r="G54">
            <v>20.89561021537012</v>
          </cell>
          <cell r="H54">
            <v>45.709418349963514</v>
          </cell>
          <cell r="I54">
            <v>13.375200427578825</v>
          </cell>
          <cell r="J54">
            <v>-2.4837949322333408</v>
          </cell>
          <cell r="K54">
            <v>-7.7741185001661828</v>
          </cell>
          <cell r="L54">
            <v>-10.503210588389479</v>
          </cell>
          <cell r="M54">
            <v>20.953217658686608</v>
          </cell>
          <cell r="N54">
            <v>2.3297540763046909</v>
          </cell>
        </row>
        <row r="55">
          <cell r="B55" t="e">
            <v>#VALUE!</v>
          </cell>
          <cell r="C55">
            <v>26.153511767993564</v>
          </cell>
          <cell r="D55">
            <v>-31.681803637795657</v>
          </cell>
          <cell r="E55">
            <v>188.54505169867059</v>
          </cell>
          <cell r="F55">
            <v>-1.7476771865161611</v>
          </cell>
          <cell r="G55">
            <v>9.9254419557027962</v>
          </cell>
          <cell r="H55">
            <v>16.903891819642581</v>
          </cell>
          <cell r="I55">
            <v>23.766952502584672</v>
          </cell>
          <cell r="J55">
            <v>6.7996658640852914</v>
          </cell>
          <cell r="K55">
            <v>-2.8820140972081632</v>
          </cell>
          <cell r="L55">
            <v>-6.9034128593356225</v>
          </cell>
          <cell r="M55">
            <v>13.564566031590974</v>
          </cell>
          <cell r="N55">
            <v>-3.7067314055479139</v>
          </cell>
        </row>
        <row r="56">
          <cell r="B56">
            <v>0</v>
          </cell>
          <cell r="C56">
            <v>560.54598635034131</v>
          </cell>
          <cell r="D56">
            <v>720.63443414297751</v>
          </cell>
          <cell r="E56">
            <v>411.33439097479288</v>
          </cell>
          <cell r="F56">
            <v>280.04493836157161</v>
          </cell>
          <cell r="G56">
            <v>277.774847014138</v>
          </cell>
          <cell r="H56">
            <v>242.53232465473354</v>
          </cell>
          <cell r="I56">
            <v>224.16085748906607</v>
          </cell>
          <cell r="J56">
            <v>234.70785688722762</v>
          </cell>
          <cell r="K56">
            <v>273.3418086716826</v>
          </cell>
          <cell r="L56">
            <v>286.131812519741</v>
          </cell>
          <cell r="M56">
            <v>284.74278208657574</v>
          </cell>
          <cell r="N56">
            <v>272.83167743632725</v>
          </cell>
        </row>
        <row r="57">
          <cell r="F57">
            <v>7.2021771250869282</v>
          </cell>
          <cell r="G57">
            <v>8.5149607096026827</v>
          </cell>
          <cell r="H57">
            <v>7.950849220900488</v>
          </cell>
          <cell r="I57">
            <v>8.4642873535009162</v>
          </cell>
          <cell r="J57">
            <v>7.8498425083495249</v>
          </cell>
          <cell r="K57">
            <v>8.6268645873866081</v>
          </cell>
          <cell r="L57">
            <v>8.1171892769677978</v>
          </cell>
          <cell r="M57">
            <v>8.6238586413196661</v>
          </cell>
          <cell r="N57">
            <v>10.121635939325216</v>
          </cell>
        </row>
        <row r="58">
          <cell r="E58">
            <v>135.03294320865479</v>
          </cell>
          <cell r="F58">
            <v>162.49973397664436</v>
          </cell>
          <cell r="G58">
            <v>194.77106083794499</v>
          </cell>
          <cell r="H58">
            <v>218.13563036589187</v>
          </cell>
          <cell r="I58">
            <v>172.27554335805237</v>
          </cell>
          <cell r="J58">
            <v>176.16248739419314</v>
          </cell>
        </row>
        <row r="59">
          <cell r="F59">
            <v>129.16444320865477</v>
          </cell>
          <cell r="G59">
            <v>154.93644169664435</v>
          </cell>
          <cell r="H59">
            <v>189.28666271834268</v>
          </cell>
          <cell r="I59">
            <v>208.67773297552171</v>
          </cell>
          <cell r="J59">
            <v>162.92181537864974</v>
          </cell>
        </row>
        <row r="61">
          <cell r="F61">
            <v>3.1268614428640493</v>
          </cell>
          <cell r="G61">
            <v>3.6250503998590435</v>
          </cell>
          <cell r="H61">
            <v>3.437665159433906</v>
          </cell>
          <cell r="I61">
            <v>3.1473779817390888</v>
          </cell>
          <cell r="J61">
            <v>2.410591725583386</v>
          </cell>
        </row>
        <row r="63">
          <cell r="J63">
            <v>1.8862304615430032</v>
          </cell>
        </row>
        <row r="65">
          <cell r="E65">
            <v>2.0456179143623614</v>
          </cell>
          <cell r="F65">
            <v>2.3568903593595683</v>
          </cell>
          <cell r="G65">
            <v>2.6568747641870414</v>
          </cell>
          <cell r="H65">
            <v>2.2231095509817687</v>
          </cell>
          <cell r="I65">
            <v>1.9951023755965553</v>
          </cell>
          <cell r="J65">
            <v>1.4428287291285713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Variables"/>
      <sheetName val="Ecuaciones"/>
      <sheetName val="Base"/>
      <sheetName val="Resultados"/>
      <sheetName val="Programa A"/>
      <sheetName val="Inflacionmes"/>
      <sheetName val="PIB corr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</row>
      </sheetData>
      <sheetData sheetId="4" refreshError="1"/>
      <sheetData sheetId="5" refreshError="1">
        <row r="48">
          <cell r="B48" t="str">
            <v>BANCO CENTRAL DE HONDURAS</v>
          </cell>
        </row>
        <row r="49">
          <cell r="B49" t="str">
            <v>SUBGERENCIA DE ESTUDIOS ECONOMICOS</v>
          </cell>
        </row>
        <row r="52">
          <cell r="B52" t="str">
            <v>CUADRO No.  2</v>
          </cell>
        </row>
        <row r="53">
          <cell r="B53" t="str">
            <v>Balance del Banco Central de Honduras</v>
          </cell>
        </row>
        <row r="54">
          <cell r="B54" t="str">
            <v>(Saldos en millones de Lempiras)</v>
          </cell>
        </row>
        <row r="56">
          <cell r="C56">
            <v>1995</v>
          </cell>
          <cell r="D56">
            <v>1996</v>
          </cell>
          <cell r="E56">
            <v>1997</v>
          </cell>
          <cell r="M56" t="str">
            <v>Variaciones</v>
          </cell>
        </row>
        <row r="57">
          <cell r="B57" t="str">
            <v>CONCEPTO</v>
          </cell>
          <cell r="F57">
            <v>1998</v>
          </cell>
          <cell r="G57">
            <v>1999</v>
          </cell>
          <cell r="H57">
            <v>2000</v>
          </cell>
          <cell r="I57">
            <v>2001</v>
          </cell>
          <cell r="J57" t="str">
            <v>2002/p</v>
          </cell>
          <cell r="K57">
            <v>2003</v>
          </cell>
          <cell r="L57">
            <v>2004</v>
          </cell>
          <cell r="M57" t="str">
            <v>Absolutas</v>
          </cell>
          <cell r="R57" t="str">
            <v>Relativas</v>
          </cell>
        </row>
        <row r="58">
          <cell r="M58" t="str">
            <v>99/98</v>
          </cell>
          <cell r="N58" t="str">
            <v>00/99</v>
          </cell>
          <cell r="O58" t="str">
            <v>01/00</v>
          </cell>
          <cell r="P58" t="str">
            <v>02/01</v>
          </cell>
          <cell r="Q58" t="str">
            <v>03/02</v>
          </cell>
          <cell r="R58" t="str">
            <v>00/99</v>
          </cell>
          <cell r="S58" t="str">
            <v>01/00</v>
          </cell>
          <cell r="T58" t="str">
            <v xml:space="preserve"> 02/01</v>
          </cell>
          <cell r="U58" t="str">
            <v xml:space="preserve"> 03/02</v>
          </cell>
        </row>
        <row r="59">
          <cell r="N59" t="str">
            <v>A</v>
          </cell>
          <cell r="R59" t="str">
            <v>A</v>
          </cell>
        </row>
        <row r="60">
          <cell r="B60" t="str">
            <v xml:space="preserve">ACTIVOS EXTERNOS NETOS  </v>
          </cell>
          <cell r="C60">
            <v>-5408.3811731379074</v>
          </cell>
          <cell r="D60">
            <v>-4788.2460941452036</v>
          </cell>
          <cell r="E60">
            <v>3535.9515258664132</v>
          </cell>
          <cell r="F60">
            <v>6277.6623214751289</v>
          </cell>
          <cell r="G60">
            <v>12425.479631685272</v>
          </cell>
          <cell r="H60">
            <v>13188.721680635637</v>
          </cell>
          <cell r="I60">
            <v>14962.094941487589</v>
          </cell>
          <cell r="J60">
            <v>17514</v>
          </cell>
          <cell r="K60">
            <v>15698.321352273244</v>
          </cell>
          <cell r="L60">
            <v>18285.893922273237</v>
          </cell>
          <cell r="M60">
            <v>6147.8173102101428</v>
          </cell>
          <cell r="N60">
            <v>763.24204895036564</v>
          </cell>
          <cell r="O60">
            <v>1773.3732608519513</v>
          </cell>
          <cell r="P60">
            <v>2551.9050585124114</v>
          </cell>
          <cell r="Q60">
            <v>-1815.678647726756</v>
          </cell>
          <cell r="R60">
            <v>6.1425560346506067</v>
          </cell>
          <cell r="S60">
            <v>13.446134536720944</v>
          </cell>
          <cell r="T60">
            <v>17.055800464387985</v>
          </cell>
          <cell r="U60">
            <v>-10.367012948080141</v>
          </cell>
        </row>
        <row r="61">
          <cell r="B61" t="str">
            <v xml:space="preserve">   Reservas Internac. Netas </v>
          </cell>
          <cell r="C61">
            <v>1914.9808879263674</v>
          </cell>
          <cell r="D61">
            <v>4695.9050535430515</v>
          </cell>
          <cell r="E61">
            <v>8317.0273983901261</v>
          </cell>
          <cell r="F61">
            <v>11166.049131637648</v>
          </cell>
          <cell r="G61">
            <v>16948.153059521923</v>
          </cell>
          <cell r="H61">
            <v>17303.77721175375</v>
          </cell>
          <cell r="I61">
            <v>18692.626087803161</v>
          </cell>
          <cell r="J61">
            <v>20901.5</v>
          </cell>
          <cell r="K61">
            <v>18714.697520366706</v>
          </cell>
          <cell r="L61">
            <v>21099.190490366698</v>
          </cell>
          <cell r="M61">
            <v>5782.1039278842745</v>
          </cell>
          <cell r="N61">
            <v>355.62415223182688</v>
          </cell>
          <cell r="O61">
            <v>1388.848876049411</v>
          </cell>
          <cell r="P61">
            <v>2208.8739121968392</v>
          </cell>
          <cell r="Q61">
            <v>-2186.8024796332938</v>
          </cell>
          <cell r="R61">
            <v>2.0983062342125107</v>
          </cell>
          <cell r="S61">
            <v>8.0262757607976063</v>
          </cell>
          <cell r="T61">
            <v>11.816819647604881</v>
          </cell>
          <cell r="U61">
            <v>-10.462418867704679</v>
          </cell>
        </row>
        <row r="62">
          <cell r="B62" t="str">
            <v xml:space="preserve">   Otros Pasivos de Med. y Largo Plazo</v>
          </cell>
          <cell r="C62">
            <v>-7323.3620610642747</v>
          </cell>
          <cell r="D62">
            <v>-9484.1511476882552</v>
          </cell>
          <cell r="E62">
            <v>-4781.0758725237129</v>
          </cell>
          <cell r="F62">
            <v>-4888.3868101625194</v>
          </cell>
          <cell r="G62">
            <v>-4522.6734278366512</v>
          </cell>
          <cell r="H62">
            <v>-4115.0555311181124</v>
          </cell>
          <cell r="I62">
            <v>-3730.5311463155717</v>
          </cell>
          <cell r="J62">
            <v>-3387.5</v>
          </cell>
          <cell r="K62">
            <v>-3016.3761680934622</v>
          </cell>
          <cell r="L62">
            <v>-2813.2965680934622</v>
          </cell>
          <cell r="M62">
            <v>365.71338232586822</v>
          </cell>
          <cell r="N62">
            <v>407.61789671853876</v>
          </cell>
          <cell r="O62">
            <v>384.52438480254068</v>
          </cell>
          <cell r="P62">
            <v>343.03114631557173</v>
          </cell>
          <cell r="Q62">
            <v>371.12383190653782</v>
          </cell>
          <cell r="R62">
            <v>9.0127643134630731</v>
          </cell>
          <cell r="S62">
            <v>9.3443303959025936</v>
          </cell>
          <cell r="T62">
            <v>9.1952360900233643</v>
          </cell>
          <cell r="U62">
            <v>10.955685074731743</v>
          </cell>
        </row>
        <row r="63">
          <cell r="B63" t="str">
            <v xml:space="preserve">         Financ. Ord. y Comp.</v>
          </cell>
          <cell r="C63">
            <v>-7323.3620610642747</v>
          </cell>
          <cell r="D63">
            <v>-9484.1511476882552</v>
          </cell>
          <cell r="E63">
            <v>-4781.0758725237129</v>
          </cell>
          <cell r="F63">
            <v>-4888.3868101625194</v>
          </cell>
          <cell r="G63">
            <v>-4522.6734278366512</v>
          </cell>
          <cell r="H63">
            <v>-4115.0555311181124</v>
          </cell>
          <cell r="I63">
            <v>-3730.5311463155717</v>
          </cell>
          <cell r="J63">
            <v>-3387.5</v>
          </cell>
          <cell r="K63">
            <v>-3016.3761680934622</v>
          </cell>
          <cell r="L63">
            <v>-2813.2965680934622</v>
          </cell>
          <cell r="M63">
            <v>365.71338232586822</v>
          </cell>
          <cell r="N63">
            <v>407.61789671853876</v>
          </cell>
          <cell r="O63">
            <v>384.52438480254068</v>
          </cell>
          <cell r="P63">
            <v>343.03114631557173</v>
          </cell>
          <cell r="Q63">
            <v>371.12383190653782</v>
          </cell>
          <cell r="R63">
            <v>9.0127643134630731</v>
          </cell>
          <cell r="S63">
            <v>9.3443303959025936</v>
          </cell>
          <cell r="T63">
            <v>9.1952360900233643</v>
          </cell>
          <cell r="U63">
            <v>10.955685074731743</v>
          </cell>
        </row>
        <row r="65">
          <cell r="B65" t="str">
            <v>ACTIVOS INTERNOS NETOS</v>
          </cell>
          <cell r="C65" t="e">
            <v>#REF!</v>
          </cell>
          <cell r="D65">
            <v>8541.1460941452024</v>
          </cell>
          <cell r="E65">
            <v>2274.9484741335873</v>
          </cell>
          <cell r="F65">
            <v>601.13767852487035</v>
          </cell>
          <cell r="G65">
            <v>-4536.1796316852706</v>
          </cell>
          <cell r="H65">
            <v>-4716.421680635638</v>
          </cell>
          <cell r="I65">
            <v>-5923.49494148759</v>
          </cell>
          <cell r="J65">
            <v>-6442.9000000000015</v>
          </cell>
          <cell r="K65">
            <v>-3694.321352273244</v>
          </cell>
          <cell r="L65" t="e">
            <v>#NUM!</v>
          </cell>
          <cell r="M65">
            <v>-5137.3173102101409</v>
          </cell>
          <cell r="N65">
            <v>-180.24204895036746</v>
          </cell>
          <cell r="O65">
            <v>-1207.073260851952</v>
          </cell>
          <cell r="P65">
            <v>-519.40505851241141</v>
          </cell>
          <cell r="Q65">
            <v>2748.5786477267575</v>
          </cell>
          <cell r="R65">
            <v>-3.9734327911393663</v>
          </cell>
          <cell r="S65">
            <v>-25.592988553332091</v>
          </cell>
          <cell r="T65">
            <v>-8.7685574756643785</v>
          </cell>
          <cell r="U65">
            <v>42.660582155966367</v>
          </cell>
        </row>
        <row r="66">
          <cell r="B66" t="str">
            <v xml:space="preserve">   Crédito Neto al Sector Público Neto</v>
          </cell>
          <cell r="C66">
            <v>-460.9</v>
          </cell>
          <cell r="D66">
            <v>-837.8</v>
          </cell>
          <cell r="E66">
            <v>-1377.7999999999997</v>
          </cell>
          <cell r="F66">
            <v>-3186.5</v>
          </cell>
          <cell r="G66">
            <v>-6359.0999999999995</v>
          </cell>
          <cell r="H66">
            <v>-4964.2000000000007</v>
          </cell>
          <cell r="I66">
            <v>-3704.3230000000003</v>
          </cell>
          <cell r="J66">
            <v>-3541.6999999999994</v>
          </cell>
          <cell r="K66">
            <v>-2775.5</v>
          </cell>
          <cell r="L66">
            <v>-4240.7</v>
          </cell>
          <cell r="M66">
            <v>-3172.5999999999995</v>
          </cell>
          <cell r="N66">
            <v>1394.8999999999987</v>
          </cell>
          <cell r="O66">
            <v>1259.8770000000004</v>
          </cell>
          <cell r="P66">
            <v>162.62300000000096</v>
          </cell>
          <cell r="Q66">
            <v>766.19999999999936</v>
          </cell>
          <cell r="R66">
            <v>21.93549401644885</v>
          </cell>
          <cell r="S66">
            <v>25.379255469159183</v>
          </cell>
          <cell r="T66">
            <v>4.3900869335638646</v>
          </cell>
          <cell r="U66">
            <v>21.63367874184712</v>
          </cell>
        </row>
        <row r="67">
          <cell r="B67" t="str">
            <v xml:space="preserve">          Gobierno Central Neto</v>
          </cell>
          <cell r="C67">
            <v>-251</v>
          </cell>
          <cell r="D67">
            <v>-654.09999999999991</v>
          </cell>
          <cell r="E67">
            <v>-1011.3999999999999</v>
          </cell>
          <cell r="F67">
            <v>-2633.2000000000003</v>
          </cell>
          <cell r="G67">
            <v>-5927.4</v>
          </cell>
          <cell r="H67">
            <v>-4388</v>
          </cell>
          <cell r="I67">
            <v>-3087.8</v>
          </cell>
          <cell r="J67">
            <v>-2933.7</v>
          </cell>
          <cell r="K67">
            <v>-1996.2000000000003</v>
          </cell>
          <cell r="L67">
            <v>-3605.7</v>
          </cell>
          <cell r="M67">
            <v>-3294.1999999999994</v>
          </cell>
          <cell r="N67">
            <v>1539.3999999999996</v>
          </cell>
          <cell r="O67">
            <v>1300.1999999999998</v>
          </cell>
          <cell r="P67">
            <v>154.10000000000036</v>
          </cell>
          <cell r="Q67">
            <v>937.49999999999955</v>
          </cell>
          <cell r="R67">
            <v>25.970914734959678</v>
          </cell>
          <cell r="S67">
            <v>29.630811303555149</v>
          </cell>
          <cell r="T67">
            <v>4.9906082000129661</v>
          </cell>
          <cell r="U67">
            <v>31.956232743634306</v>
          </cell>
        </row>
        <row r="68">
          <cell r="B68" t="str">
            <v xml:space="preserve">                Crédito Bruto</v>
          </cell>
          <cell r="C68">
            <v>1250.8</v>
          </cell>
          <cell r="D68">
            <v>1138.2</v>
          </cell>
          <cell r="E68">
            <v>1411.3</v>
          </cell>
          <cell r="F68">
            <v>1500.6</v>
          </cell>
          <cell r="G68">
            <v>991.1</v>
          </cell>
          <cell r="H68">
            <v>1096</v>
          </cell>
          <cell r="I68">
            <v>929.2</v>
          </cell>
          <cell r="J68">
            <v>919</v>
          </cell>
          <cell r="K68">
            <v>2295.9</v>
          </cell>
          <cell r="L68">
            <v>1070.2</v>
          </cell>
          <cell r="M68">
            <v>-509.49999999999989</v>
          </cell>
          <cell r="N68">
            <v>104.89999999999998</v>
          </cell>
          <cell r="O68">
            <v>-166.79999999999995</v>
          </cell>
          <cell r="P68">
            <v>-10.200000000000045</v>
          </cell>
          <cell r="Q68">
            <v>1376.9</v>
          </cell>
          <cell r="R68">
            <v>10.584199374432446</v>
          </cell>
          <cell r="S68">
            <v>-15.218978102189777</v>
          </cell>
          <cell r="T68">
            <v>-1.0977184674989287</v>
          </cell>
          <cell r="U68">
            <v>149.82589771490751</v>
          </cell>
        </row>
        <row r="69">
          <cell r="B69" t="str">
            <v xml:space="preserve">                Obligaciones</v>
          </cell>
          <cell r="C69">
            <v>1501.8</v>
          </cell>
          <cell r="D69">
            <v>1792.3</v>
          </cell>
          <cell r="E69">
            <v>2422.6999999999998</v>
          </cell>
          <cell r="F69">
            <v>4133.8</v>
          </cell>
          <cell r="G69">
            <v>6918.5</v>
          </cell>
          <cell r="H69">
            <v>5484</v>
          </cell>
          <cell r="I69">
            <v>4017</v>
          </cell>
          <cell r="J69">
            <v>3852.7</v>
          </cell>
          <cell r="K69">
            <v>4292.1000000000004</v>
          </cell>
          <cell r="L69">
            <v>4675.8999999999996</v>
          </cell>
          <cell r="M69">
            <v>2784.7</v>
          </cell>
          <cell r="N69">
            <v>-1434.5</v>
          </cell>
          <cell r="O69">
            <v>-1467</v>
          </cell>
          <cell r="P69">
            <v>-164.30000000000018</v>
          </cell>
          <cell r="Q69">
            <v>439.40000000000055</v>
          </cell>
          <cell r="R69">
            <v>-20.734263207342632</v>
          </cell>
          <cell r="S69">
            <v>-26.750547045951862</v>
          </cell>
          <cell r="T69">
            <v>-4.0901170027383662</v>
          </cell>
          <cell r="U69">
            <v>11.404988709216928</v>
          </cell>
        </row>
        <row r="70">
          <cell r="B70" t="str">
            <v xml:space="preserve">          Resto del Sector Publico</v>
          </cell>
          <cell r="C70">
            <v>-209.9</v>
          </cell>
          <cell r="D70">
            <v>-183.7</v>
          </cell>
          <cell r="E70">
            <v>-366.4</v>
          </cell>
          <cell r="F70">
            <v>-553.29999999999995</v>
          </cell>
          <cell r="G70">
            <v>-431.70000000000005</v>
          </cell>
          <cell r="H70">
            <v>-576.20000000000027</v>
          </cell>
          <cell r="I70">
            <v>-616.52299999999991</v>
          </cell>
          <cell r="J70">
            <v>-607.99999999999966</v>
          </cell>
          <cell r="K70">
            <v>-779.3</v>
          </cell>
          <cell r="L70">
            <v>-635</v>
          </cell>
          <cell r="M70">
            <v>121.59999999999991</v>
          </cell>
          <cell r="N70">
            <v>-144.50000000000023</v>
          </cell>
          <cell r="O70">
            <v>-40.322999999999638</v>
          </cell>
          <cell r="P70">
            <v>8.5230000000002519</v>
          </cell>
          <cell r="Q70">
            <v>-171.3000000000003</v>
          </cell>
          <cell r="R70">
            <v>-33.472318739865699</v>
          </cell>
          <cell r="S70">
            <v>-6.9980909406455432</v>
          </cell>
          <cell r="T70">
            <v>1.3824301769764069</v>
          </cell>
          <cell r="U70">
            <v>-28.174342105263221</v>
          </cell>
        </row>
        <row r="71">
          <cell r="B71" t="str">
            <v xml:space="preserve">   Crédito Bruto al Sector Bancario</v>
          </cell>
          <cell r="C71">
            <v>1187.4000000000001</v>
          </cell>
          <cell r="D71">
            <v>1274.7</v>
          </cell>
          <cell r="E71">
            <v>293</v>
          </cell>
          <cell r="F71">
            <v>207.2</v>
          </cell>
          <cell r="G71">
            <v>168.6</v>
          </cell>
          <cell r="H71">
            <v>129.9</v>
          </cell>
          <cell r="I71">
            <v>289</v>
          </cell>
          <cell r="J71">
            <v>66.599999999999994</v>
          </cell>
          <cell r="K71">
            <v>318.39999999999998</v>
          </cell>
          <cell r="L71">
            <v>0</v>
          </cell>
          <cell r="M71">
            <v>-38.599999999999994</v>
          </cell>
          <cell r="N71">
            <v>-38.699999999999989</v>
          </cell>
          <cell r="O71">
            <v>159.1</v>
          </cell>
          <cell r="P71">
            <v>-222.4</v>
          </cell>
          <cell r="Q71">
            <v>251.79999999999998</v>
          </cell>
          <cell r="R71">
            <v>-22.953736654804263</v>
          </cell>
          <cell r="S71">
            <v>122.4788298691301</v>
          </cell>
          <cell r="T71">
            <v>-76.955017301038069</v>
          </cell>
          <cell r="U71">
            <v>378.07807807807808</v>
          </cell>
        </row>
        <row r="72">
          <cell r="B72" t="str">
            <v xml:space="preserve">   Crédito Bruto al Sector Privado</v>
          </cell>
          <cell r="C72">
            <v>63.7</v>
          </cell>
          <cell r="D72">
            <v>57.7</v>
          </cell>
          <cell r="E72">
            <v>0.5</v>
          </cell>
          <cell r="F72">
            <v>0.5</v>
          </cell>
          <cell r="G72">
            <v>0.5</v>
          </cell>
          <cell r="H72">
            <v>0.5</v>
          </cell>
          <cell r="I72">
            <v>0.7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0.19999999999999996</v>
          </cell>
          <cell r="P72">
            <v>-0.7</v>
          </cell>
          <cell r="Q72">
            <v>0</v>
          </cell>
          <cell r="R72">
            <v>0</v>
          </cell>
          <cell r="S72">
            <v>39.999999999999993</v>
          </cell>
        </row>
        <row r="73">
          <cell r="B73" t="str">
            <v xml:space="preserve">   CAMS encajables </v>
          </cell>
          <cell r="D73">
            <v>-976.2</v>
          </cell>
          <cell r="E73">
            <v>-2290.5</v>
          </cell>
          <cell r="F73">
            <v>-2414.3000000000002</v>
          </cell>
          <cell r="G73">
            <v>-2276.3000000000002</v>
          </cell>
          <cell r="H73">
            <v>-1917.1</v>
          </cell>
          <cell r="I73">
            <v>-837</v>
          </cell>
          <cell r="J73">
            <v>0</v>
          </cell>
          <cell r="K73">
            <v>0</v>
          </cell>
          <cell r="L73">
            <v>0</v>
          </cell>
          <cell r="M73">
            <v>138</v>
          </cell>
          <cell r="N73">
            <v>359.20000000000027</v>
          </cell>
          <cell r="O73">
            <v>1080.0999999999999</v>
          </cell>
          <cell r="P73">
            <v>837</v>
          </cell>
          <cell r="Q73">
            <v>0</v>
          </cell>
          <cell r="R73">
            <v>15.779993849668333</v>
          </cell>
          <cell r="S73">
            <v>56.340305670022431</v>
          </cell>
        </row>
        <row r="74">
          <cell r="B74" t="str">
            <v xml:space="preserve">   CAMS no encajables 4/</v>
          </cell>
          <cell r="C74">
            <v>-93</v>
          </cell>
          <cell r="D74">
            <v>-284</v>
          </cell>
          <cell r="E74">
            <v>-758.5</v>
          </cell>
          <cell r="F74">
            <v>-451.9</v>
          </cell>
          <cell r="G74">
            <v>-2158.4</v>
          </cell>
          <cell r="H74">
            <v>-4618.8</v>
          </cell>
          <cell r="I74">
            <v>-7022.2</v>
          </cell>
          <cell r="J74">
            <v>-9564.0909999999985</v>
          </cell>
          <cell r="K74">
            <v>-10933.893</v>
          </cell>
          <cell r="L74" t="e">
            <v>#NUM!</v>
          </cell>
          <cell r="M74">
            <v>-1706.5</v>
          </cell>
          <cell r="N74">
            <v>-2460.4</v>
          </cell>
          <cell r="O74">
            <v>-2403.3999999999996</v>
          </cell>
          <cell r="P74">
            <v>-2541.8909999999987</v>
          </cell>
          <cell r="Q74">
            <v>-1369.8020000000015</v>
          </cell>
          <cell r="R74">
            <v>-113.99184581171238</v>
          </cell>
          <cell r="S74">
            <v>-52.035160647787293</v>
          </cell>
          <cell r="T74">
            <v>-36.197929423827276</v>
          </cell>
          <cell r="U74">
            <v>-14.322343858919803</v>
          </cell>
        </row>
        <row r="75">
          <cell r="B75" t="str">
            <v xml:space="preserve">   CADD</v>
          </cell>
          <cell r="G75">
            <v>0</v>
          </cell>
          <cell r="H75">
            <v>0</v>
          </cell>
          <cell r="I75">
            <v>-1597.7512076232592</v>
          </cell>
          <cell r="J75">
            <v>-1948</v>
          </cell>
          <cell r="K75">
            <v>-1046.3950947138303</v>
          </cell>
          <cell r="L75">
            <v>-1100.0145</v>
          </cell>
          <cell r="N75">
            <v>0</v>
          </cell>
          <cell r="O75">
            <v>-1597.7512076232592</v>
          </cell>
          <cell r="P75">
            <v>-350.24879237674077</v>
          </cell>
          <cell r="Q75">
            <v>901.6049052861697</v>
          </cell>
        </row>
        <row r="76">
          <cell r="B76" t="str">
            <v xml:space="preserve">   Otros Activos Netos 5/</v>
          </cell>
          <cell r="C76" t="e">
            <v>#REF!</v>
          </cell>
          <cell r="D76">
            <v>9306.7460941452027</v>
          </cell>
          <cell r="E76">
            <v>6408.2484741335866</v>
          </cell>
          <cell r="F76">
            <v>6446.1376785248704</v>
          </cell>
          <cell r="G76">
            <v>6088.5203683147283</v>
          </cell>
          <cell r="H76">
            <v>6653.2783193643627</v>
          </cell>
          <cell r="I76">
            <v>6948.07926613567</v>
          </cell>
          <cell r="J76">
            <v>8544.2909999999974</v>
          </cell>
          <cell r="K76">
            <v>10743.066742440587</v>
          </cell>
          <cell r="L76" t="e">
            <v>#NUM!</v>
          </cell>
          <cell r="M76">
            <v>-357.61731021014202</v>
          </cell>
          <cell r="N76">
            <v>564.75795104963436</v>
          </cell>
          <cell r="O76">
            <v>294.80094677130728</v>
          </cell>
          <cell r="P76">
            <v>1596.2117338643275</v>
          </cell>
          <cell r="Q76">
            <v>2198.77574244059</v>
          </cell>
          <cell r="R76">
            <v>9.2757832262283539</v>
          </cell>
          <cell r="S76">
            <v>4.4309125910649083</v>
          </cell>
          <cell r="T76">
            <v>22.973424348281743</v>
          </cell>
          <cell r="U76">
            <v>25.733858344016962</v>
          </cell>
        </row>
        <row r="78">
          <cell r="B78" t="str">
            <v xml:space="preserve"> RECURSOS MONETARIOS </v>
          </cell>
          <cell r="C78">
            <v>3159.2000000000003</v>
          </cell>
          <cell r="D78">
            <v>3752.8999999999996</v>
          </cell>
          <cell r="E78">
            <v>5810.9</v>
          </cell>
          <cell r="F78">
            <v>6878.7999999999993</v>
          </cell>
          <cell r="G78">
            <v>7889.3</v>
          </cell>
          <cell r="H78">
            <v>8472.2999999999993</v>
          </cell>
          <cell r="I78">
            <v>9038.5999999999985</v>
          </cell>
          <cell r="J78">
            <v>11071.1</v>
          </cell>
          <cell r="K78">
            <v>12004</v>
          </cell>
          <cell r="L78" t="e">
            <v>#NUM!</v>
          </cell>
          <cell r="M78">
            <v>1010.5000000000009</v>
          </cell>
          <cell r="N78">
            <v>582.99999999999909</v>
          </cell>
          <cell r="O78">
            <v>566.29999999999927</v>
          </cell>
          <cell r="P78">
            <v>2032.5000000000018</v>
          </cell>
          <cell r="Q78">
            <v>932.89999999999964</v>
          </cell>
          <cell r="R78">
            <v>7.3897557451231295</v>
          </cell>
          <cell r="S78">
            <v>6.684135358757354</v>
          </cell>
          <cell r="T78">
            <v>22.486889562542896</v>
          </cell>
          <cell r="U78">
            <v>8.4264436234881774</v>
          </cell>
        </row>
        <row r="79">
          <cell r="B79" t="str">
            <v xml:space="preserve">   Emisión Monetaria</v>
          </cell>
          <cell r="C79">
            <v>2507.1000000000004</v>
          </cell>
          <cell r="D79">
            <v>3173.2</v>
          </cell>
          <cell r="E79">
            <v>4079</v>
          </cell>
          <cell r="F79">
            <v>4659.5</v>
          </cell>
          <cell r="G79">
            <v>5688.7</v>
          </cell>
          <cell r="H79">
            <v>5902.5</v>
          </cell>
          <cell r="I79">
            <v>6374.2999999999993</v>
          </cell>
          <cell r="J79">
            <v>6985.2000000000007</v>
          </cell>
          <cell r="K79">
            <v>8056.1</v>
          </cell>
          <cell r="L79" t="e">
            <v>#NUM!</v>
          </cell>
          <cell r="M79">
            <v>1029.1999999999998</v>
          </cell>
          <cell r="N79">
            <v>213.80000000000018</v>
          </cell>
          <cell r="O79">
            <v>471.79999999999927</v>
          </cell>
          <cell r="P79">
            <v>610.90000000000146</v>
          </cell>
          <cell r="Q79">
            <v>1070.8999999999996</v>
          </cell>
          <cell r="R79">
            <v>3.7583279132314975</v>
          </cell>
          <cell r="S79">
            <v>7.9932232105040111</v>
          </cell>
          <cell r="T79">
            <v>9.5837974365812961</v>
          </cell>
          <cell r="U79">
            <v>15.330985512225842</v>
          </cell>
        </row>
        <row r="80">
          <cell r="B80" t="str">
            <v xml:space="preserve">     Numerario</v>
          </cell>
          <cell r="C80">
            <v>2074.8000000000002</v>
          </cell>
          <cell r="D80">
            <v>2590.4</v>
          </cell>
          <cell r="E80">
            <v>3273.9</v>
          </cell>
          <cell r="F80">
            <v>3699.1</v>
          </cell>
          <cell r="G80">
            <v>4663.3999999999996</v>
          </cell>
          <cell r="H80">
            <v>4682.8</v>
          </cell>
          <cell r="I80">
            <v>5118.7</v>
          </cell>
          <cell r="J80">
            <v>5487.8</v>
          </cell>
          <cell r="K80">
            <v>6415.5</v>
          </cell>
          <cell r="L80" t="e">
            <v>#NUM!</v>
          </cell>
          <cell r="M80">
            <v>964.29999999999973</v>
          </cell>
          <cell r="N80">
            <v>19.400000000000546</v>
          </cell>
          <cell r="O80">
            <v>435.89999999999964</v>
          </cell>
          <cell r="P80">
            <v>369.10000000000036</v>
          </cell>
          <cell r="Q80">
            <v>927.69999999999982</v>
          </cell>
          <cell r="R80">
            <v>0.41600548955698735</v>
          </cell>
          <cell r="S80">
            <v>9.3085333561117203</v>
          </cell>
          <cell r="T80">
            <v>7.2108152460585773</v>
          </cell>
          <cell r="U80">
            <v>16.904770582018291</v>
          </cell>
        </row>
        <row r="81">
          <cell r="B81" t="str">
            <v xml:space="preserve">     Caja</v>
          </cell>
          <cell r="C81">
            <v>432.3</v>
          </cell>
          <cell r="D81">
            <v>582.79999999999995</v>
          </cell>
          <cell r="E81">
            <v>805.1</v>
          </cell>
          <cell r="F81">
            <v>960.4</v>
          </cell>
          <cell r="G81">
            <v>1025.3</v>
          </cell>
          <cell r="H81">
            <v>1219.7</v>
          </cell>
          <cell r="I81">
            <v>1255.5999999999999</v>
          </cell>
          <cell r="J81">
            <v>1497.4</v>
          </cell>
          <cell r="K81">
            <v>1640.6</v>
          </cell>
          <cell r="L81" t="e">
            <v>#NUM!</v>
          </cell>
          <cell r="M81">
            <v>64.899999999999977</v>
          </cell>
          <cell r="N81">
            <v>194.40000000000009</v>
          </cell>
          <cell r="O81">
            <v>35.899999999999864</v>
          </cell>
          <cell r="P81">
            <v>241.80000000000018</v>
          </cell>
          <cell r="Q81">
            <v>143.19999999999982</v>
          </cell>
          <cell r="R81">
            <v>18.960304301180152</v>
          </cell>
          <cell r="S81">
            <v>2.9433467246043996</v>
          </cell>
          <cell r="T81">
            <v>19.257725390251686</v>
          </cell>
          <cell r="U81">
            <v>9.563242954454374</v>
          </cell>
        </row>
        <row r="82">
          <cell r="B82" t="str">
            <v xml:space="preserve">   Obligaciones con el Sector Financ.</v>
          </cell>
          <cell r="C82">
            <v>600.1</v>
          </cell>
          <cell r="D82">
            <v>579.70000000000005</v>
          </cell>
          <cell r="E82">
            <v>1731.9</v>
          </cell>
          <cell r="F82">
            <v>2219.2999999999997</v>
          </cell>
          <cell r="G82">
            <v>2200.6000000000004</v>
          </cell>
          <cell r="H82">
            <v>2569.8000000000002</v>
          </cell>
          <cell r="I82">
            <v>2664.3</v>
          </cell>
          <cell r="J82">
            <v>4085.9</v>
          </cell>
          <cell r="K82">
            <v>3947.8999999999992</v>
          </cell>
          <cell r="L82" t="e">
            <v>#NUM!</v>
          </cell>
          <cell r="M82">
            <v>-18.699999999999363</v>
          </cell>
          <cell r="N82">
            <v>369.19999999999982</v>
          </cell>
          <cell r="O82">
            <v>94.5</v>
          </cell>
          <cell r="P82">
            <v>1421.6</v>
          </cell>
          <cell r="Q82">
            <v>-138.00000000000091</v>
          </cell>
          <cell r="R82">
            <v>16.777242570208113</v>
          </cell>
          <cell r="S82">
            <v>3.6773289750175109</v>
          </cell>
          <cell r="T82">
            <v>53.357354652253861</v>
          </cell>
          <cell r="U82">
            <v>-3.3774688563107493</v>
          </cell>
        </row>
        <row r="83">
          <cell r="B83" t="str">
            <v xml:space="preserve">     Obligaciones con Bancos</v>
          </cell>
          <cell r="C83">
            <v>595</v>
          </cell>
          <cell r="D83">
            <v>557.20000000000005</v>
          </cell>
          <cell r="E83">
            <v>1523.9</v>
          </cell>
          <cell r="F83">
            <v>2035.7999999999997</v>
          </cell>
          <cell r="G83">
            <v>2123.5000000000005</v>
          </cell>
          <cell r="H83">
            <v>2516.6000000000004</v>
          </cell>
          <cell r="I83">
            <v>2609</v>
          </cell>
          <cell r="J83">
            <v>4040.9</v>
          </cell>
          <cell r="K83">
            <v>3902.8999999999992</v>
          </cell>
          <cell r="L83" t="e">
            <v>#NUM!</v>
          </cell>
          <cell r="M83">
            <v>87.700000000000728</v>
          </cell>
          <cell r="N83">
            <v>393.09999999999991</v>
          </cell>
          <cell r="O83">
            <v>92.399999999999636</v>
          </cell>
          <cell r="P83">
            <v>1431.9</v>
          </cell>
          <cell r="Q83">
            <v>-138.00000000000091</v>
          </cell>
          <cell r="R83">
            <v>18.511890746409222</v>
          </cell>
          <cell r="S83">
            <v>3.6716204402765484</v>
          </cell>
          <cell r="T83">
            <v>54.883096972019928</v>
          </cell>
          <cell r="U83">
            <v>-3.415080798831966</v>
          </cell>
        </row>
        <row r="84">
          <cell r="B84" t="str">
            <v xml:space="preserve">     Obligac. con instituc. financ.</v>
          </cell>
          <cell r="C84">
            <v>5.0999999999999996</v>
          </cell>
          <cell r="D84">
            <v>22.5</v>
          </cell>
          <cell r="E84">
            <v>208</v>
          </cell>
          <cell r="F84">
            <v>183.5</v>
          </cell>
          <cell r="G84">
            <v>77.099999999999994</v>
          </cell>
          <cell r="H84">
            <v>53.2</v>
          </cell>
          <cell r="I84">
            <v>55.3</v>
          </cell>
          <cell r="J84">
            <v>45</v>
          </cell>
          <cell r="K84">
            <v>45</v>
          </cell>
          <cell r="L84">
            <v>46</v>
          </cell>
          <cell r="M84">
            <v>-106.4</v>
          </cell>
          <cell r="N84">
            <v>-23.899999999999991</v>
          </cell>
          <cell r="O84">
            <v>2.0999999999999943</v>
          </cell>
          <cell r="P84">
            <v>-10.299999999999997</v>
          </cell>
          <cell r="Q84">
            <v>0</v>
          </cell>
          <cell r="R84">
            <v>-30.99870298313877</v>
          </cell>
          <cell r="S84">
            <v>3.9473684210526208</v>
          </cell>
          <cell r="T84">
            <v>-18.625678119349001</v>
          </cell>
          <cell r="U84">
            <v>0</v>
          </cell>
        </row>
        <row r="85">
          <cell r="B85" t="str">
            <v xml:space="preserve">   Depósitos Monetarios</v>
          </cell>
          <cell r="C85">
            <v>52</v>
          </cell>
          <cell r="D85">
            <v>55.699999999999996</v>
          </cell>
          <cell r="E85">
            <v>22.5</v>
          </cell>
          <cell r="F85">
            <v>19.5</v>
          </cell>
          <cell r="G85">
            <v>80.099999999999994</v>
          </cell>
          <cell r="H85">
            <v>41.6</v>
          </cell>
          <cell r="I85">
            <v>11.2</v>
          </cell>
          <cell r="J85">
            <v>11</v>
          </cell>
          <cell r="K85">
            <v>26.8</v>
          </cell>
          <cell r="L85">
            <v>9.5</v>
          </cell>
          <cell r="M85">
            <v>60.599999999999994</v>
          </cell>
          <cell r="N85">
            <v>-38.499999999999993</v>
          </cell>
          <cell r="O85">
            <v>-30.400000000000002</v>
          </cell>
          <cell r="P85">
            <v>-0.19999999999999929</v>
          </cell>
          <cell r="Q85">
            <v>15.8</v>
          </cell>
          <cell r="R85">
            <v>-48.064918851435699</v>
          </cell>
          <cell r="S85">
            <v>-73.07692307692308</v>
          </cell>
          <cell r="T85">
            <v>-1.7857142857142794</v>
          </cell>
          <cell r="U85">
            <v>143.63636363636365</v>
          </cell>
        </row>
        <row r="87">
          <cell r="B87" t="str">
            <v>BASE MONETARIA</v>
          </cell>
          <cell r="D87">
            <v>5109.5</v>
          </cell>
          <cell r="E87">
            <v>8101.4</v>
          </cell>
          <cell r="F87">
            <v>9293.0999999999985</v>
          </cell>
          <cell r="G87">
            <v>10554.6</v>
          </cell>
          <cell r="H87">
            <v>10389.4</v>
          </cell>
          <cell r="I87">
            <v>9875.5999999999985</v>
          </cell>
          <cell r="J87">
            <v>11071.1</v>
          </cell>
          <cell r="K87">
            <v>12004</v>
          </cell>
          <cell r="L87" t="e">
            <v>#NUM!</v>
          </cell>
          <cell r="M87">
            <v>1261.5000000000018</v>
          </cell>
          <cell r="N87">
            <v>-165.20000000000073</v>
          </cell>
          <cell r="O87">
            <v>-513.80000000000109</v>
          </cell>
          <cell r="P87">
            <v>1195.5000000000018</v>
          </cell>
          <cell r="Q87">
            <v>932.89999999999964</v>
          </cell>
          <cell r="R87">
            <v>-1.5651943228544969</v>
          </cell>
          <cell r="S87">
            <v>-4.9454251448591942</v>
          </cell>
          <cell r="T87">
            <v>12.105593584187311</v>
          </cell>
          <cell r="U87">
            <v>8.4264436234881774</v>
          </cell>
        </row>
        <row r="88">
          <cell r="B88" t="str">
            <v xml:space="preserve">  Recursos Monetarios</v>
          </cell>
          <cell r="D88">
            <v>3752.8999999999996</v>
          </cell>
          <cell r="E88">
            <v>5810.9</v>
          </cell>
          <cell r="F88">
            <v>6878.7999999999993</v>
          </cell>
          <cell r="G88">
            <v>7889.3</v>
          </cell>
          <cell r="H88">
            <v>8472.2999999999993</v>
          </cell>
          <cell r="I88">
            <v>9038.5999999999985</v>
          </cell>
          <cell r="J88">
            <v>11071.1</v>
          </cell>
          <cell r="K88">
            <v>12004</v>
          </cell>
          <cell r="L88" t="e">
            <v>#NUM!</v>
          </cell>
          <cell r="M88">
            <v>1010.5000000000009</v>
          </cell>
          <cell r="N88">
            <v>582.99999999999909</v>
          </cell>
          <cell r="O88">
            <v>566.29999999999927</v>
          </cell>
          <cell r="P88">
            <v>2032.5000000000018</v>
          </cell>
          <cell r="Q88">
            <v>932.89999999999964</v>
          </cell>
          <cell r="R88">
            <v>7.3897557451231295</v>
          </cell>
          <cell r="S88">
            <v>6.684135358757354</v>
          </cell>
          <cell r="T88">
            <v>22.486889562542896</v>
          </cell>
          <cell r="U88">
            <v>8.4264436234881774</v>
          </cell>
        </row>
        <row r="89">
          <cell r="B89" t="str">
            <v xml:space="preserve">  CAMS y Bonos Encajables  1/</v>
          </cell>
          <cell r="D89">
            <v>1356.6</v>
          </cell>
          <cell r="E89">
            <v>2290.5</v>
          </cell>
          <cell r="F89">
            <v>2414.3000000000002</v>
          </cell>
          <cell r="G89">
            <v>2665.3</v>
          </cell>
          <cell r="H89">
            <v>1917.1</v>
          </cell>
          <cell r="I89">
            <v>837</v>
          </cell>
          <cell r="J89">
            <v>0</v>
          </cell>
          <cell r="K89">
            <v>0</v>
          </cell>
          <cell r="L89">
            <v>0</v>
          </cell>
          <cell r="M89">
            <v>251</v>
          </cell>
          <cell r="N89">
            <v>-748.20000000000027</v>
          </cell>
          <cell r="O89">
            <v>-1080.0999999999999</v>
          </cell>
          <cell r="P89">
            <v>-837</v>
          </cell>
          <cell r="Q89">
            <v>0</v>
          </cell>
          <cell r="R89">
            <v>-28.071886842006538</v>
          </cell>
          <cell r="S89">
            <v>-56.340305670022431</v>
          </cell>
        </row>
        <row r="90">
          <cell r="B90" t="str">
            <v xml:space="preserve">  Bonos de FONAPROVI</v>
          </cell>
          <cell r="E90">
            <v>0</v>
          </cell>
          <cell r="F90">
            <v>0</v>
          </cell>
          <cell r="G90">
            <v>389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389</v>
          </cell>
          <cell r="N90">
            <v>-389</v>
          </cell>
        </row>
        <row r="92">
          <cell r="B92" t="str">
            <v>ACTIVOS INTERNOS NETOS (FMI)</v>
          </cell>
          <cell r="F92">
            <v>-1618.1623214751289</v>
          </cell>
          <cell r="G92">
            <v>-6736.7796316852719</v>
          </cell>
          <cell r="H92">
            <v>-7286.2216806356373</v>
          </cell>
          <cell r="I92">
            <v>-8587.7949414875893</v>
          </cell>
          <cell r="J92">
            <v>-10528.8</v>
          </cell>
          <cell r="K92">
            <v>-7642.2213522732436</v>
          </cell>
          <cell r="L92" t="e">
            <v>#NUM!</v>
          </cell>
        </row>
        <row r="93">
          <cell r="B93" t="str">
            <v xml:space="preserve"> Activos externos valorados al tipo de cambio L 16.9554=US$1.00</v>
          </cell>
        </row>
        <row r="94">
          <cell r="B94" t="str">
            <v>1/ No incluye depósitos para encaje en moneda extranjera del sistema financiero.</v>
          </cell>
        </row>
        <row r="95">
          <cell r="B95" t="str">
            <v>2/ Excluye CAMS de Descentralizadas.</v>
          </cell>
          <cell r="D95">
            <v>76.3</v>
          </cell>
          <cell r="E95">
            <v>242.9</v>
          </cell>
          <cell r="F95">
            <v>413.8</v>
          </cell>
          <cell r="G95">
            <v>1435.8</v>
          </cell>
          <cell r="H95">
            <v>2723.2</v>
          </cell>
          <cell r="I95">
            <v>4801.9769999999999</v>
          </cell>
          <cell r="J95">
            <v>5454.8</v>
          </cell>
          <cell r="K95">
            <v>5254.4560000000001</v>
          </cell>
          <cell r="L95">
            <v>6260.5</v>
          </cell>
        </row>
        <row r="96">
          <cell r="B96" t="str">
            <v>3/ Excluye adelanto por iliquidez otorgado a BANCORP</v>
          </cell>
          <cell r="G96">
            <v>155.6</v>
          </cell>
          <cell r="H96">
            <v>153.80000000000001</v>
          </cell>
        </row>
        <row r="97">
          <cell r="B97" t="str">
            <v>4/ Incluye CAMS no encajables del sector privado, organismos descent. y sector bancario.</v>
          </cell>
        </row>
        <row r="98">
          <cell r="B98" t="str">
            <v>5/ Incluye Depósitos para Compra de Divisas</v>
          </cell>
          <cell r="D98">
            <v>111.4</v>
          </cell>
          <cell r="E98">
            <v>218.2</v>
          </cell>
          <cell r="F98">
            <v>58.1</v>
          </cell>
          <cell r="G98">
            <v>59.4</v>
          </cell>
          <cell r="H98">
            <v>130.4</v>
          </cell>
          <cell r="I98">
            <v>182.1</v>
          </cell>
          <cell r="J98">
            <v>206.4</v>
          </cell>
          <cell r="K98">
            <v>282.3</v>
          </cell>
          <cell r="L98">
            <v>400</v>
          </cell>
        </row>
        <row r="99">
          <cell r="B99" t="str">
            <v xml:space="preserve">    Depósitos Monetarios y Valores de Privados</v>
          </cell>
          <cell r="D99">
            <v>55.7</v>
          </cell>
          <cell r="E99">
            <v>22.5</v>
          </cell>
          <cell r="F99">
            <v>19.5</v>
          </cell>
          <cell r="G99">
            <v>80.099999999999994</v>
          </cell>
          <cell r="H99">
            <v>41.6</v>
          </cell>
          <cell r="I99">
            <v>11.2</v>
          </cell>
          <cell r="J99">
            <v>11</v>
          </cell>
          <cell r="K99">
            <v>26.8</v>
          </cell>
          <cell r="L99">
            <v>9.5</v>
          </cell>
        </row>
        <row r="100">
          <cell r="B100" t="str">
            <v xml:space="preserve">    Crédito por Iliquidez otorgado a BANCORP</v>
          </cell>
          <cell r="G100">
            <v>155.6</v>
          </cell>
        </row>
        <row r="101">
          <cell r="B101" t="str">
            <v xml:space="preserve">6/ Excluye Depósitos de FONAPROVI </v>
          </cell>
          <cell r="D101">
            <v>0</v>
          </cell>
          <cell r="E101">
            <v>142.5</v>
          </cell>
          <cell r="F101">
            <v>291.8</v>
          </cell>
          <cell r="G101">
            <v>147.69999999999999</v>
          </cell>
          <cell r="H101">
            <v>94.199999999999989</v>
          </cell>
          <cell r="I101">
            <v>139.69999999999999</v>
          </cell>
          <cell r="J101">
            <v>305.7</v>
          </cell>
          <cell r="K101">
            <v>159.30000000000001</v>
          </cell>
          <cell r="L101">
            <v>31.2</v>
          </cell>
        </row>
        <row r="102">
          <cell r="B102" t="str">
            <v>7/ Incluye CAMS enc. de Financieras a partir de 1997</v>
          </cell>
          <cell r="D102">
            <v>0</v>
          </cell>
          <cell r="E102">
            <v>55.5</v>
          </cell>
          <cell r="F102">
            <v>43.9</v>
          </cell>
          <cell r="G102">
            <v>28.8</v>
          </cell>
          <cell r="H102">
            <v>13.3</v>
          </cell>
        </row>
        <row r="103">
          <cell r="B103" t="str">
            <v>8/ Incluye financieras.</v>
          </cell>
        </row>
        <row r="104">
          <cell r="B104" t="str">
            <v>p/ Programado</v>
          </cell>
        </row>
        <row r="105">
          <cell r="B105" t="str">
            <v>Tegucigalpa, M.D.C.</v>
          </cell>
        </row>
        <row r="107">
          <cell r="B107" t="str">
            <v>BANCO CENTRAL DE HONDURAS</v>
          </cell>
        </row>
        <row r="108">
          <cell r="B108" t="str">
            <v>SUBGERENCIA DE ESTUDIOS ECONOMICOS</v>
          </cell>
        </row>
        <row r="111">
          <cell r="B111" t="str">
            <v>CUADRO No. 3</v>
          </cell>
        </row>
        <row r="112">
          <cell r="B112" t="str">
            <v>Balance del Resto del Sistema Financiero 1/</v>
          </cell>
        </row>
        <row r="113">
          <cell r="B113" t="str">
            <v>(Saldos en Millones de Lempiras)</v>
          </cell>
        </row>
        <row r="116">
          <cell r="M116" t="str">
            <v>Variaciones</v>
          </cell>
        </row>
        <row r="117">
          <cell r="B117" t="str">
            <v>CONCEPTO</v>
          </cell>
          <cell r="C117">
            <v>1995</v>
          </cell>
          <cell r="D117">
            <v>1996</v>
          </cell>
          <cell r="E117">
            <v>1997</v>
          </cell>
          <cell r="F117">
            <v>1998</v>
          </cell>
          <cell r="G117">
            <v>1999</v>
          </cell>
          <cell r="H117">
            <v>2000</v>
          </cell>
          <cell r="I117">
            <v>2001</v>
          </cell>
          <cell r="J117" t="str">
            <v>2002/p</v>
          </cell>
          <cell r="K117">
            <v>2003</v>
          </cell>
          <cell r="L117">
            <v>2004</v>
          </cell>
          <cell r="M117" t="str">
            <v>Absolutas</v>
          </cell>
          <cell r="R117" t="str">
            <v>Relativas</v>
          </cell>
        </row>
        <row r="118">
          <cell r="M118" t="str">
            <v>99/98</v>
          </cell>
          <cell r="N118" t="str">
            <v>00/99</v>
          </cell>
          <cell r="O118" t="str">
            <v>01/00</v>
          </cell>
          <cell r="P118" t="str">
            <v>02/01</v>
          </cell>
          <cell r="Q118" t="str">
            <v>03/02</v>
          </cell>
          <cell r="R118" t="str">
            <v>00/99</v>
          </cell>
          <cell r="S118" t="str">
            <v>01/00</v>
          </cell>
          <cell r="T118" t="str">
            <v xml:space="preserve"> 02/01</v>
          </cell>
          <cell r="U118" t="str">
            <v xml:space="preserve"> 03/02</v>
          </cell>
        </row>
        <row r="119">
          <cell r="N119" t="str">
            <v>A</v>
          </cell>
          <cell r="R119" t="str">
            <v>A</v>
          </cell>
        </row>
        <row r="121">
          <cell r="B121" t="str">
            <v xml:space="preserve"> ACTIVOS EXTERNOS NETOS</v>
          </cell>
          <cell r="C121">
            <v>510.39074964351096</v>
          </cell>
          <cell r="D121">
            <v>1838.7388251210523</v>
          </cell>
          <cell r="E121">
            <v>73.797592063661341</v>
          </cell>
          <cell r="F121">
            <v>-142.54376397860051</v>
          </cell>
          <cell r="G121">
            <v>2915.0544046773625</v>
          </cell>
          <cell r="H121">
            <v>4049.5562226317143</v>
          </cell>
          <cell r="I121">
            <v>5321.5851931883144</v>
          </cell>
          <cell r="J121">
            <v>7288.4385308534083</v>
          </cell>
          <cell r="K121">
            <v>7085.8231189235576</v>
          </cell>
          <cell r="L121">
            <v>8405.8405189235564</v>
          </cell>
          <cell r="M121">
            <v>3057.598168655963</v>
          </cell>
          <cell r="N121">
            <v>1134.5018179543517</v>
          </cell>
          <cell r="O121">
            <v>1272.0289705566001</v>
          </cell>
          <cell r="P121">
            <v>1966.8533376650939</v>
          </cell>
          <cell r="Q121">
            <v>-202.61541192985078</v>
          </cell>
          <cell r="R121">
            <v>38.918718502611213</v>
          </cell>
          <cell r="S121">
            <v>31.411564641271667</v>
          </cell>
          <cell r="T121">
            <v>36.959914504097149</v>
          </cell>
          <cell r="U121">
            <v>-2.7799563798492568</v>
          </cell>
        </row>
        <row r="122">
          <cell r="B122" t="str">
            <v xml:space="preserve">       Reservas Internacionales Netas</v>
          </cell>
          <cell r="C122">
            <v>1440.9805775775392</v>
          </cell>
          <cell r="D122">
            <v>3568.099310458364</v>
          </cell>
          <cell r="E122">
            <v>2982.2757213117256</v>
          </cell>
          <cell r="F122">
            <v>4026.2638329615575</v>
          </cell>
          <cell r="G122">
            <v>6263.554404677363</v>
          </cell>
          <cell r="H122">
            <v>7919.3805543997305</v>
          </cell>
          <cell r="I122">
            <v>9022.1385723349067</v>
          </cell>
          <cell r="J122">
            <v>10435.6</v>
          </cell>
          <cell r="K122">
            <v>9750.6705380701496</v>
          </cell>
          <cell r="L122">
            <v>11668.080428070149</v>
          </cell>
          <cell r="M122">
            <v>2237.2905717158055</v>
          </cell>
          <cell r="N122">
            <v>1655.8261497223675</v>
          </cell>
          <cell r="O122">
            <v>1102.7580179351762</v>
          </cell>
          <cell r="P122">
            <v>1413.4614276650937</v>
          </cell>
          <cell r="Q122">
            <v>-684.92946192985073</v>
          </cell>
          <cell r="R122">
            <v>26.435886762408661</v>
          </cell>
          <cell r="S122">
            <v>13.924801445771189</v>
          </cell>
          <cell r="T122">
            <v>15.666589648703361</v>
          </cell>
          <cell r="U122">
            <v>-6.5633932110262059</v>
          </cell>
        </row>
        <row r="123">
          <cell r="B123" t="str">
            <v xml:space="preserve">       Pasivos de Med y Largo Plazo</v>
          </cell>
          <cell r="C123">
            <v>-930.58982793402822</v>
          </cell>
          <cell r="D123">
            <v>-1729.3604853373117</v>
          </cell>
          <cell r="E123">
            <v>-2908.4781292480643</v>
          </cell>
          <cell r="F123">
            <v>-4168.807596940158</v>
          </cell>
          <cell r="G123">
            <v>-3348.5000000000005</v>
          </cell>
          <cell r="H123">
            <v>-3869.8243317680162</v>
          </cell>
          <cell r="I123">
            <v>-3700.5533791465923</v>
          </cell>
          <cell r="J123">
            <v>-3147.161469146592</v>
          </cell>
          <cell r="K123">
            <v>-2664.8474191465921</v>
          </cell>
          <cell r="L123">
            <v>-3262.2399091465923</v>
          </cell>
          <cell r="M123">
            <v>820.30759694015751</v>
          </cell>
          <cell r="N123">
            <v>-521.32433176801578</v>
          </cell>
          <cell r="O123">
            <v>169.27095262142393</v>
          </cell>
          <cell r="P123">
            <v>553.39191000000028</v>
          </cell>
          <cell r="Q123">
            <v>482.31404999999995</v>
          </cell>
          <cell r="R123">
            <v>-15.568891496730346</v>
          </cell>
          <cell r="S123">
            <v>4.3741249759543654</v>
          </cell>
          <cell r="T123">
            <v>14.954301513889295</v>
          </cell>
          <cell r="U123">
            <v>15.325367151587169</v>
          </cell>
        </row>
        <row r="125">
          <cell r="B125" t="str">
            <v xml:space="preserve">  ACTIVOS DOMESTICOS NETOS</v>
          </cell>
          <cell r="C125">
            <v>10319.209250356489</v>
          </cell>
          <cell r="D125">
            <v>9941.8069598188722</v>
          </cell>
          <cell r="E125">
            <v>23650.996683264348</v>
          </cell>
          <cell r="F125">
            <v>28443.421285937737</v>
          </cell>
          <cell r="G125">
            <v>30779.473329931952</v>
          </cell>
          <cell r="H125">
            <v>35673.286421367571</v>
          </cell>
          <cell r="I125">
            <v>39625.550412671277</v>
          </cell>
          <cell r="J125">
            <v>43731.671354863414</v>
          </cell>
          <cell r="K125">
            <v>50096.961534209433</v>
          </cell>
          <cell r="L125" t="e">
            <v>#NUM!</v>
          </cell>
          <cell r="M125">
            <v>2336.0520439942156</v>
          </cell>
          <cell r="N125">
            <v>4893.8130914356188</v>
          </cell>
          <cell r="O125">
            <v>3952.2639913037056</v>
          </cell>
          <cell r="P125">
            <v>4106.1209421921376</v>
          </cell>
          <cell r="Q125">
            <v>6365.2901793460187</v>
          </cell>
          <cell r="R125">
            <v>15.899599837130932</v>
          </cell>
          <cell r="S125">
            <v>11.079057714560271</v>
          </cell>
          <cell r="T125">
            <v>10.36230638926116</v>
          </cell>
          <cell r="U125">
            <v>14.555332513350494</v>
          </cell>
        </row>
        <row r="127">
          <cell r="B127" t="str">
            <v xml:space="preserve">      Sector Publico Neto</v>
          </cell>
          <cell r="C127">
            <v>538.20000000000005</v>
          </cell>
          <cell r="D127">
            <v>307.29999999999984</v>
          </cell>
          <cell r="E127">
            <v>-1020.1999999999998</v>
          </cell>
          <cell r="F127">
            <v>-2960.5</v>
          </cell>
          <cell r="G127">
            <v>-3866.3999999999996</v>
          </cell>
          <cell r="H127">
            <v>-3671.2</v>
          </cell>
          <cell r="I127">
            <v>-2840.9</v>
          </cell>
          <cell r="J127">
            <v>-3078.0300000000007</v>
          </cell>
          <cell r="K127">
            <v>-1366.9130000000007</v>
          </cell>
          <cell r="L127">
            <v>-2559.0043000000005</v>
          </cell>
          <cell r="M127">
            <v>-905.89999999999964</v>
          </cell>
          <cell r="N127">
            <v>195.19999999999982</v>
          </cell>
          <cell r="O127">
            <v>830.29999999999973</v>
          </cell>
          <cell r="P127">
            <v>-237.13000000000056</v>
          </cell>
          <cell r="Q127">
            <v>1711.117</v>
          </cell>
          <cell r="R127">
            <v>5.0486240430374467</v>
          </cell>
          <cell r="S127">
            <v>22.616583133580296</v>
          </cell>
          <cell r="T127">
            <v>-8.3470027104086935</v>
          </cell>
          <cell r="U127">
            <v>55.591303528555592</v>
          </cell>
        </row>
        <row r="128">
          <cell r="B128" t="str">
            <v xml:space="preserve">          Gobierno Central Neto</v>
          </cell>
          <cell r="C128">
            <v>1184.5</v>
          </cell>
          <cell r="D128">
            <v>1007.0999999999999</v>
          </cell>
          <cell r="E128">
            <v>67.700000000000045</v>
          </cell>
          <cell r="F128">
            <v>-796</v>
          </cell>
          <cell r="G128">
            <v>-1146.6000000000001</v>
          </cell>
          <cell r="H128">
            <v>-1392.7</v>
          </cell>
          <cell r="I128">
            <v>-680.59999999999991</v>
          </cell>
          <cell r="J128">
            <v>-682.2</v>
          </cell>
          <cell r="K128">
            <v>1287.9999999999998</v>
          </cell>
          <cell r="L128">
            <v>380.90000000000009</v>
          </cell>
          <cell r="M128">
            <v>-350.60000000000014</v>
          </cell>
          <cell r="N128">
            <v>-246.09999999999991</v>
          </cell>
          <cell r="O128">
            <v>712.10000000000014</v>
          </cell>
          <cell r="P128">
            <v>-1.6000000000001364</v>
          </cell>
          <cell r="Q128">
            <v>1970.1999999999998</v>
          </cell>
          <cell r="R128">
            <v>-21.463457177742882</v>
          </cell>
          <cell r="S128">
            <v>51.130896819128324</v>
          </cell>
          <cell r="T128">
            <v>-0.2350866882162998</v>
          </cell>
          <cell r="U128">
            <v>288.80093814130748</v>
          </cell>
        </row>
        <row r="129">
          <cell r="B129" t="str">
            <v xml:space="preserve">               Crédito Bruto</v>
          </cell>
          <cell r="C129">
            <v>1271</v>
          </cell>
          <cell r="D129">
            <v>1101.0999999999999</v>
          </cell>
          <cell r="E129">
            <v>531.70000000000005</v>
          </cell>
          <cell r="F129">
            <v>131.1</v>
          </cell>
          <cell r="G129">
            <v>216.6</v>
          </cell>
          <cell r="H129">
            <v>389.3</v>
          </cell>
          <cell r="I129">
            <v>924</v>
          </cell>
          <cell r="J129">
            <v>1075.3</v>
          </cell>
          <cell r="K129">
            <v>2936.7</v>
          </cell>
          <cell r="L129">
            <v>2922.4</v>
          </cell>
          <cell r="M129">
            <v>85.5</v>
          </cell>
          <cell r="N129">
            <v>172.70000000000002</v>
          </cell>
          <cell r="O129">
            <v>534.70000000000005</v>
          </cell>
          <cell r="P129">
            <v>151.29999999999995</v>
          </cell>
          <cell r="Q129">
            <v>1861.3999999999999</v>
          </cell>
          <cell r="R129">
            <v>79.732225300092338</v>
          </cell>
          <cell r="S129">
            <v>137.34908810685846</v>
          </cell>
          <cell r="T129">
            <v>16.37445887445887</v>
          </cell>
          <cell r="U129">
            <v>173.10517994978144</v>
          </cell>
        </row>
        <row r="130">
          <cell r="B130" t="str">
            <v xml:space="preserve">               Obligaciones</v>
          </cell>
          <cell r="C130">
            <v>86.5</v>
          </cell>
          <cell r="D130">
            <v>94</v>
          </cell>
          <cell r="E130">
            <v>464</v>
          </cell>
          <cell r="F130">
            <v>927.1</v>
          </cell>
          <cell r="G130">
            <v>1363.2</v>
          </cell>
          <cell r="H130">
            <v>1782</v>
          </cell>
          <cell r="I130">
            <v>1604.6</v>
          </cell>
          <cell r="J130">
            <v>1757.5</v>
          </cell>
          <cell r="K130">
            <v>1648.7</v>
          </cell>
          <cell r="L130">
            <v>2541.5</v>
          </cell>
          <cell r="M130">
            <v>436.1</v>
          </cell>
          <cell r="N130">
            <v>418.79999999999995</v>
          </cell>
          <cell r="O130">
            <v>-177.40000000000009</v>
          </cell>
          <cell r="P130">
            <v>152.90000000000009</v>
          </cell>
          <cell r="Q130">
            <v>-108.79999999999995</v>
          </cell>
          <cell r="R130">
            <v>30.721830985915489</v>
          </cell>
          <cell r="S130">
            <v>-9.9551066217732931</v>
          </cell>
          <cell r="T130">
            <v>9.5288545431883396</v>
          </cell>
          <cell r="U130">
            <v>-6.1906116642958722</v>
          </cell>
        </row>
        <row r="131">
          <cell r="B131" t="str">
            <v xml:space="preserve">          Resto del Sector Público Neto</v>
          </cell>
          <cell r="C131">
            <v>-646.29999999999995</v>
          </cell>
          <cell r="D131">
            <v>-699.80000000000007</v>
          </cell>
          <cell r="E131">
            <v>-1087.8999999999999</v>
          </cell>
          <cell r="F131">
            <v>-2164.5</v>
          </cell>
          <cell r="G131">
            <v>-2719.7999999999997</v>
          </cell>
          <cell r="H131">
            <v>-2278.5</v>
          </cell>
          <cell r="I131">
            <v>-2160.3000000000002</v>
          </cell>
          <cell r="J131">
            <v>-2395.8300000000004</v>
          </cell>
          <cell r="K131">
            <v>-2654.9130000000005</v>
          </cell>
          <cell r="L131">
            <v>-2939.9043000000006</v>
          </cell>
          <cell r="M131">
            <v>-555.29999999999973</v>
          </cell>
          <cell r="N131">
            <v>441.29999999999973</v>
          </cell>
          <cell r="O131">
            <v>118.19999999999982</v>
          </cell>
          <cell r="P131">
            <v>-235.5300000000002</v>
          </cell>
          <cell r="Q131">
            <v>-259.08300000000008</v>
          </cell>
          <cell r="R131">
            <v>16.225457754246627</v>
          </cell>
          <cell r="S131">
            <v>5.1876234364713545</v>
          </cell>
          <cell r="T131">
            <v>-10.902652409387594</v>
          </cell>
          <cell r="U131">
            <v>-10.813914175880594</v>
          </cell>
        </row>
        <row r="132">
          <cell r="B132" t="str">
            <v xml:space="preserve">                Crédito Bruto</v>
          </cell>
          <cell r="C132">
            <v>125</v>
          </cell>
          <cell r="D132">
            <v>129.4</v>
          </cell>
          <cell r="E132">
            <v>226.9</v>
          </cell>
          <cell r="F132">
            <v>302.10000000000002</v>
          </cell>
          <cell r="G132">
            <v>260.89999999999998</v>
          </cell>
          <cell r="H132">
            <v>272.60000000000002</v>
          </cell>
          <cell r="I132">
            <v>195</v>
          </cell>
          <cell r="J132">
            <v>195</v>
          </cell>
          <cell r="K132">
            <v>195</v>
          </cell>
          <cell r="L132">
            <v>195</v>
          </cell>
          <cell r="M132">
            <v>-41.200000000000045</v>
          </cell>
          <cell r="N132">
            <v>11.700000000000045</v>
          </cell>
          <cell r="O132">
            <v>-77.600000000000023</v>
          </cell>
          <cell r="P132">
            <v>0</v>
          </cell>
          <cell r="Q132">
            <v>0</v>
          </cell>
          <cell r="R132">
            <v>4.4844768110387294</v>
          </cell>
          <cell r="S132">
            <v>-28.466617754952317</v>
          </cell>
          <cell r="T132">
            <v>0</v>
          </cell>
          <cell r="U132">
            <v>0</v>
          </cell>
        </row>
        <row r="133">
          <cell r="B133" t="str">
            <v xml:space="preserve">                Obligaciones</v>
          </cell>
          <cell r="C133">
            <v>771.3</v>
          </cell>
          <cell r="D133">
            <v>829.2</v>
          </cell>
          <cell r="E133">
            <v>1314.8</v>
          </cell>
          <cell r="F133">
            <v>2466.6</v>
          </cell>
          <cell r="G133">
            <v>2980.7</v>
          </cell>
          <cell r="H133">
            <v>2551.1</v>
          </cell>
          <cell r="I133">
            <v>2355.3000000000002</v>
          </cell>
          <cell r="J133">
            <v>2590.8300000000004</v>
          </cell>
          <cell r="K133">
            <v>2849.9130000000005</v>
          </cell>
          <cell r="L133">
            <v>3134.9043000000006</v>
          </cell>
          <cell r="M133">
            <v>514.09999999999991</v>
          </cell>
          <cell r="N133">
            <v>-429.59999999999991</v>
          </cell>
          <cell r="O133">
            <v>-195.79999999999973</v>
          </cell>
          <cell r="P133">
            <v>235.5300000000002</v>
          </cell>
          <cell r="Q133">
            <v>259.08300000000008</v>
          </cell>
          <cell r="R133">
            <v>-14.412721843862178</v>
          </cell>
          <cell r="S133">
            <v>-7.6751205362392589</v>
          </cell>
          <cell r="T133">
            <v>10.000000000000007</v>
          </cell>
          <cell r="U133">
            <v>10.000000000000002</v>
          </cell>
        </row>
        <row r="134">
          <cell r="B134" t="str">
            <v xml:space="preserve">      Sector Privado</v>
          </cell>
          <cell r="C134">
            <v>10035.384354938511</v>
          </cell>
          <cell r="D134">
            <v>14745.275854352185</v>
          </cell>
          <cell r="E134">
            <v>21171.129539368576</v>
          </cell>
          <cell r="F134">
            <v>28207.608560030829</v>
          </cell>
          <cell r="G134">
            <v>33313.081385696263</v>
          </cell>
          <cell r="H134">
            <v>37374.215748281124</v>
          </cell>
          <cell r="I134">
            <v>41380.508160329657</v>
          </cell>
          <cell r="J134">
            <v>43904.600000000006</v>
          </cell>
          <cell r="K134">
            <v>48689.772270509638</v>
          </cell>
          <cell r="L134">
            <v>55019.442665675888</v>
          </cell>
          <cell r="M134">
            <v>5105.4728256654344</v>
          </cell>
          <cell r="N134">
            <v>4061.1343625848604</v>
          </cell>
          <cell r="O134">
            <v>4006.2924120485332</v>
          </cell>
          <cell r="P134">
            <v>2524.0918396703491</v>
          </cell>
          <cell r="Q134">
            <v>4785.1722705096327</v>
          </cell>
          <cell r="R134">
            <v>12.190809716955819</v>
          </cell>
          <cell r="S134">
            <v>10.719401950883174</v>
          </cell>
          <cell r="T134">
            <v>6.0997120429036347</v>
          </cell>
          <cell r="U134">
            <v>10.899022586493516</v>
          </cell>
        </row>
        <row r="135">
          <cell r="B135" t="str">
            <v xml:space="preserve">          M/N</v>
          </cell>
          <cell r="C135">
            <v>8786.384354938511</v>
          </cell>
          <cell r="D135">
            <v>11610.475854352186</v>
          </cell>
          <cell r="E135">
            <v>15057.422762378819</v>
          </cell>
          <cell r="F135">
            <v>19387.409111646273</v>
          </cell>
          <cell r="G135">
            <v>25688.281385696264</v>
          </cell>
          <cell r="H135">
            <v>28940.115748281125</v>
          </cell>
          <cell r="I135">
            <v>32276.508160329657</v>
          </cell>
          <cell r="J135">
            <v>34702.228922640352</v>
          </cell>
          <cell r="K135">
            <v>39399.667782467048</v>
          </cell>
          <cell r="L135" t="e">
            <v>#NUM!</v>
          </cell>
          <cell r="M135">
            <v>6300.8722740499907</v>
          </cell>
          <cell r="N135">
            <v>3251.8343625848611</v>
          </cell>
          <cell r="O135">
            <v>3336.3924120485317</v>
          </cell>
          <cell r="P135">
            <v>2425.7207623106951</v>
          </cell>
          <cell r="Q135">
            <v>4697.438859826696</v>
          </cell>
          <cell r="R135">
            <v>12.658824129805529</v>
          </cell>
          <cell r="S135">
            <v>11.528607698283633</v>
          </cell>
          <cell r="T135">
            <v>7.5154373895132034</v>
          </cell>
          <cell r="U135">
            <v>13.536418281080509</v>
          </cell>
        </row>
        <row r="136">
          <cell r="B136" t="str">
            <v xml:space="preserve">          M/E</v>
          </cell>
          <cell r="C136">
            <v>1249</v>
          </cell>
          <cell r="D136">
            <v>3134.8</v>
          </cell>
          <cell r="E136">
            <v>6113.7067769897567</v>
          </cell>
          <cell r="F136">
            <v>8820.1994483845556</v>
          </cell>
          <cell r="G136">
            <v>7624.8</v>
          </cell>
          <cell r="H136">
            <v>8434.1</v>
          </cell>
          <cell r="I136">
            <v>9104</v>
          </cell>
          <cell r="J136">
            <v>9202.3710773596522</v>
          </cell>
          <cell r="K136">
            <v>9290.1044880425889</v>
          </cell>
          <cell r="L136" t="e">
            <v>#NUM!</v>
          </cell>
          <cell r="M136">
            <v>-1195.3994483845554</v>
          </cell>
          <cell r="N136">
            <v>809.30000000000018</v>
          </cell>
          <cell r="O136">
            <v>669.89999999999964</v>
          </cell>
          <cell r="P136">
            <v>98.37107735965219</v>
          </cell>
          <cell r="Q136">
            <v>87.733410682936665</v>
          </cell>
          <cell r="R136">
            <v>10.614048893085723</v>
          </cell>
          <cell r="S136">
            <v>7.942756192124822</v>
          </cell>
          <cell r="T136">
            <v>1.0805258936692903</v>
          </cell>
          <cell r="U136">
            <v>0.9533783189724313</v>
          </cell>
        </row>
        <row r="137">
          <cell r="B137" t="str">
            <v xml:space="preserve">      Caja y Depósitos BCH  2/</v>
          </cell>
          <cell r="C137">
            <v>1088</v>
          </cell>
          <cell r="D137">
            <v>1260.4000000000001</v>
          </cell>
          <cell r="E137">
            <v>2537</v>
          </cell>
          <cell r="F137">
            <v>3179.7</v>
          </cell>
          <cell r="G137">
            <v>3225.9000000000005</v>
          </cell>
          <cell r="H137">
            <v>3789.5</v>
          </cell>
          <cell r="I137">
            <v>3919.9</v>
          </cell>
          <cell r="J137">
            <v>5583.3</v>
          </cell>
          <cell r="K137">
            <v>5588.4999999999991</v>
          </cell>
          <cell r="L137" t="e">
            <v>#NUM!</v>
          </cell>
          <cell r="M137">
            <v>46.200000000000728</v>
          </cell>
          <cell r="N137">
            <v>563.59999999999945</v>
          </cell>
          <cell r="O137">
            <v>130.40000000000009</v>
          </cell>
          <cell r="P137">
            <v>1663.4</v>
          </cell>
          <cell r="Q137">
            <v>5.1999999999989086</v>
          </cell>
          <cell r="R137">
            <v>17.471093338293169</v>
          </cell>
          <cell r="S137">
            <v>3.4410872146721228</v>
          </cell>
          <cell r="T137">
            <v>42.434755988673182</v>
          </cell>
          <cell r="U137">
            <v>9.3134884387349917E-2</v>
          </cell>
        </row>
        <row r="138">
          <cell r="B138" t="str">
            <v xml:space="preserve">      Certificados de Absorción</v>
          </cell>
          <cell r="C138">
            <v>162</v>
          </cell>
          <cell r="D138">
            <v>934.80000000000007</v>
          </cell>
          <cell r="E138">
            <v>2486.6999999999998</v>
          </cell>
          <cell r="F138">
            <v>2502.3000000000002</v>
          </cell>
          <cell r="G138">
            <v>2773.2</v>
          </cell>
          <cell r="H138">
            <v>3058.3</v>
          </cell>
          <cell r="I138">
            <v>3465.1</v>
          </cell>
          <cell r="J138">
            <v>2500</v>
          </cell>
          <cell r="K138">
            <v>1500</v>
          </cell>
          <cell r="L138">
            <v>1500</v>
          </cell>
          <cell r="M138">
            <v>270.89999999999964</v>
          </cell>
          <cell r="N138">
            <v>285.10000000000036</v>
          </cell>
          <cell r="O138">
            <v>406.79999999999973</v>
          </cell>
          <cell r="P138">
            <v>-965.09999999999991</v>
          </cell>
          <cell r="Q138">
            <v>-1000</v>
          </cell>
          <cell r="R138">
            <v>10.280542333766061</v>
          </cell>
          <cell r="S138">
            <v>13.301507373377358</v>
          </cell>
          <cell r="T138">
            <v>-27.852010043000202</v>
          </cell>
          <cell r="U138">
            <v>-40</v>
          </cell>
        </row>
        <row r="139">
          <cell r="B139" t="str">
            <v xml:space="preserve">                 Encajables MN</v>
          </cell>
          <cell r="E139">
            <v>2290.5</v>
          </cell>
          <cell r="F139">
            <v>2414.3000000000002</v>
          </cell>
          <cell r="G139">
            <v>2665.3</v>
          </cell>
          <cell r="H139">
            <v>1917.1</v>
          </cell>
          <cell r="I139">
            <v>837</v>
          </cell>
          <cell r="J139">
            <v>0</v>
          </cell>
          <cell r="K139">
            <v>0</v>
          </cell>
          <cell r="L139">
            <v>0</v>
          </cell>
          <cell r="M139">
            <v>251</v>
          </cell>
          <cell r="N139">
            <v>-748.20000000000027</v>
          </cell>
          <cell r="O139">
            <v>-1080.0999999999999</v>
          </cell>
          <cell r="P139">
            <v>-837</v>
          </cell>
          <cell r="Q139">
            <v>0</v>
          </cell>
          <cell r="R139">
            <v>-28.071886842006538</v>
          </cell>
          <cell r="S139">
            <v>-56.340305670022431</v>
          </cell>
        </row>
        <row r="140">
          <cell r="B140" t="str">
            <v xml:space="preserve">                 No Encajables MN</v>
          </cell>
          <cell r="E140">
            <v>196.19999999999982</v>
          </cell>
          <cell r="F140">
            <v>88</v>
          </cell>
          <cell r="G140">
            <v>107.89999999999964</v>
          </cell>
          <cell r="H140">
            <v>1141.2000000000003</v>
          </cell>
          <cell r="I140">
            <v>1346</v>
          </cell>
          <cell r="J140">
            <v>2500</v>
          </cell>
          <cell r="K140">
            <v>1500</v>
          </cell>
          <cell r="L140">
            <v>1500</v>
          </cell>
          <cell r="M140">
            <v>19.899999999999636</v>
          </cell>
          <cell r="N140">
            <v>1033.3000000000006</v>
          </cell>
          <cell r="O140">
            <v>204.79999999999973</v>
          </cell>
          <cell r="P140">
            <v>1154</v>
          </cell>
          <cell r="Q140">
            <v>-1000</v>
          </cell>
          <cell r="R140">
            <v>957.64596848934571</v>
          </cell>
          <cell r="S140">
            <v>17.946021731510662</v>
          </cell>
          <cell r="T140">
            <v>85.735512630014853</v>
          </cell>
          <cell r="U140">
            <v>-40</v>
          </cell>
        </row>
        <row r="141">
          <cell r="B141" t="str">
            <v xml:space="preserve">                 Denominados en Dólares</v>
          </cell>
          <cell r="F141">
            <v>0</v>
          </cell>
          <cell r="G141">
            <v>0</v>
          </cell>
          <cell r="H141">
            <v>0</v>
          </cell>
          <cell r="I141">
            <v>1282.0999999999999</v>
          </cell>
          <cell r="J141">
            <v>1282.0999999999999</v>
          </cell>
          <cell r="K141">
            <v>1282.0999999999999</v>
          </cell>
          <cell r="L141">
            <v>1282.0999999999999</v>
          </cell>
        </row>
        <row r="142">
          <cell r="B142" t="str">
            <v xml:space="preserve">      Activos no Clasificados</v>
          </cell>
          <cell r="C142" t="e">
            <v>#REF!</v>
          </cell>
          <cell r="D142" t="e">
            <v>#REF!</v>
          </cell>
          <cell r="E142">
            <v>-1523.6328561042274</v>
          </cell>
          <cell r="F142">
            <v>-2485.6872740930921</v>
          </cell>
          <cell r="G142">
            <v>-4666.3080557643134</v>
          </cell>
          <cell r="H142">
            <v>-4877.5293269135555</v>
          </cell>
          <cell r="I142">
            <v>-6299.0577476583785</v>
          </cell>
          <cell r="J142">
            <v>-5178.1986451365938</v>
          </cell>
          <cell r="K142">
            <v>-4314.397736300205</v>
          </cell>
          <cell r="L142" t="e">
            <v>#NUM!</v>
          </cell>
          <cell r="M142">
            <v>-2180.6207816712213</v>
          </cell>
          <cell r="N142">
            <v>-211.22127114924206</v>
          </cell>
          <cell r="O142">
            <v>-1421.5284207448231</v>
          </cell>
          <cell r="P142">
            <v>1120.8591025217847</v>
          </cell>
          <cell r="Q142">
            <v>863.80090883638877</v>
          </cell>
          <cell r="R142">
            <v>-4.5265179372013247</v>
          </cell>
          <cell r="S142">
            <v>-29.144436157482829</v>
          </cell>
          <cell r="T142">
            <v>17.794075676452636</v>
          </cell>
          <cell r="U142">
            <v>16.681494242166195</v>
          </cell>
        </row>
        <row r="143">
          <cell r="B143" t="str">
            <v xml:space="preserve">          Capital y Reservas</v>
          </cell>
          <cell r="C143">
            <v>-2924</v>
          </cell>
          <cell r="D143">
            <v>-3220.2</v>
          </cell>
          <cell r="E143">
            <v>-5500.3</v>
          </cell>
          <cell r="F143">
            <v>-6935.8</v>
          </cell>
          <cell r="G143">
            <v>-8889.6</v>
          </cell>
          <cell r="H143">
            <v>-10635.7</v>
          </cell>
          <cell r="I143">
            <v>-12617.5</v>
          </cell>
          <cell r="J143">
            <v>-13879.250000000002</v>
          </cell>
          <cell r="K143">
            <v>-15267.175000000003</v>
          </cell>
          <cell r="L143">
            <v>-16793.892500000005</v>
          </cell>
          <cell r="M143">
            <v>-1953.8000000000002</v>
          </cell>
          <cell r="N143">
            <v>-1746.1000000000004</v>
          </cell>
          <cell r="O143">
            <v>-1981.7999999999993</v>
          </cell>
          <cell r="P143">
            <v>-1261.7500000000018</v>
          </cell>
          <cell r="Q143">
            <v>-1387.9250000000011</v>
          </cell>
          <cell r="R143">
            <v>-19.642053635709146</v>
          </cell>
          <cell r="S143">
            <v>-18.633470293445651</v>
          </cell>
          <cell r="T143">
            <v>-10.000000000000014</v>
          </cell>
          <cell r="U143">
            <v>-10.000000000000005</v>
          </cell>
        </row>
        <row r="144">
          <cell r="B144" t="str">
            <v xml:space="preserve">          Otros no Clasificados</v>
          </cell>
          <cell r="C144" t="e">
            <v>#REF!</v>
          </cell>
          <cell r="D144" t="e">
            <v>#REF!</v>
          </cell>
          <cell r="E144">
            <v>3976.6671438957728</v>
          </cell>
          <cell r="F144">
            <v>4450.1127259069081</v>
          </cell>
          <cell r="G144">
            <v>4223.291944235687</v>
          </cell>
          <cell r="H144">
            <v>5758.1706730864453</v>
          </cell>
          <cell r="I144">
            <v>6318.4422523416215</v>
          </cell>
          <cell r="J144">
            <v>8701.0513548634081</v>
          </cell>
          <cell r="K144">
            <v>10952.777263699798</v>
          </cell>
          <cell r="L144" t="e">
            <v>#NUM!</v>
          </cell>
          <cell r="M144">
            <v>-226.82078167122108</v>
          </cell>
          <cell r="N144">
            <v>1534.8787288507583</v>
          </cell>
          <cell r="O144">
            <v>560.27157925517622</v>
          </cell>
          <cell r="P144">
            <v>2382.6091025217866</v>
          </cell>
          <cell r="Q144">
            <v>2251.7259088363899</v>
          </cell>
          <cell r="R144">
            <v>36.343183211515679</v>
          </cell>
          <cell r="S144">
            <v>9.7300273136027808</v>
          </cell>
          <cell r="T144">
            <v>37.708805546791048</v>
          </cell>
          <cell r="U144">
            <v>25.878779666985867</v>
          </cell>
        </row>
        <row r="146">
          <cell r="B146" t="str">
            <v>OBLIG. DEL RESTO DEL S. FINANCIERO</v>
          </cell>
          <cell r="C146">
            <v>10829.6</v>
          </cell>
          <cell r="D146">
            <v>11780.545784939924</v>
          </cell>
          <cell r="E146">
            <v>23724.794275328008</v>
          </cell>
          <cell r="F146">
            <v>28300.877521959137</v>
          </cell>
          <cell r="G146">
            <v>33694.527734609313</v>
          </cell>
          <cell r="H146">
            <v>39722.842643999284</v>
          </cell>
          <cell r="I146">
            <v>44947.135605859592</v>
          </cell>
          <cell r="J146">
            <v>51020.109885716825</v>
          </cell>
          <cell r="K146">
            <v>57182.784653132992</v>
          </cell>
          <cell r="L146" t="e">
            <v>#NUM!</v>
          </cell>
          <cell r="M146">
            <v>5393.6502126501764</v>
          </cell>
          <cell r="N146">
            <v>6028.3149093899701</v>
          </cell>
          <cell r="O146">
            <v>5224.2929618603084</v>
          </cell>
          <cell r="P146">
            <v>6072.9742798572333</v>
          </cell>
          <cell r="Q146">
            <v>6162.674767416167</v>
          </cell>
          <cell r="R146">
            <v>17.891079990410404</v>
          </cell>
          <cell r="S146">
            <v>13.151860778648263</v>
          </cell>
          <cell r="T146">
            <v>13.511371076259469</v>
          </cell>
          <cell r="U146">
            <v>12.078913160360361</v>
          </cell>
        </row>
        <row r="148">
          <cell r="B148" t="str">
            <v xml:space="preserve">    Obligaciones con el Sector Privado </v>
          </cell>
          <cell r="C148">
            <v>9596.6</v>
          </cell>
          <cell r="D148">
            <v>10404.345784939924</v>
          </cell>
          <cell r="E148">
            <v>23392.194275328009</v>
          </cell>
          <cell r="F148">
            <v>28101.477521959136</v>
          </cell>
          <cell r="G148">
            <v>33522.227734609311</v>
          </cell>
          <cell r="H148">
            <v>39588.442643999282</v>
          </cell>
          <cell r="I148">
            <v>44658.135605859592</v>
          </cell>
          <cell r="J148">
            <v>50953.509885716827</v>
          </cell>
          <cell r="K148">
            <v>56864.384653132991</v>
          </cell>
          <cell r="L148" t="e">
            <v>#NUM!</v>
          </cell>
          <cell r="M148">
            <v>5420.7502126501749</v>
          </cell>
          <cell r="N148">
            <v>6066.2149093899716</v>
          </cell>
          <cell r="O148">
            <v>5069.6929618603099</v>
          </cell>
          <cell r="P148">
            <v>6295.3742798572348</v>
          </cell>
          <cell r="Q148">
            <v>5910.8747674161641</v>
          </cell>
          <cell r="R148">
            <v>18.09609718487485</v>
          </cell>
          <cell r="S148">
            <v>12.805992414123827</v>
          </cell>
          <cell r="T148">
            <v>14.09681392751922</v>
          </cell>
          <cell r="U148">
            <v>11.600525225197661</v>
          </cell>
        </row>
        <row r="149">
          <cell r="B149" t="str">
            <v xml:space="preserve">        Moneda Nacional</v>
          </cell>
          <cell r="C149">
            <v>9596.6</v>
          </cell>
          <cell r="D149">
            <v>4925.3856585937065</v>
          </cell>
          <cell r="E149">
            <v>16448.5</v>
          </cell>
          <cell r="F149">
            <v>19903.465071569495</v>
          </cell>
          <cell r="G149">
            <v>23684.5</v>
          </cell>
          <cell r="H149">
            <v>27916.6</v>
          </cell>
          <cell r="I149">
            <v>29982.211406282968</v>
          </cell>
          <cell r="J149">
            <v>33756.772228947157</v>
          </cell>
          <cell r="K149">
            <v>37430.664732704601</v>
          </cell>
          <cell r="L149" t="e">
            <v>#NUM!</v>
          </cell>
          <cell r="M149">
            <v>3781.0349284305048</v>
          </cell>
          <cell r="N149">
            <v>4232.0999999999985</v>
          </cell>
          <cell r="O149">
            <v>2065.6114062829693</v>
          </cell>
          <cell r="P149">
            <v>3774.5608226641889</v>
          </cell>
          <cell r="Q149">
            <v>3673.8925037574445</v>
          </cell>
          <cell r="R149">
            <v>17.868648272076669</v>
          </cell>
          <cell r="S149">
            <v>7.3992227072171008</v>
          </cell>
          <cell r="T149">
            <v>12.58933429397808</v>
          </cell>
          <cell r="U149">
            <v>10.883423565618642</v>
          </cell>
        </row>
        <row r="150">
          <cell r="B150" t="str">
            <v xml:space="preserve">        Moneda Extranjera</v>
          </cell>
          <cell r="C150">
            <v>0</v>
          </cell>
          <cell r="D150">
            <v>5478.9601263462164</v>
          </cell>
          <cell r="E150">
            <v>6943.6942753280091</v>
          </cell>
          <cell r="F150">
            <v>8198.0124503896404</v>
          </cell>
          <cell r="G150">
            <v>9837.7277346093124</v>
          </cell>
          <cell r="H150">
            <v>11671.842643999285</v>
          </cell>
          <cell r="I150">
            <v>14675.924199576626</v>
          </cell>
          <cell r="J150">
            <v>17196.73765676967</v>
          </cell>
          <cell r="K150">
            <v>19433.719920428386</v>
          </cell>
          <cell r="L150" t="e">
            <v>#NUM!</v>
          </cell>
          <cell r="M150">
            <v>1639.715284219672</v>
          </cell>
          <cell r="N150">
            <v>1834.114909389973</v>
          </cell>
          <cell r="O150">
            <v>3004.0815555773406</v>
          </cell>
          <cell r="P150">
            <v>2520.8134571930441</v>
          </cell>
          <cell r="Q150">
            <v>2236.982263658716</v>
          </cell>
          <cell r="R150">
            <v>18.643684383920505</v>
          </cell>
          <cell r="S150">
            <v>25.737851744615455</v>
          </cell>
          <cell r="T150">
            <v>17.176522738280191</v>
          </cell>
          <cell r="U150">
            <v>13.008178110911084</v>
          </cell>
        </row>
        <row r="151">
          <cell r="B151" t="str">
            <v xml:space="preserve">    Obligaciones  con el B.C.H.</v>
          </cell>
          <cell r="C151">
            <v>1233</v>
          </cell>
          <cell r="D151">
            <v>1376.2</v>
          </cell>
          <cell r="E151">
            <v>332.6</v>
          </cell>
          <cell r="F151">
            <v>199.4</v>
          </cell>
          <cell r="G151">
            <v>172.3</v>
          </cell>
          <cell r="H151">
            <v>134.4</v>
          </cell>
          <cell r="I151">
            <v>289</v>
          </cell>
          <cell r="J151">
            <v>66.599999999999994</v>
          </cell>
          <cell r="K151">
            <v>318.39999999999998</v>
          </cell>
          <cell r="L151">
            <v>0</v>
          </cell>
          <cell r="M151">
            <v>-27.099999999999994</v>
          </cell>
          <cell r="N151">
            <v>-37.900000000000006</v>
          </cell>
          <cell r="O151">
            <v>154.6</v>
          </cell>
          <cell r="P151">
            <v>-222.4</v>
          </cell>
          <cell r="Q151">
            <v>251.79999999999998</v>
          </cell>
          <cell r="R151">
            <v>-21.996517701683114</v>
          </cell>
          <cell r="S151">
            <v>115.02976190476188</v>
          </cell>
          <cell r="T151">
            <v>-76.955017301038069</v>
          </cell>
          <cell r="U151">
            <v>378.07807807807808</v>
          </cell>
        </row>
        <row r="152">
          <cell r="B152" t="str">
            <v xml:space="preserve">        Adelantos y Redescuentos</v>
          </cell>
          <cell r="C152">
            <v>292</v>
          </cell>
          <cell r="D152">
            <v>430.8</v>
          </cell>
          <cell r="E152">
            <v>283.89999999999998</v>
          </cell>
          <cell r="F152">
            <v>164.1</v>
          </cell>
          <cell r="G152">
            <v>125.4</v>
          </cell>
          <cell r="H152">
            <v>91.2</v>
          </cell>
          <cell r="I152">
            <v>259.7</v>
          </cell>
          <cell r="J152">
            <v>60.599999999999994</v>
          </cell>
          <cell r="K152">
            <v>45.599999999999994</v>
          </cell>
          <cell r="L152">
            <v>30.599999999999994</v>
          </cell>
          <cell r="M152">
            <v>-38.699999999999989</v>
          </cell>
          <cell r="N152">
            <v>-34.200000000000003</v>
          </cell>
          <cell r="O152">
            <v>168.5</v>
          </cell>
          <cell r="P152">
            <v>-199.1</v>
          </cell>
          <cell r="Q152">
            <v>-15</v>
          </cell>
          <cell r="R152">
            <v>-27.272727272727277</v>
          </cell>
          <cell r="S152">
            <v>184.75877192982455</v>
          </cell>
          <cell r="T152">
            <v>-76.665383134385834</v>
          </cell>
          <cell r="U152">
            <v>-24.752475247524757</v>
          </cell>
        </row>
        <row r="153">
          <cell r="B153" t="str">
            <v xml:space="preserve">        Otras obligaciones</v>
          </cell>
          <cell r="C153">
            <v>941</v>
          </cell>
          <cell r="D153">
            <v>945.40000000000009</v>
          </cell>
          <cell r="E153">
            <v>48.700000000000045</v>
          </cell>
          <cell r="F153">
            <v>35.300000000000011</v>
          </cell>
          <cell r="G153">
            <v>46.900000000000006</v>
          </cell>
          <cell r="H153">
            <v>43.2</v>
          </cell>
          <cell r="I153">
            <v>29.300000000000011</v>
          </cell>
          <cell r="J153">
            <v>6</v>
          </cell>
          <cell r="K153">
            <v>272.79999999999995</v>
          </cell>
          <cell r="L153">
            <v>-30.599999999999994</v>
          </cell>
          <cell r="M153">
            <v>11.599999999999994</v>
          </cell>
          <cell r="N153">
            <v>-3.7000000000000028</v>
          </cell>
          <cell r="O153">
            <v>-13.899999999999991</v>
          </cell>
          <cell r="P153">
            <v>-23.300000000000011</v>
          </cell>
          <cell r="Q153">
            <v>266.79999999999995</v>
          </cell>
          <cell r="R153">
            <v>-7.8891257995735655</v>
          </cell>
          <cell r="S153">
            <v>-32.175925925925903</v>
          </cell>
          <cell r="T153">
            <v>-79.522184300341308</v>
          </cell>
          <cell r="U153">
            <v>4446.6666666666661</v>
          </cell>
        </row>
        <row r="155">
          <cell r="B155" t="str">
            <v xml:space="preserve"> Activos externos valorados al tipo de cambio L 16.9554=US$1.00</v>
          </cell>
        </row>
        <row r="156">
          <cell r="B156" t="str">
            <v>p/ Programado</v>
          </cell>
        </row>
        <row r="157">
          <cell r="B157" t="str">
            <v>1/ Incluye Financieras.</v>
          </cell>
        </row>
        <row r="158">
          <cell r="B158" t="str">
            <v xml:space="preserve">2/ Excluye Depósitos de FONAPROVI </v>
          </cell>
          <cell r="D158">
            <v>0</v>
          </cell>
          <cell r="E158">
            <v>142.5</v>
          </cell>
          <cell r="F158">
            <v>291.8</v>
          </cell>
          <cell r="G158">
            <v>147.69999999999999</v>
          </cell>
          <cell r="H158">
            <v>94.199999999999989</v>
          </cell>
          <cell r="I158">
            <v>139.69999999999999</v>
          </cell>
        </row>
      </sheetData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  <sheetName val="RES"/>
      <sheetName val="Input"/>
      <sheetName val="OUTPUT"/>
      <sheetName val="Trade"/>
      <sheetName val="Null1"/>
      <sheetName val="Output_1"/>
      <sheetName val="TAB51"/>
      <sheetName val="TAB52"/>
      <sheetName val="SR VUL"/>
      <sheetName val="WEOQ6"/>
      <sheetName val="WEOQ7"/>
      <sheetName val="WEO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  <sheetName val="PROYECCIONES-PM 2000mod"/>
      <sheetName val="PROYECCIONES-PM 2000mod (2)"/>
      <sheetName val="Base"/>
      <sheetName val="Cuadro 11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>
            <v>1995</v>
          </cell>
          <cell r="K3">
            <v>1995</v>
          </cell>
          <cell r="L3">
            <v>1995</v>
          </cell>
          <cell r="M3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1999</v>
          </cell>
          <cell r="AJ3">
            <v>1999</v>
          </cell>
          <cell r="AK3">
            <v>2000</v>
          </cell>
          <cell r="AL3">
            <v>2001</v>
          </cell>
          <cell r="AM3">
            <v>2002</v>
          </cell>
          <cell r="AN3">
            <v>2003</v>
          </cell>
          <cell r="AO3">
            <v>2004</v>
          </cell>
          <cell r="AP3">
            <v>2005</v>
          </cell>
          <cell r="AQ3">
            <v>2006</v>
          </cell>
          <cell r="AR3">
            <v>2007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Auth</v>
          </cell>
          <cell r="AJ4" t="str">
            <v>Staff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Proj.</v>
          </cell>
          <cell r="AJ5" t="str">
            <v>Proj.</v>
          </cell>
          <cell r="AK5" t="str">
            <v>Proj.</v>
          </cell>
          <cell r="AL5" t="str">
            <v>Proj.</v>
          </cell>
          <cell r="AM5" t="str">
            <v>Proj.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</row>
        <row r="7">
          <cell r="AE7" t="str">
            <v xml:space="preserve"> </v>
          </cell>
        </row>
        <row r="10">
          <cell r="H10">
            <v>9329.0779000000002</v>
          </cell>
          <cell r="I10">
            <v>9568.8249999999989</v>
          </cell>
          <cell r="J10">
            <v>2390</v>
          </cell>
          <cell r="K10">
            <v>2977</v>
          </cell>
          <cell r="L10">
            <v>2569</v>
          </cell>
          <cell r="M10">
            <v>2527</v>
          </cell>
          <cell r="N10">
            <v>10463</v>
          </cell>
          <cell r="O10">
            <v>2847</v>
          </cell>
          <cell r="P10">
            <v>3483</v>
          </cell>
          <cell r="Q10">
            <v>4023.06</v>
          </cell>
          <cell r="R10">
            <v>4950</v>
          </cell>
          <cell r="S10">
            <v>15303.06</v>
          </cell>
          <cell r="T10">
            <v>3598.9219199999998</v>
          </cell>
          <cell r="U10">
            <v>4005.6725663999996</v>
          </cell>
          <cell r="V10">
            <v>4039.4022480000003</v>
          </cell>
          <cell r="W10">
            <v>3703</v>
          </cell>
          <cell r="X10">
            <v>15346.9967344</v>
          </cell>
          <cell r="Y10">
            <v>2596.16</v>
          </cell>
          <cell r="Z10">
            <v>2600.3640000000005</v>
          </cell>
          <cell r="AA10">
            <v>2598.7088000000003</v>
          </cell>
          <cell r="AB10">
            <v>3157.7420000000006</v>
          </cell>
          <cell r="AC10">
            <v>10952.974800000002</v>
          </cell>
          <cell r="AD10">
            <v>2610.5828800000004</v>
          </cell>
          <cell r="AE10">
            <v>2542.8972970000004</v>
          </cell>
          <cell r="AF10">
            <v>2506.1994000000004</v>
          </cell>
          <cell r="AG10">
            <v>2104.8068000000003</v>
          </cell>
          <cell r="AH10">
            <v>9764.4863770000011</v>
          </cell>
          <cell r="AI10">
            <v>7334.0840500000004</v>
          </cell>
          <cell r="AJ10">
            <v>7334.1240500000004</v>
          </cell>
          <cell r="AK10">
            <v>8665.2154604342413</v>
          </cell>
          <cell r="AL10">
            <v>8762.6754300785142</v>
          </cell>
          <cell r="AM10">
            <v>8980.2998774051048</v>
          </cell>
          <cell r="AN10">
            <v>9432.5634869613878</v>
          </cell>
          <cell r="AO10">
            <v>10266.19102867975</v>
          </cell>
        </row>
        <row r="11">
          <cell r="Y11">
            <v>325.58</v>
          </cell>
          <cell r="Z11">
            <v>420.05</v>
          </cell>
          <cell r="AA11">
            <v>540.44000000000005</v>
          </cell>
          <cell r="AB11">
            <v>667.66</v>
          </cell>
        </row>
        <row r="12">
          <cell r="H12">
            <v>10561.0779</v>
          </cell>
          <cell r="I12">
            <v>11316.824999999999</v>
          </cell>
          <cell r="J12">
            <v>3033</v>
          </cell>
          <cell r="K12">
            <v>3638</v>
          </cell>
          <cell r="L12">
            <v>3276</v>
          </cell>
          <cell r="M12">
            <v>3570</v>
          </cell>
          <cell r="N12">
            <v>13517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4513.9219199999998</v>
          </cell>
          <cell r="U12">
            <v>4419.6725663999996</v>
          </cell>
          <cell r="V12">
            <v>4688.4022480000003</v>
          </cell>
          <cell r="W12">
            <v>4545</v>
          </cell>
          <cell r="X12">
            <v>18166.9967344</v>
          </cell>
          <cell r="Y12">
            <v>3201.12</v>
          </cell>
          <cell r="Z12">
            <v>3392.8440000000005</v>
          </cell>
          <cell r="AA12">
            <v>3630.2188000000001</v>
          </cell>
          <cell r="AB12">
            <v>4437.7120000000004</v>
          </cell>
          <cell r="AC12">
            <v>14661.894800000002</v>
          </cell>
          <cell r="AD12">
            <v>3209.5828800000004</v>
          </cell>
          <cell r="AE12">
            <v>3067.9072970000002</v>
          </cell>
          <cell r="AF12">
            <v>3007.1994000000004</v>
          </cell>
          <cell r="AG12">
            <v>2736.8068000000003</v>
          </cell>
          <cell r="AH12">
            <v>12021.496377000001</v>
          </cell>
          <cell r="AI12">
            <v>9856.0840499999995</v>
          </cell>
          <cell r="AJ12">
            <v>9856.0840499999995</v>
          </cell>
          <cell r="AK12">
            <v>11488.982011302729</v>
          </cell>
          <cell r="AL12">
            <v>13300.934758436724</v>
          </cell>
          <cell r="AM12">
            <v>14055.654562313895</v>
          </cell>
          <cell r="AN12">
            <v>14845.620908188585</v>
          </cell>
          <cell r="AO12">
            <v>15679.248449906947</v>
          </cell>
        </row>
        <row r="13">
          <cell r="H13">
            <v>-716</v>
          </cell>
          <cell r="I13">
            <v>-776</v>
          </cell>
          <cell r="J13">
            <v>-230</v>
          </cell>
          <cell r="K13">
            <v>-284</v>
          </cell>
          <cell r="L13">
            <v>-269</v>
          </cell>
          <cell r="M13">
            <v>-397</v>
          </cell>
          <cell r="N13">
            <v>-1180</v>
          </cell>
          <cell r="O13">
            <v>-321</v>
          </cell>
          <cell r="P13">
            <v>-423</v>
          </cell>
          <cell r="Q13">
            <v>-349</v>
          </cell>
          <cell r="R13">
            <v>-253</v>
          </cell>
          <cell r="S13">
            <v>-1346</v>
          </cell>
          <cell r="T13">
            <v>-252</v>
          </cell>
          <cell r="U13">
            <v>-97</v>
          </cell>
          <cell r="V13">
            <v>-260</v>
          </cell>
          <cell r="W13">
            <v>-172</v>
          </cell>
          <cell r="X13">
            <v>-781</v>
          </cell>
          <cell r="Y13">
            <v>-238.78</v>
          </cell>
          <cell r="Z13">
            <v>-317.95499999999998</v>
          </cell>
          <cell r="AA13">
            <v>-402.34500000000003</v>
          </cell>
          <cell r="AB13">
            <v>-488.96499999999997</v>
          </cell>
          <cell r="AC13">
            <v>-1448.0450000000001</v>
          </cell>
          <cell r="AD13">
            <v>-260</v>
          </cell>
          <cell r="AE13">
            <v>-283</v>
          </cell>
          <cell r="AF13">
            <v>-246</v>
          </cell>
          <cell r="AG13">
            <v>-243</v>
          </cell>
          <cell r="AH13">
            <v>-1032</v>
          </cell>
          <cell r="AI13">
            <v>-964.8</v>
          </cell>
          <cell r="AJ13">
            <v>-964.8</v>
          </cell>
          <cell r="AK13">
            <v>-992.33151364764285</v>
          </cell>
          <cell r="AL13">
            <v>-1485</v>
          </cell>
          <cell r="AM13">
            <v>-1657</v>
          </cell>
          <cell r="AN13">
            <v>-1771</v>
          </cell>
          <cell r="AO13">
            <v>-1771</v>
          </cell>
        </row>
        <row r="14">
          <cell r="H14">
            <v>0</v>
          </cell>
          <cell r="I14">
            <v>0</v>
          </cell>
          <cell r="J14">
            <v>-59</v>
          </cell>
          <cell r="K14">
            <v>-102</v>
          </cell>
          <cell r="L14">
            <v>-121</v>
          </cell>
          <cell r="M14">
            <v>-257</v>
          </cell>
          <cell r="N14">
            <v>-539</v>
          </cell>
          <cell r="O14">
            <v>-176</v>
          </cell>
          <cell r="P14">
            <v>-214</v>
          </cell>
          <cell r="Q14">
            <v>-141</v>
          </cell>
          <cell r="R14">
            <v>-311</v>
          </cell>
          <cell r="S14">
            <v>-842</v>
          </cell>
          <cell r="T14">
            <v>-228</v>
          </cell>
          <cell r="U14">
            <v>-206</v>
          </cell>
          <cell r="V14">
            <v>-269</v>
          </cell>
          <cell r="W14">
            <v>-392</v>
          </cell>
          <cell r="X14">
            <v>-1095</v>
          </cell>
          <cell r="Y14">
            <v>-173.6</v>
          </cell>
          <cell r="Z14">
            <v>-204.19</v>
          </cell>
          <cell r="AA14">
            <v>-276.19</v>
          </cell>
          <cell r="AB14">
            <v>-357.39</v>
          </cell>
          <cell r="AC14">
            <v>-1011.37</v>
          </cell>
          <cell r="AD14">
            <v>-142</v>
          </cell>
          <cell r="AE14">
            <v>-125</v>
          </cell>
          <cell r="AF14">
            <v>-159</v>
          </cell>
          <cell r="AG14">
            <v>-147</v>
          </cell>
          <cell r="AH14">
            <v>-573</v>
          </cell>
          <cell r="AI14">
            <v>-671.3</v>
          </cell>
          <cell r="AJ14">
            <v>-671.3</v>
          </cell>
          <cell r="AK14">
            <v>-690.45620347394561</v>
          </cell>
          <cell r="AL14">
            <v>-1033.250932835821</v>
          </cell>
          <cell r="AM14">
            <v>-1152.9271351575458</v>
          </cell>
          <cell r="AN14">
            <v>-1232.2474087893866</v>
          </cell>
          <cell r="AO14">
            <v>-1232.2474087893868</v>
          </cell>
        </row>
        <row r="15">
          <cell r="H15">
            <v>0</v>
          </cell>
          <cell r="I15">
            <v>0</v>
          </cell>
          <cell r="N15">
            <v>0</v>
          </cell>
          <cell r="S15">
            <v>0</v>
          </cell>
          <cell r="X15">
            <v>0</v>
          </cell>
          <cell r="AD15">
            <v>-16</v>
          </cell>
          <cell r="AE15">
            <v>-31</v>
          </cell>
          <cell r="AF15">
            <v>-54</v>
          </cell>
          <cell r="AG15">
            <v>-311</v>
          </cell>
          <cell r="AH15">
            <v>-412</v>
          </cell>
          <cell r="AI15">
            <v>-333.3</v>
          </cell>
          <cell r="AJ15">
            <v>-333.3</v>
          </cell>
          <cell r="AK15">
            <v>-342.81104218362293</v>
          </cell>
          <cell r="AL15">
            <v>-513.00839552238813</v>
          </cell>
          <cell r="AM15">
            <v>-572.42754975124387</v>
          </cell>
          <cell r="AN15">
            <v>-611.810012437811</v>
          </cell>
          <cell r="AO15">
            <v>-611.81001243781111</v>
          </cell>
        </row>
        <row r="16">
          <cell r="H16">
            <v>-428</v>
          </cell>
          <cell r="I16">
            <v>-841</v>
          </cell>
          <cell r="J16">
            <v>-247</v>
          </cell>
          <cell r="K16">
            <v>-262</v>
          </cell>
          <cell r="L16">
            <v>-279</v>
          </cell>
          <cell r="M16">
            <v>-341</v>
          </cell>
          <cell r="N16">
            <v>-1129</v>
          </cell>
          <cell r="O16">
            <v>-318</v>
          </cell>
          <cell r="P16">
            <v>-150</v>
          </cell>
          <cell r="Q16">
            <v>-118</v>
          </cell>
          <cell r="R16">
            <v>-130</v>
          </cell>
          <cell r="S16">
            <v>-716</v>
          </cell>
          <cell r="T16">
            <v>-348</v>
          </cell>
          <cell r="U16">
            <v>-173</v>
          </cell>
          <cell r="V16">
            <v>-240</v>
          </cell>
          <cell r="W16">
            <v>-255</v>
          </cell>
          <cell r="X16">
            <v>-1016</v>
          </cell>
          <cell r="Y16">
            <v>-192.34</v>
          </cell>
          <cell r="Z16">
            <v>-270.09500000000003</v>
          </cell>
          <cell r="AA16">
            <v>-352.73500000000001</v>
          </cell>
          <cell r="AB16">
            <v>-433.375</v>
          </cell>
          <cell r="AC16">
            <v>-1248.5450000000001</v>
          </cell>
          <cell r="AD16">
            <v>-152</v>
          </cell>
          <cell r="AE16">
            <v>-176.01</v>
          </cell>
          <cell r="AF16">
            <v>-87</v>
          </cell>
          <cell r="AG16">
            <v>-54</v>
          </cell>
          <cell r="AH16">
            <v>-469.01</v>
          </cell>
          <cell r="AI16">
            <v>-355.56</v>
          </cell>
          <cell r="AJ16">
            <v>-355.56</v>
          </cell>
          <cell r="AK16">
            <v>-365.70625310173705</v>
          </cell>
          <cell r="AL16">
            <v>-1385</v>
          </cell>
          <cell r="AM16">
            <v>-1551</v>
          </cell>
          <cell r="AN16">
            <v>-1655</v>
          </cell>
          <cell r="AO16">
            <v>-1655</v>
          </cell>
        </row>
        <row r="17">
          <cell r="H17">
            <v>295</v>
          </cell>
          <cell r="I17">
            <v>303</v>
          </cell>
          <cell r="J17">
            <v>106</v>
          </cell>
          <cell r="K17">
            <v>108</v>
          </cell>
          <cell r="L17">
            <v>157</v>
          </cell>
          <cell r="M17">
            <v>142</v>
          </cell>
          <cell r="N17">
            <v>513</v>
          </cell>
          <cell r="O17">
            <v>107</v>
          </cell>
          <cell r="P17">
            <v>109</v>
          </cell>
          <cell r="Q17">
            <v>114</v>
          </cell>
          <cell r="R17">
            <v>122</v>
          </cell>
          <cell r="S17">
            <v>452</v>
          </cell>
          <cell r="T17">
            <v>79</v>
          </cell>
          <cell r="U17">
            <v>64</v>
          </cell>
          <cell r="V17">
            <v>54</v>
          </cell>
          <cell r="W17">
            <v>77</v>
          </cell>
          <cell r="X17">
            <v>274</v>
          </cell>
          <cell r="Y17">
            <v>23.69</v>
          </cell>
          <cell r="Z17">
            <v>25.11</v>
          </cell>
          <cell r="AA17">
            <v>26.86</v>
          </cell>
          <cell r="AB17">
            <v>32.840000000000003</v>
          </cell>
          <cell r="AC17">
            <v>108.5</v>
          </cell>
          <cell r="AD17">
            <v>26</v>
          </cell>
          <cell r="AE17">
            <v>30.99</v>
          </cell>
          <cell r="AF17">
            <v>18</v>
          </cell>
          <cell r="AG17">
            <v>32</v>
          </cell>
          <cell r="AH17">
            <v>106.99</v>
          </cell>
          <cell r="AI17">
            <v>72.94</v>
          </cell>
          <cell r="AJ17">
            <v>72.94</v>
          </cell>
          <cell r="AK17">
            <v>75.021414392059569</v>
          </cell>
          <cell r="AL17">
            <v>100</v>
          </cell>
          <cell r="AM17">
            <v>106</v>
          </cell>
          <cell r="AN17">
            <v>116</v>
          </cell>
          <cell r="AO17">
            <v>116</v>
          </cell>
        </row>
        <row r="18">
          <cell r="H18">
            <v>465</v>
          </cell>
          <cell r="I18">
            <v>165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H19">
            <v>-723</v>
          </cell>
          <cell r="I19">
            <v>-1309</v>
          </cell>
          <cell r="J19">
            <v>-353</v>
          </cell>
          <cell r="K19">
            <v>-370</v>
          </cell>
          <cell r="L19">
            <v>-436</v>
          </cell>
          <cell r="M19">
            <v>-483</v>
          </cell>
          <cell r="N19">
            <v>-1642</v>
          </cell>
          <cell r="O19">
            <v>-425</v>
          </cell>
          <cell r="P19">
            <v>-259</v>
          </cell>
          <cell r="Q19">
            <v>-232</v>
          </cell>
          <cell r="R19">
            <v>-252</v>
          </cell>
          <cell r="S19">
            <v>-1168</v>
          </cell>
          <cell r="T19">
            <v>-427</v>
          </cell>
          <cell r="U19">
            <v>-237</v>
          </cell>
          <cell r="V19">
            <v>-294</v>
          </cell>
          <cell r="W19">
            <v>-332</v>
          </cell>
          <cell r="X19">
            <v>-1290</v>
          </cell>
          <cell r="Y19">
            <v>-216.03</v>
          </cell>
          <cell r="Z19">
            <v>-295.20499999999998</v>
          </cell>
          <cell r="AA19">
            <v>-379.59500000000003</v>
          </cell>
          <cell r="AB19">
            <v>-466.21499999999997</v>
          </cell>
          <cell r="AC19">
            <v>-1357.0450000000001</v>
          </cell>
          <cell r="AD19">
            <v>-178</v>
          </cell>
          <cell r="AE19">
            <v>-207</v>
          </cell>
          <cell r="AF19">
            <v>-105</v>
          </cell>
          <cell r="AG19">
            <v>-86</v>
          </cell>
          <cell r="AH19">
            <v>-576</v>
          </cell>
          <cell r="AI19">
            <v>-428.5</v>
          </cell>
          <cell r="AJ19">
            <v>-428.5</v>
          </cell>
          <cell r="AK19">
            <v>-440.72766749379662</v>
          </cell>
          <cell r="AL19">
            <v>-1485</v>
          </cell>
          <cell r="AM19">
            <v>-1657</v>
          </cell>
          <cell r="AN19">
            <v>-1771</v>
          </cell>
          <cell r="AO19">
            <v>-1771</v>
          </cell>
        </row>
        <row r="20">
          <cell r="H20">
            <v>-350</v>
          </cell>
          <cell r="I20">
            <v>-383</v>
          </cell>
          <cell r="J20">
            <v>-165</v>
          </cell>
          <cell r="K20">
            <v>-34</v>
          </cell>
          <cell r="L20">
            <v>-90</v>
          </cell>
          <cell r="M20">
            <v>-95</v>
          </cell>
          <cell r="N20">
            <v>-384</v>
          </cell>
          <cell r="O20">
            <v>-84</v>
          </cell>
          <cell r="P20">
            <v>-94</v>
          </cell>
          <cell r="Q20">
            <v>-80.94</v>
          </cell>
          <cell r="R20">
            <v>-50</v>
          </cell>
          <cell r="S20">
            <v>-308.94</v>
          </cell>
          <cell r="T20">
            <v>-97</v>
          </cell>
          <cell r="U20">
            <v>-9</v>
          </cell>
          <cell r="V20">
            <v>-16</v>
          </cell>
          <cell r="W20">
            <v>-42</v>
          </cell>
          <cell r="X20">
            <v>-164</v>
          </cell>
          <cell r="Y20">
            <v>-14.74</v>
          </cell>
          <cell r="Z20">
            <v>-14.74</v>
          </cell>
          <cell r="AA20">
            <v>-14.74</v>
          </cell>
          <cell r="AB20">
            <v>-14.74</v>
          </cell>
          <cell r="AC20">
            <v>-58.96</v>
          </cell>
          <cell r="AD20">
            <v>-51</v>
          </cell>
          <cell r="AE20">
            <v>-48</v>
          </cell>
          <cell r="AF20">
            <v>-70</v>
          </cell>
          <cell r="AG20">
            <v>91</v>
          </cell>
          <cell r="AH20">
            <v>-78</v>
          </cell>
          <cell r="AI20">
            <v>-297.04000000000002</v>
          </cell>
          <cell r="AJ20">
            <v>-297</v>
          </cell>
          <cell r="AK20">
            <v>-535.3151364764268</v>
          </cell>
          <cell r="AL20">
            <v>-231</v>
          </cell>
          <cell r="AM20">
            <v>-252</v>
          </cell>
          <cell r="AN20">
            <v>-254</v>
          </cell>
          <cell r="AO20">
            <v>-254</v>
          </cell>
        </row>
        <row r="21">
          <cell r="H21">
            <v>8</v>
          </cell>
          <cell r="I21">
            <v>15</v>
          </cell>
          <cell r="J21">
            <v>7</v>
          </cell>
          <cell r="K21">
            <v>7</v>
          </cell>
          <cell r="L21">
            <v>11</v>
          </cell>
          <cell r="M21">
            <v>6</v>
          </cell>
          <cell r="N21">
            <v>31</v>
          </cell>
          <cell r="O21">
            <v>5</v>
          </cell>
          <cell r="P21">
            <v>7</v>
          </cell>
          <cell r="Q21">
            <v>5.0599999999999996</v>
          </cell>
          <cell r="R21">
            <v>6</v>
          </cell>
          <cell r="S21">
            <v>23.06</v>
          </cell>
          <cell r="T21">
            <v>15</v>
          </cell>
          <cell r="U21">
            <v>10</v>
          </cell>
          <cell r="V21">
            <v>10</v>
          </cell>
          <cell r="W21">
            <v>6</v>
          </cell>
          <cell r="X21">
            <v>41</v>
          </cell>
          <cell r="Y21">
            <v>13.25</v>
          </cell>
          <cell r="Z21">
            <v>13.25</v>
          </cell>
          <cell r="AA21">
            <v>13.25</v>
          </cell>
          <cell r="AB21">
            <v>13.25</v>
          </cell>
          <cell r="AC21">
            <v>53</v>
          </cell>
          <cell r="AD21">
            <v>4</v>
          </cell>
          <cell r="AE21">
            <v>7</v>
          </cell>
          <cell r="AF21">
            <v>9</v>
          </cell>
          <cell r="AG21">
            <v>149</v>
          </cell>
          <cell r="AH21">
            <v>169</v>
          </cell>
          <cell r="AI21">
            <v>24</v>
          </cell>
          <cell r="AJ21">
            <v>24</v>
          </cell>
          <cell r="AK21">
            <v>24.684863523573206</v>
          </cell>
          <cell r="AL21">
            <v>57</v>
          </cell>
          <cell r="AM21">
            <v>58</v>
          </cell>
          <cell r="AN21">
            <v>59</v>
          </cell>
          <cell r="AO21">
            <v>59</v>
          </cell>
        </row>
        <row r="22">
          <cell r="H22">
            <v>-358</v>
          </cell>
          <cell r="I22">
            <v>-398</v>
          </cell>
          <cell r="J22">
            <v>-172</v>
          </cell>
          <cell r="K22">
            <v>-41</v>
          </cell>
          <cell r="L22">
            <v>-101</v>
          </cell>
          <cell r="M22">
            <v>-101</v>
          </cell>
          <cell r="N22">
            <v>-415</v>
          </cell>
          <cell r="O22">
            <v>-89</v>
          </cell>
          <cell r="P22">
            <v>-101</v>
          </cell>
          <cell r="Q22">
            <v>-86</v>
          </cell>
          <cell r="R22">
            <v>-56</v>
          </cell>
          <cell r="S22">
            <v>-332</v>
          </cell>
          <cell r="T22">
            <v>-112</v>
          </cell>
          <cell r="U22">
            <v>-19</v>
          </cell>
          <cell r="V22">
            <v>-26</v>
          </cell>
          <cell r="W22">
            <v>-48</v>
          </cell>
          <cell r="X22">
            <v>-205</v>
          </cell>
          <cell r="Y22">
            <v>-27.99</v>
          </cell>
          <cell r="Z22">
            <v>-27.99</v>
          </cell>
          <cell r="AA22">
            <v>-27.99</v>
          </cell>
          <cell r="AB22">
            <v>-27.99</v>
          </cell>
          <cell r="AC22">
            <v>-111.96</v>
          </cell>
          <cell r="AD22">
            <v>-55</v>
          </cell>
          <cell r="AE22">
            <v>-55</v>
          </cell>
          <cell r="AF22">
            <v>-79</v>
          </cell>
          <cell r="AG22">
            <v>-58</v>
          </cell>
          <cell r="AH22">
            <v>-247</v>
          </cell>
          <cell r="AI22">
            <v>-321.04000000000002</v>
          </cell>
          <cell r="AJ22">
            <v>-321</v>
          </cell>
          <cell r="AK22">
            <v>-560</v>
          </cell>
          <cell r="AL22">
            <v>-288</v>
          </cell>
          <cell r="AM22">
            <v>-310</v>
          </cell>
          <cell r="AN22">
            <v>-313</v>
          </cell>
          <cell r="AO22">
            <v>-313</v>
          </cell>
        </row>
        <row r="23">
          <cell r="H23">
            <v>262</v>
          </cell>
          <cell r="I23">
            <v>252</v>
          </cell>
          <cell r="J23">
            <v>58</v>
          </cell>
          <cell r="K23">
            <v>21</v>
          </cell>
          <cell r="L23">
            <v>52</v>
          </cell>
          <cell r="M23">
            <v>47</v>
          </cell>
          <cell r="N23">
            <v>178</v>
          </cell>
          <cell r="O23">
            <v>13</v>
          </cell>
          <cell r="P23">
            <v>23</v>
          </cell>
          <cell r="Q23">
            <v>43</v>
          </cell>
          <cell r="R23">
            <v>52</v>
          </cell>
          <cell r="S23">
            <v>131</v>
          </cell>
          <cell r="T23">
            <v>10</v>
          </cell>
          <cell r="U23">
            <v>71</v>
          </cell>
          <cell r="V23">
            <v>136</v>
          </cell>
          <cell r="W23">
            <v>19</v>
          </cell>
          <cell r="X23">
            <v>236</v>
          </cell>
          <cell r="Y23">
            <v>14.5</v>
          </cell>
          <cell r="Z23">
            <v>14.5</v>
          </cell>
          <cell r="AA23">
            <v>14.5</v>
          </cell>
          <cell r="AB23">
            <v>14.5</v>
          </cell>
          <cell r="AC23">
            <v>58</v>
          </cell>
          <cell r="AD23">
            <v>22</v>
          </cell>
          <cell r="AE23">
            <v>138</v>
          </cell>
          <cell r="AF23">
            <v>115</v>
          </cell>
          <cell r="AG23">
            <v>32</v>
          </cell>
          <cell r="AH23">
            <v>307</v>
          </cell>
          <cell r="AI23">
            <v>100</v>
          </cell>
          <cell r="AJ23">
            <v>100</v>
          </cell>
          <cell r="AK23">
            <v>102.85359801488836</v>
          </cell>
          <cell r="AL23">
            <v>109</v>
          </cell>
          <cell r="AM23">
            <v>110</v>
          </cell>
          <cell r="AN23">
            <v>111</v>
          </cell>
          <cell r="AO23">
            <v>111</v>
          </cell>
        </row>
        <row r="24">
          <cell r="H24">
            <v>262</v>
          </cell>
          <cell r="I24">
            <v>252</v>
          </cell>
          <cell r="J24">
            <v>58</v>
          </cell>
          <cell r="K24">
            <v>21</v>
          </cell>
          <cell r="L24">
            <v>52</v>
          </cell>
          <cell r="M24">
            <v>47</v>
          </cell>
          <cell r="N24">
            <v>178</v>
          </cell>
          <cell r="O24">
            <v>13</v>
          </cell>
          <cell r="P24">
            <v>23</v>
          </cell>
          <cell r="Q24">
            <v>43</v>
          </cell>
          <cell r="R24">
            <v>52</v>
          </cell>
          <cell r="S24">
            <v>131</v>
          </cell>
          <cell r="T24">
            <v>10</v>
          </cell>
          <cell r="U24">
            <v>71</v>
          </cell>
          <cell r="V24">
            <v>136</v>
          </cell>
          <cell r="W24">
            <v>19</v>
          </cell>
          <cell r="X24">
            <v>236</v>
          </cell>
          <cell r="Y24">
            <v>14.5</v>
          </cell>
          <cell r="Z24">
            <v>14.5</v>
          </cell>
          <cell r="AA24">
            <v>14.5</v>
          </cell>
          <cell r="AB24">
            <v>14.5</v>
          </cell>
          <cell r="AC24">
            <v>58</v>
          </cell>
          <cell r="AD24">
            <v>22</v>
          </cell>
          <cell r="AE24">
            <v>138</v>
          </cell>
          <cell r="AF24">
            <v>115</v>
          </cell>
          <cell r="AG24">
            <v>32</v>
          </cell>
          <cell r="AH24">
            <v>307</v>
          </cell>
          <cell r="AI24">
            <v>100</v>
          </cell>
          <cell r="AJ24">
            <v>100</v>
          </cell>
          <cell r="AK24">
            <v>102.85359801488836</v>
          </cell>
          <cell r="AL24">
            <v>109</v>
          </cell>
          <cell r="AM24">
            <v>110</v>
          </cell>
          <cell r="AN24">
            <v>111</v>
          </cell>
          <cell r="AO24">
            <v>111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H27">
            <v>-5.9000000000000909</v>
          </cell>
          <cell r="I27">
            <v>-892.8</v>
          </cell>
          <cell r="J27">
            <v>-384</v>
          </cell>
          <cell r="K27">
            <v>58</v>
          </cell>
          <cell r="L27">
            <v>-26</v>
          </cell>
          <cell r="M27">
            <v>825</v>
          </cell>
          <cell r="N27">
            <v>473</v>
          </cell>
          <cell r="O27">
            <v>-299.79000000000008</v>
          </cell>
          <cell r="P27">
            <v>-116</v>
          </cell>
          <cell r="Q27">
            <v>-396</v>
          </cell>
          <cell r="R27">
            <v>111.20999999999998</v>
          </cell>
          <cell r="S27">
            <v>-1735.46</v>
          </cell>
          <cell r="T27">
            <v>-123</v>
          </cell>
          <cell r="U27">
            <v>-74.699999999999989</v>
          </cell>
          <cell r="V27">
            <v>-741</v>
          </cell>
          <cell r="W27">
            <v>1258</v>
          </cell>
          <cell r="X27">
            <v>319.29999999999995</v>
          </cell>
          <cell r="Y27">
            <v>35.85</v>
          </cell>
          <cell r="Z27">
            <v>263.64999999999998</v>
          </cell>
          <cell r="AA27">
            <v>101.29</v>
          </cell>
          <cell r="AB27">
            <v>856.66</v>
          </cell>
          <cell r="AC27">
            <v>1257.45</v>
          </cell>
          <cell r="AD27">
            <v>21</v>
          </cell>
          <cell r="AE27">
            <v>1206</v>
          </cell>
          <cell r="AF27">
            <v>-343</v>
          </cell>
          <cell r="AG27">
            <v>1380</v>
          </cell>
          <cell r="AH27">
            <v>2264</v>
          </cell>
          <cell r="AI27">
            <v>2235.3199999999997</v>
          </cell>
          <cell r="AJ27">
            <v>2235.3199999999997</v>
          </cell>
          <cell r="AK27">
            <v>3069.1253846153845</v>
          </cell>
          <cell r="AL27">
            <v>1657</v>
          </cell>
          <cell r="AM27">
            <v>1492</v>
          </cell>
          <cell r="AN27">
            <v>1149</v>
          </cell>
          <cell r="AO27">
            <v>2103</v>
          </cell>
        </row>
        <row r="29">
          <cell r="H29">
            <v>-727</v>
          </cell>
          <cell r="I29">
            <v>-414.8</v>
          </cell>
          <cell r="J29">
            <v>-58</v>
          </cell>
          <cell r="K29">
            <v>-36</v>
          </cell>
          <cell r="L29">
            <v>-52</v>
          </cell>
          <cell r="M29">
            <v>-47</v>
          </cell>
          <cell r="N29">
            <v>-193</v>
          </cell>
          <cell r="O29">
            <v>-13</v>
          </cell>
          <cell r="P29">
            <v>-23</v>
          </cell>
          <cell r="Q29">
            <v>-43</v>
          </cell>
          <cell r="R29">
            <v>-52</v>
          </cell>
          <cell r="S29">
            <v>-131</v>
          </cell>
          <cell r="T29">
            <v>-260</v>
          </cell>
          <cell r="U29">
            <v>-71</v>
          </cell>
          <cell r="V29">
            <v>-136</v>
          </cell>
          <cell r="W29">
            <v>-72</v>
          </cell>
          <cell r="X29">
            <v>-539</v>
          </cell>
          <cell r="Y29">
            <v>-14.5</v>
          </cell>
          <cell r="Z29">
            <v>-276.5</v>
          </cell>
          <cell r="AA29">
            <v>-14.5</v>
          </cell>
          <cell r="AB29">
            <v>-14.5</v>
          </cell>
          <cell r="AC29">
            <v>-320</v>
          </cell>
          <cell r="AD29">
            <v>-62</v>
          </cell>
          <cell r="AE29">
            <v>-138</v>
          </cell>
          <cell r="AF29">
            <v>-115</v>
          </cell>
          <cell r="AG29">
            <v>-32</v>
          </cell>
          <cell r="AH29">
            <v>-347</v>
          </cell>
          <cell r="AI29">
            <v>-100</v>
          </cell>
          <cell r="AJ29">
            <v>-100</v>
          </cell>
          <cell r="AK29">
            <v>-102.85359801488836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H30">
            <v>-262</v>
          </cell>
          <cell r="I30">
            <v>-252</v>
          </cell>
          <cell r="J30">
            <v>-58</v>
          </cell>
          <cell r="K30">
            <v>-21</v>
          </cell>
          <cell r="L30">
            <v>-52</v>
          </cell>
          <cell r="M30">
            <v>-47</v>
          </cell>
          <cell r="N30">
            <v>-178</v>
          </cell>
          <cell r="O30">
            <v>-13</v>
          </cell>
          <cell r="P30">
            <v>-23</v>
          </cell>
          <cell r="Q30">
            <v>-43</v>
          </cell>
          <cell r="R30">
            <v>-52</v>
          </cell>
          <cell r="S30">
            <v>-131</v>
          </cell>
          <cell r="T30">
            <v>-10</v>
          </cell>
          <cell r="U30">
            <v>-71</v>
          </cell>
          <cell r="V30">
            <v>-136</v>
          </cell>
          <cell r="W30">
            <v>-19</v>
          </cell>
          <cell r="X30">
            <v>-236</v>
          </cell>
          <cell r="Y30">
            <v>-14.5</v>
          </cell>
          <cell r="Z30">
            <v>-14.5</v>
          </cell>
          <cell r="AA30">
            <v>-14.5</v>
          </cell>
          <cell r="AB30">
            <v>-14.5</v>
          </cell>
          <cell r="AC30">
            <v>-58</v>
          </cell>
          <cell r="AD30">
            <v>-22</v>
          </cell>
          <cell r="AE30">
            <v>-138</v>
          </cell>
          <cell r="AF30">
            <v>-115</v>
          </cell>
          <cell r="AG30">
            <v>-32</v>
          </cell>
          <cell r="AH30">
            <v>-307</v>
          </cell>
          <cell r="AI30">
            <v>-100</v>
          </cell>
          <cell r="AJ30">
            <v>-100</v>
          </cell>
          <cell r="AK30">
            <v>-102.85359801488836</v>
          </cell>
          <cell r="AL30">
            <v>-109</v>
          </cell>
          <cell r="AM30">
            <v>-110</v>
          </cell>
          <cell r="AN30">
            <v>-111</v>
          </cell>
          <cell r="AO30">
            <v>-111</v>
          </cell>
        </row>
        <row r="31">
          <cell r="H31">
            <v>-465</v>
          </cell>
          <cell r="I31">
            <v>-162.80000000000001</v>
          </cell>
          <cell r="J31">
            <v>0</v>
          </cell>
          <cell r="K31">
            <v>-15</v>
          </cell>
          <cell r="L31">
            <v>0</v>
          </cell>
          <cell r="M31">
            <v>0</v>
          </cell>
          <cell r="N31">
            <v>-15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-250</v>
          </cell>
          <cell r="U31">
            <v>0</v>
          </cell>
          <cell r="V31">
            <v>0</v>
          </cell>
          <cell r="W31">
            <v>-53</v>
          </cell>
          <cell r="X31">
            <v>-303</v>
          </cell>
          <cell r="Y31">
            <v>0</v>
          </cell>
          <cell r="Z31">
            <v>-262</v>
          </cell>
          <cell r="AA31">
            <v>0</v>
          </cell>
          <cell r="AB31">
            <v>0</v>
          </cell>
          <cell r="AC31">
            <v>-262</v>
          </cell>
          <cell r="AD31">
            <v>-40</v>
          </cell>
          <cell r="AE31">
            <v>0</v>
          </cell>
          <cell r="AF31">
            <v>0</v>
          </cell>
          <cell r="AG31">
            <v>0</v>
          </cell>
          <cell r="AH31">
            <v>-40</v>
          </cell>
          <cell r="AI31">
            <v>0</v>
          </cell>
          <cell r="AJ31">
            <v>0</v>
          </cell>
          <cell r="AK31">
            <v>0</v>
          </cell>
          <cell r="AL31">
            <v>109</v>
          </cell>
          <cell r="AM31">
            <v>110</v>
          </cell>
          <cell r="AN31">
            <v>111</v>
          </cell>
          <cell r="AO31">
            <v>111</v>
          </cell>
        </row>
        <row r="32">
          <cell r="H32">
            <v>1612</v>
          </cell>
          <cell r="I32">
            <v>-128</v>
          </cell>
          <cell r="J32">
            <v>-190</v>
          </cell>
          <cell r="K32">
            <v>-193</v>
          </cell>
          <cell r="L32">
            <v>-122</v>
          </cell>
          <cell r="M32">
            <v>277</v>
          </cell>
          <cell r="N32">
            <v>-228</v>
          </cell>
          <cell r="O32">
            <v>-121</v>
          </cell>
          <cell r="P32">
            <v>-308</v>
          </cell>
          <cell r="Q32">
            <v>-77</v>
          </cell>
          <cell r="R32">
            <v>-31</v>
          </cell>
          <cell r="S32">
            <v>-537</v>
          </cell>
          <cell r="T32">
            <v>-596</v>
          </cell>
          <cell r="U32">
            <v>67</v>
          </cell>
          <cell r="V32">
            <v>-66</v>
          </cell>
          <cell r="W32">
            <v>-59</v>
          </cell>
          <cell r="X32">
            <v>-654</v>
          </cell>
          <cell r="Y32">
            <v>92</v>
          </cell>
          <cell r="Z32">
            <v>708</v>
          </cell>
          <cell r="AA32">
            <v>0</v>
          </cell>
          <cell r="AB32">
            <v>301.12</v>
          </cell>
          <cell r="AC32">
            <v>1101.1199999999999</v>
          </cell>
          <cell r="AD32">
            <v>158</v>
          </cell>
          <cell r="AE32">
            <v>1437</v>
          </cell>
          <cell r="AF32">
            <v>-304</v>
          </cell>
          <cell r="AG32">
            <v>592</v>
          </cell>
          <cell r="AH32">
            <v>1883</v>
          </cell>
          <cell r="AI32">
            <v>1830.1799999999998</v>
          </cell>
          <cell r="AJ32">
            <v>1830.1799999999998</v>
          </cell>
          <cell r="AK32">
            <v>2529</v>
          </cell>
          <cell r="AL32">
            <v>2019</v>
          </cell>
          <cell r="AM32">
            <v>1848</v>
          </cell>
          <cell r="AN32">
            <v>1476</v>
          </cell>
          <cell r="AO32">
            <v>2430</v>
          </cell>
        </row>
        <row r="33">
          <cell r="H33">
            <v>2825</v>
          </cell>
          <cell r="I33">
            <v>585</v>
          </cell>
          <cell r="J33">
            <v>183</v>
          </cell>
          <cell r="K33">
            <v>44</v>
          </cell>
          <cell r="L33">
            <v>41</v>
          </cell>
          <cell r="M33">
            <v>348</v>
          </cell>
          <cell r="N33">
            <v>616</v>
          </cell>
          <cell r="O33">
            <v>150</v>
          </cell>
          <cell r="P33">
            <v>86</v>
          </cell>
          <cell r="Q33">
            <v>0</v>
          </cell>
          <cell r="R33">
            <v>4</v>
          </cell>
          <cell r="S33">
            <v>240</v>
          </cell>
          <cell r="T33">
            <v>47</v>
          </cell>
          <cell r="U33">
            <v>87</v>
          </cell>
          <cell r="V33">
            <v>84</v>
          </cell>
          <cell r="W33">
            <v>1</v>
          </cell>
          <cell r="X33">
            <v>219</v>
          </cell>
          <cell r="Y33">
            <v>550</v>
          </cell>
          <cell r="Z33">
            <v>1500</v>
          </cell>
          <cell r="AA33">
            <v>0</v>
          </cell>
          <cell r="AB33">
            <v>301.12</v>
          </cell>
          <cell r="AC33">
            <v>2351.12</v>
          </cell>
          <cell r="AD33">
            <v>550</v>
          </cell>
          <cell r="AE33">
            <v>1800</v>
          </cell>
          <cell r="AF33">
            <v>0</v>
          </cell>
          <cell r="AG33">
            <v>788</v>
          </cell>
          <cell r="AH33">
            <v>3138</v>
          </cell>
          <cell r="AI33">
            <v>2785.18</v>
          </cell>
          <cell r="AJ33">
            <v>2785.18</v>
          </cell>
          <cell r="AK33">
            <v>3795</v>
          </cell>
          <cell r="AL33">
            <v>3720</v>
          </cell>
          <cell r="AM33">
            <v>3748</v>
          </cell>
          <cell r="AN33">
            <v>2828</v>
          </cell>
          <cell r="AO33">
            <v>4578</v>
          </cell>
        </row>
        <row r="34">
          <cell r="H34">
            <v>-1213</v>
          </cell>
          <cell r="I34">
            <v>-713</v>
          </cell>
          <cell r="J34">
            <v>-373</v>
          </cell>
          <cell r="K34">
            <v>-237</v>
          </cell>
          <cell r="L34">
            <v>-163</v>
          </cell>
          <cell r="M34">
            <v>-71</v>
          </cell>
          <cell r="N34">
            <v>-844</v>
          </cell>
          <cell r="O34">
            <v>-271</v>
          </cell>
          <cell r="P34">
            <v>-394</v>
          </cell>
          <cell r="Q34">
            <v>-77</v>
          </cell>
          <cell r="R34">
            <v>-35</v>
          </cell>
          <cell r="S34">
            <v>-777</v>
          </cell>
          <cell r="T34">
            <v>-643</v>
          </cell>
          <cell r="U34">
            <v>-20</v>
          </cell>
          <cell r="V34">
            <v>-150</v>
          </cell>
          <cell r="W34">
            <v>-60</v>
          </cell>
          <cell r="X34">
            <v>-873</v>
          </cell>
          <cell r="Y34">
            <v>-458</v>
          </cell>
          <cell r="Z34">
            <v>-792</v>
          </cell>
          <cell r="AA34">
            <v>0</v>
          </cell>
          <cell r="AB34">
            <v>0</v>
          </cell>
          <cell r="AC34">
            <v>-1250</v>
          </cell>
          <cell r="AD34">
            <v>-392</v>
          </cell>
          <cell r="AE34">
            <v>-363</v>
          </cell>
          <cell r="AF34">
            <v>-304</v>
          </cell>
          <cell r="AG34">
            <v>-196</v>
          </cell>
          <cell r="AH34">
            <v>-1255</v>
          </cell>
          <cell r="AI34">
            <v>-955</v>
          </cell>
          <cell r="AJ34">
            <v>-955</v>
          </cell>
          <cell r="AK34">
            <v>-1266</v>
          </cell>
          <cell r="AL34">
            <v>-1701</v>
          </cell>
          <cell r="AM34">
            <v>-1900</v>
          </cell>
          <cell r="AN34">
            <v>-1352</v>
          </cell>
          <cell r="AO34">
            <v>-2148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244</v>
          </cell>
          <cell r="R35">
            <v>0</v>
          </cell>
          <cell r="S35">
            <v>244</v>
          </cell>
          <cell r="T35">
            <v>-7</v>
          </cell>
          <cell r="U35">
            <v>-25</v>
          </cell>
          <cell r="V35">
            <v>-8</v>
          </cell>
          <cell r="W35">
            <v>-28</v>
          </cell>
          <cell r="X35">
            <v>-68</v>
          </cell>
          <cell r="Y35">
            <v>-7.4</v>
          </cell>
          <cell r="Z35">
            <v>-27.6</v>
          </cell>
          <cell r="AA35">
            <v>-7.4</v>
          </cell>
          <cell r="AB35">
            <v>-27.6</v>
          </cell>
          <cell r="AC35">
            <v>-70</v>
          </cell>
          <cell r="AD35">
            <v>-8</v>
          </cell>
          <cell r="AE35">
            <v>-26</v>
          </cell>
          <cell r="AF35">
            <v>-8</v>
          </cell>
          <cell r="AG35">
            <v>-27</v>
          </cell>
          <cell r="AH35">
            <v>-69</v>
          </cell>
          <cell r="AI35">
            <v>-70</v>
          </cell>
          <cell r="AJ35">
            <v>-70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H36">
            <v>-890.90000000000009</v>
          </cell>
          <cell r="I36">
            <v>-350</v>
          </cell>
          <cell r="J36">
            <v>-187</v>
          </cell>
          <cell r="K36">
            <v>193</v>
          </cell>
          <cell r="L36">
            <v>35</v>
          </cell>
          <cell r="M36">
            <v>344</v>
          </cell>
          <cell r="N36">
            <v>385</v>
          </cell>
          <cell r="O36">
            <v>-336.46000000000004</v>
          </cell>
          <cell r="P36">
            <v>27</v>
          </cell>
          <cell r="Q36">
            <v>-655</v>
          </cell>
          <cell r="R36">
            <v>-103</v>
          </cell>
          <cell r="S36">
            <v>-1067.46</v>
          </cell>
          <cell r="T36">
            <v>740</v>
          </cell>
          <cell r="U36">
            <v>-45.699999999999996</v>
          </cell>
          <cell r="V36">
            <v>-531</v>
          </cell>
          <cell r="W36">
            <v>1417</v>
          </cell>
          <cell r="X36">
            <v>1580.3</v>
          </cell>
          <cell r="Y36">
            <v>-34.25</v>
          </cell>
          <cell r="Z36">
            <v>-140.25</v>
          </cell>
          <cell r="AA36">
            <v>123.19</v>
          </cell>
          <cell r="AB36">
            <v>597.64</v>
          </cell>
          <cell r="AC36">
            <v>546.33000000000004</v>
          </cell>
          <cell r="AD36">
            <v>-67</v>
          </cell>
          <cell r="AE36">
            <v>-67</v>
          </cell>
          <cell r="AF36">
            <v>84</v>
          </cell>
          <cell r="AG36">
            <v>847</v>
          </cell>
          <cell r="AH36">
            <v>797</v>
          </cell>
          <cell r="AI36">
            <v>575.14</v>
          </cell>
          <cell r="AJ36">
            <v>575.14</v>
          </cell>
          <cell r="AK36">
            <v>642.97898263027309</v>
          </cell>
          <cell r="AL36">
            <v>-362</v>
          </cell>
          <cell r="AM36">
            <v>-356</v>
          </cell>
          <cell r="AN36">
            <v>-327</v>
          </cell>
          <cell r="AO36">
            <v>-327</v>
          </cell>
        </row>
        <row r="37">
          <cell r="H37">
            <v>300.5</v>
          </cell>
          <cell r="I37">
            <v>-371</v>
          </cell>
          <cell r="J37">
            <v>21</v>
          </cell>
          <cell r="K37">
            <v>73</v>
          </cell>
          <cell r="L37">
            <v>110</v>
          </cell>
          <cell r="M37">
            <v>-201</v>
          </cell>
          <cell r="N37">
            <v>3</v>
          </cell>
          <cell r="O37">
            <v>27</v>
          </cell>
          <cell r="P37">
            <v>62</v>
          </cell>
          <cell r="Q37">
            <v>-390</v>
          </cell>
          <cell r="R37">
            <v>-172</v>
          </cell>
          <cell r="S37">
            <v>-473</v>
          </cell>
          <cell r="T37">
            <v>391</v>
          </cell>
          <cell r="U37">
            <v>93.2</v>
          </cell>
          <cell r="V37">
            <v>-182</v>
          </cell>
          <cell r="W37">
            <v>394</v>
          </cell>
          <cell r="X37">
            <v>696.2</v>
          </cell>
          <cell r="Y37">
            <v>302.39</v>
          </cell>
          <cell r="Z37">
            <v>-201.01</v>
          </cell>
          <cell r="AA37">
            <v>193.38</v>
          </cell>
          <cell r="AB37">
            <v>105.23</v>
          </cell>
          <cell r="AC37">
            <v>399.99</v>
          </cell>
          <cell r="AD37">
            <v>453</v>
          </cell>
          <cell r="AE37">
            <v>-126</v>
          </cell>
          <cell r="AF37">
            <v>155</v>
          </cell>
          <cell r="AG37">
            <v>586</v>
          </cell>
          <cell r="AH37">
            <v>1068</v>
          </cell>
          <cell r="AI37">
            <v>387.57</v>
          </cell>
          <cell r="AJ37">
            <v>387.57</v>
          </cell>
          <cell r="AK37">
            <v>398.62968982630281</v>
          </cell>
          <cell r="AL37">
            <v>-206</v>
          </cell>
          <cell r="AM37">
            <v>-192</v>
          </cell>
          <cell r="AN37">
            <v>-279</v>
          </cell>
          <cell r="AO37">
            <v>-279</v>
          </cell>
        </row>
        <row r="38">
          <cell r="H38">
            <v>-195.10000000000002</v>
          </cell>
          <cell r="I38">
            <v>21</v>
          </cell>
          <cell r="J38">
            <v>-191</v>
          </cell>
          <cell r="K38">
            <v>100</v>
          </cell>
          <cell r="L38">
            <v>-117</v>
          </cell>
          <cell r="M38">
            <v>247</v>
          </cell>
          <cell r="N38">
            <v>39</v>
          </cell>
          <cell r="O38">
            <v>-148</v>
          </cell>
          <cell r="P38">
            <v>32</v>
          </cell>
          <cell r="Q38">
            <v>-213</v>
          </cell>
          <cell r="R38">
            <v>-266</v>
          </cell>
          <cell r="S38">
            <v>-595</v>
          </cell>
          <cell r="T38">
            <v>390</v>
          </cell>
          <cell r="U38">
            <v>-57</v>
          </cell>
          <cell r="V38">
            <v>-334</v>
          </cell>
          <cell r="W38">
            <v>726</v>
          </cell>
          <cell r="X38">
            <v>725</v>
          </cell>
          <cell r="Y38">
            <v>-381</v>
          </cell>
          <cell r="Z38">
            <v>14</v>
          </cell>
          <cell r="AA38">
            <v>-128.75</v>
          </cell>
          <cell r="AB38">
            <v>416.65</v>
          </cell>
          <cell r="AC38">
            <v>-79.099999999999994</v>
          </cell>
          <cell r="AD38">
            <v>-422</v>
          </cell>
          <cell r="AE38">
            <v>89</v>
          </cell>
          <cell r="AF38">
            <v>35</v>
          </cell>
          <cell r="AG38">
            <v>141</v>
          </cell>
          <cell r="AH38">
            <v>-157</v>
          </cell>
          <cell r="AI38">
            <v>-50</v>
          </cell>
          <cell r="AJ38">
            <v>-50</v>
          </cell>
        </row>
        <row r="39">
          <cell r="J39">
            <v>-57</v>
          </cell>
          <cell r="K39">
            <v>10</v>
          </cell>
          <cell r="L39">
            <v>23</v>
          </cell>
          <cell r="M39">
            <v>9</v>
          </cell>
          <cell r="N39">
            <v>-15</v>
          </cell>
          <cell r="O39">
            <v>3</v>
          </cell>
          <cell r="P39">
            <v>31</v>
          </cell>
          <cell r="Q39">
            <v>-75</v>
          </cell>
          <cell r="R39">
            <v>-2</v>
          </cell>
          <cell r="S39">
            <v>-43</v>
          </cell>
          <cell r="T39">
            <v>-118</v>
          </cell>
          <cell r="U39">
            <v>-17</v>
          </cell>
          <cell r="V39">
            <v>-162</v>
          </cell>
          <cell r="W39">
            <v>497</v>
          </cell>
          <cell r="X39">
            <v>200</v>
          </cell>
          <cell r="Y39">
            <v>-452</v>
          </cell>
          <cell r="Z39">
            <v>95</v>
          </cell>
          <cell r="AA39">
            <v>-128.75</v>
          </cell>
          <cell r="AB39">
            <v>406.15</v>
          </cell>
          <cell r="AC39">
            <v>-79.599999999999994</v>
          </cell>
          <cell r="AD39">
            <v>-419</v>
          </cell>
          <cell r="AE39">
            <v>201</v>
          </cell>
          <cell r="AF39">
            <v>-31</v>
          </cell>
          <cell r="AG39">
            <v>121</v>
          </cell>
          <cell r="AH39">
            <v>-128</v>
          </cell>
          <cell r="AI39">
            <v>61</v>
          </cell>
          <cell r="AJ39">
            <v>61</v>
          </cell>
        </row>
        <row r="40">
          <cell r="H40">
            <v>-59.5</v>
          </cell>
          <cell r="I40">
            <v>-69</v>
          </cell>
          <cell r="J40">
            <v>-56</v>
          </cell>
          <cell r="K40">
            <v>25</v>
          </cell>
          <cell r="L40">
            <v>33</v>
          </cell>
          <cell r="M40">
            <v>146</v>
          </cell>
          <cell r="N40">
            <v>148</v>
          </cell>
          <cell r="O40">
            <v>-18</v>
          </cell>
          <cell r="P40">
            <v>-32</v>
          </cell>
          <cell r="Q40">
            <v>-108</v>
          </cell>
          <cell r="R40">
            <v>298</v>
          </cell>
          <cell r="S40">
            <v>140</v>
          </cell>
          <cell r="T40">
            <v>40</v>
          </cell>
          <cell r="U40">
            <v>-87</v>
          </cell>
          <cell r="V40">
            <v>-16</v>
          </cell>
          <cell r="W40">
            <v>278</v>
          </cell>
          <cell r="X40">
            <v>215</v>
          </cell>
          <cell r="Y40">
            <v>38</v>
          </cell>
          <cell r="Z40">
            <v>40.4</v>
          </cell>
          <cell r="AA40">
            <v>52.2</v>
          </cell>
          <cell r="AB40">
            <v>69.400000000000006</v>
          </cell>
          <cell r="AC40">
            <v>200</v>
          </cell>
          <cell r="AD40">
            <v>-84</v>
          </cell>
          <cell r="AE40">
            <v>13</v>
          </cell>
          <cell r="AF40">
            <v>-137</v>
          </cell>
          <cell r="AG40">
            <v>109</v>
          </cell>
          <cell r="AH40">
            <v>-99</v>
          </cell>
          <cell r="AI40">
            <v>216.84</v>
          </cell>
          <cell r="AJ40">
            <v>216.84</v>
          </cell>
          <cell r="AK40">
            <v>223.02774193548393</v>
          </cell>
          <cell r="AL40">
            <v>-155</v>
          </cell>
          <cell r="AM40">
            <v>-169</v>
          </cell>
          <cell r="AN40">
            <v>-56</v>
          </cell>
          <cell r="AO40">
            <v>-56</v>
          </cell>
        </row>
        <row r="41">
          <cell r="H41">
            <v>113.2</v>
          </cell>
          <cell r="I41">
            <v>69</v>
          </cell>
          <cell r="J41">
            <v>39</v>
          </cell>
          <cell r="K41">
            <v>-5</v>
          </cell>
          <cell r="L41">
            <v>9</v>
          </cell>
          <cell r="M41">
            <v>17</v>
          </cell>
          <cell r="N41">
            <v>60</v>
          </cell>
          <cell r="O41">
            <v>-62.46</v>
          </cell>
          <cell r="P41">
            <v>-35</v>
          </cell>
          <cell r="Q41">
            <v>56</v>
          </cell>
          <cell r="R41">
            <v>37</v>
          </cell>
          <cell r="S41">
            <v>-4.460000000000008</v>
          </cell>
          <cell r="T41">
            <v>-81</v>
          </cell>
          <cell r="U41">
            <v>5.0999999999999996</v>
          </cell>
          <cell r="V41">
            <v>1</v>
          </cell>
          <cell r="W41">
            <v>19</v>
          </cell>
          <cell r="X41">
            <v>-55.900000000000006</v>
          </cell>
          <cell r="Y41">
            <v>6.36</v>
          </cell>
          <cell r="Z41">
            <v>6.36</v>
          </cell>
          <cell r="AA41">
            <v>6.36</v>
          </cell>
          <cell r="AB41">
            <v>6.36</v>
          </cell>
          <cell r="AC41">
            <v>25.44</v>
          </cell>
          <cell r="AD41">
            <v>-14</v>
          </cell>
          <cell r="AE41">
            <v>-43</v>
          </cell>
          <cell r="AF41">
            <v>31</v>
          </cell>
          <cell r="AG41">
            <v>11</v>
          </cell>
          <cell r="AH41">
            <v>-15</v>
          </cell>
          <cell r="AI41">
            <v>20.73</v>
          </cell>
          <cell r="AJ41">
            <v>20.73</v>
          </cell>
          <cell r="AK41">
            <v>21.321550868486359</v>
          </cell>
          <cell r="AL41">
            <v>-12</v>
          </cell>
          <cell r="AM41">
            <v>-5</v>
          </cell>
          <cell r="AN41">
            <v>-1</v>
          </cell>
          <cell r="AO41">
            <v>-1</v>
          </cell>
        </row>
        <row r="42">
          <cell r="H42">
            <v>-1050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135</v>
          </cell>
          <cell r="N42">
            <v>135</v>
          </cell>
          <cell r="O42">
            <v>-135</v>
          </cell>
          <cell r="P42">
            <v>0</v>
          </cell>
          <cell r="Q42">
            <v>0</v>
          </cell>
          <cell r="S42">
            <v>-135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11</v>
          </cell>
          <cell r="AM42">
            <v>10</v>
          </cell>
          <cell r="AN42">
            <v>9</v>
          </cell>
          <cell r="AO42">
            <v>9</v>
          </cell>
        </row>
        <row r="44">
          <cell r="H44">
            <v>9323.1779000000006</v>
          </cell>
          <cell r="I44">
            <v>8676.0249999999996</v>
          </cell>
          <cell r="J44">
            <v>2006</v>
          </cell>
          <cell r="K44">
            <v>3035</v>
          </cell>
          <cell r="L44">
            <v>2543</v>
          </cell>
          <cell r="M44">
            <v>3352</v>
          </cell>
          <cell r="N44">
            <v>10936</v>
          </cell>
          <cell r="O44">
            <v>2547.21</v>
          </cell>
          <cell r="P44">
            <v>3367</v>
          </cell>
          <cell r="Q44">
            <v>3627.06</v>
          </cell>
          <cell r="R44">
            <v>5061.21</v>
          </cell>
          <cell r="S44">
            <v>13567.599999999999</v>
          </cell>
          <cell r="T44">
            <v>3475.9219199999998</v>
          </cell>
          <cell r="U44">
            <v>3930.9725663999998</v>
          </cell>
          <cell r="V44">
            <v>3298.4022480000003</v>
          </cell>
          <cell r="W44">
            <v>4961</v>
          </cell>
          <cell r="X44">
            <v>15666.296734399999</v>
          </cell>
          <cell r="Y44">
            <v>2632.01</v>
          </cell>
          <cell r="Z44">
            <v>2864.0140000000006</v>
          </cell>
          <cell r="AA44">
            <v>2699.9988000000003</v>
          </cell>
          <cell r="AB44">
            <v>4014.4020000000005</v>
          </cell>
          <cell r="AC44">
            <v>12210.424800000001</v>
          </cell>
          <cell r="AD44">
            <v>2631.5828800000004</v>
          </cell>
          <cell r="AE44">
            <v>3748.8972970000004</v>
          </cell>
          <cell r="AF44">
            <v>2163.1994000000004</v>
          </cell>
          <cell r="AG44">
            <v>3484.8068000000003</v>
          </cell>
          <cell r="AH44">
            <v>12028.486377000001</v>
          </cell>
          <cell r="AI44">
            <v>9569.404050000001</v>
          </cell>
          <cell r="AJ44">
            <v>9569.4440500000001</v>
          </cell>
          <cell r="AK44">
            <v>11734.340845049626</v>
          </cell>
          <cell r="AL44">
            <v>10419.675430078514</v>
          </cell>
          <cell r="AM44">
            <v>10472.299877405105</v>
          </cell>
          <cell r="AN44">
            <v>10581.563486961388</v>
          </cell>
          <cell r="AO44">
            <v>12369.19102867975</v>
          </cell>
        </row>
        <row r="47">
          <cell r="H47">
            <v>2.169</v>
          </cell>
          <cell r="I47">
            <v>2.34</v>
          </cell>
          <cell r="J47">
            <v>2.376586741889986</v>
          </cell>
          <cell r="K47">
            <v>2.43619877989165</v>
          </cell>
          <cell r="L47">
            <v>2.5200775408474105</v>
          </cell>
          <cell r="M47">
            <v>2.6505702066999284</v>
          </cell>
          <cell r="N47">
            <v>2.4942163133408837</v>
          </cell>
          <cell r="O47">
            <v>2.5462110360821226</v>
          </cell>
          <cell r="P47">
            <v>2.7321475775084019</v>
          </cell>
          <cell r="Q47">
            <v>2.7854006586169047</v>
          </cell>
          <cell r="R47">
            <v>2.8872922295914192</v>
          </cell>
          <cell r="S47">
            <v>2.7434565911600561</v>
          </cell>
          <cell r="T47">
            <v>2.8304</v>
          </cell>
          <cell r="U47">
            <v>3.1008</v>
          </cell>
          <cell r="V47">
            <v>3.1322000000000001</v>
          </cell>
          <cell r="W47">
            <v>3.14</v>
          </cell>
          <cell r="X47">
            <v>3.0508500000000005</v>
          </cell>
          <cell r="Y47">
            <v>3.04</v>
          </cell>
          <cell r="Z47">
            <v>3.1070000000000002</v>
          </cell>
          <cell r="AA47">
            <v>3.1070000000000002</v>
          </cell>
          <cell r="AB47">
            <v>3.1120000000000001</v>
          </cell>
          <cell r="AC47">
            <v>3.0915000000000004</v>
          </cell>
          <cell r="AD47">
            <v>3.1448</v>
          </cell>
          <cell r="AE47">
            <v>3.0386000000000002</v>
          </cell>
          <cell r="AF47">
            <v>3.0350000000000001</v>
          </cell>
          <cell r="AG47">
            <v>3.2690000000000001</v>
          </cell>
          <cell r="AH47">
            <v>3.1218500000000002</v>
          </cell>
          <cell r="AI47">
            <v>2.9969999999999999</v>
          </cell>
          <cell r="AJ47">
            <v>2.9969999999999999</v>
          </cell>
          <cell r="AK47">
            <v>3.0825223325062039</v>
          </cell>
          <cell r="AL47">
            <v>3.2888914392059556</v>
          </cell>
          <cell r="AM47">
            <v>3.4413442928039699</v>
          </cell>
          <cell r="AN47">
            <v>3.5993746898263024</v>
          </cell>
          <cell r="AO47">
            <v>3.7648418114143918</v>
          </cell>
        </row>
        <row r="48">
          <cell r="S48">
            <v>9.9927290382175071E-2</v>
          </cell>
          <cell r="X48">
            <v>0.11204602610824055</v>
          </cell>
          <cell r="AC48">
            <v>1.2494473283442664E-2</v>
          </cell>
          <cell r="AH48">
            <v>2.3272202828719779E-2</v>
          </cell>
          <cell r="AI48">
            <v>-8.3205873355766347E-2</v>
          </cell>
          <cell r="AJ48">
            <v>-3.999231225074884E-2</v>
          </cell>
          <cell r="AK48">
            <v>2.8535980148883588E-2</v>
          </cell>
          <cell r="AL48">
            <v>6.6948130277442619E-2</v>
          </cell>
          <cell r="AM48">
            <v>4.6353872244205618E-2</v>
          </cell>
          <cell r="AN48">
            <v>4.5921123716909706E-2</v>
          </cell>
          <cell r="AO48">
            <v>4.5971074380165344E-2</v>
          </cell>
        </row>
        <row r="49">
          <cell r="H49">
            <v>2.169</v>
          </cell>
          <cell r="I49">
            <v>2.34</v>
          </cell>
          <cell r="J49">
            <v>2.376586741889986</v>
          </cell>
          <cell r="K49">
            <v>2.43619877989165</v>
          </cell>
          <cell r="L49">
            <v>2.5200775408474105</v>
          </cell>
          <cell r="M49">
            <v>2.6505702066999284</v>
          </cell>
          <cell r="N49">
            <v>2.4942163133408837</v>
          </cell>
          <cell r="O49">
            <v>2.5462110360821226</v>
          </cell>
          <cell r="P49">
            <v>2.7479</v>
          </cell>
          <cell r="Q49">
            <v>2.7854006586169047</v>
          </cell>
          <cell r="R49">
            <v>2.8872922295914192</v>
          </cell>
          <cell r="S49">
            <v>2.7417009810726114</v>
          </cell>
          <cell r="T49">
            <v>2.8304</v>
          </cell>
          <cell r="U49">
            <v>3.1008</v>
          </cell>
          <cell r="V49">
            <v>3.1322000000000001</v>
          </cell>
          <cell r="W49">
            <v>3.14</v>
          </cell>
          <cell r="X49">
            <v>3.0508500000000005</v>
          </cell>
          <cell r="Y49">
            <v>3.04</v>
          </cell>
          <cell r="Z49">
            <v>3.1070000000000002</v>
          </cell>
          <cell r="AA49">
            <v>3.1070000000000002</v>
          </cell>
          <cell r="AB49">
            <v>3.1120000000000001</v>
          </cell>
          <cell r="AC49">
            <v>3.0915000000000004</v>
          </cell>
          <cell r="AD49">
            <v>3.1448</v>
          </cell>
          <cell r="AE49">
            <v>3.0386000000000002</v>
          </cell>
          <cell r="AF49">
            <v>3.0350000000000001</v>
          </cell>
          <cell r="AG49">
            <v>3.2690000000000001</v>
          </cell>
          <cell r="AH49">
            <v>3.1218500000000002</v>
          </cell>
          <cell r="AI49">
            <v>3.7309999999999999</v>
          </cell>
          <cell r="AJ49">
            <v>3.7309999999999999</v>
          </cell>
          <cell r="AK49">
            <v>4.109</v>
          </cell>
          <cell r="AL49">
            <v>4.4239999999999995</v>
          </cell>
          <cell r="AM49">
            <v>4.5819999999999999</v>
          </cell>
          <cell r="AN49">
            <v>4.6980000000000004</v>
          </cell>
          <cell r="AO49">
            <v>4.7510000000000003</v>
          </cell>
        </row>
        <row r="50">
          <cell r="S50">
            <v>9.9223417956173066E-2</v>
          </cell>
          <cell r="T50">
            <v>0.11161249397267614</v>
          </cell>
          <cell r="U50">
            <v>0.12842534298919173</v>
          </cell>
          <cell r="V50">
            <v>0.12450608866995072</v>
          </cell>
          <cell r="W50">
            <v>8.7524140375753179E-2</v>
          </cell>
          <cell r="X50">
            <v>0.11275810931301611</v>
          </cell>
          <cell r="AC50">
            <v>1.2494473283442664E-2</v>
          </cell>
          <cell r="AH50">
            <v>2.3272202828719779E-2</v>
          </cell>
          <cell r="AI50">
            <v>0.14132762312633829</v>
          </cell>
          <cell r="AJ50">
            <v>0.19512468568316854</v>
          </cell>
          <cell r="AK50">
            <v>0.10131332082551592</v>
          </cell>
          <cell r="AL50">
            <v>7.6660988074957359E-2</v>
          </cell>
          <cell r="AM50">
            <v>3.5714285714285809E-2</v>
          </cell>
          <cell r="AN50">
            <v>2.5316455696202667E-2</v>
          </cell>
          <cell r="AO50">
            <v>1.12813963388676E-2</v>
          </cell>
        </row>
        <row r="51">
          <cell r="AI51">
            <v>0.08</v>
          </cell>
          <cell r="AJ51">
            <v>0.08</v>
          </cell>
          <cell r="AK51">
            <v>0.10300000000000001</v>
          </cell>
          <cell r="AL51">
            <v>0.28599999999999998</v>
          </cell>
          <cell r="AM51">
            <v>0.40699999999999997</v>
          </cell>
          <cell r="AN51">
            <v>0.5</v>
          </cell>
          <cell r="AO51">
            <v>0.5</v>
          </cell>
        </row>
        <row r="52">
          <cell r="AK52">
            <v>0.28750000000000009</v>
          </cell>
          <cell r="AL52">
            <v>1.7766990291262132</v>
          </cell>
          <cell r="AM52">
            <v>0.42307692307692313</v>
          </cell>
          <cell r="AN52">
            <v>0.22850122850122867</v>
          </cell>
          <cell r="AO52">
            <v>0</v>
          </cell>
        </row>
        <row r="53">
          <cell r="J53">
            <v>17.149999999999999</v>
          </cell>
          <cell r="K53">
            <v>18.170000000000002</v>
          </cell>
          <cell r="L53">
            <v>16.43</v>
          </cell>
          <cell r="M53">
            <v>16.91</v>
          </cell>
          <cell r="N53">
            <v>17.170000000000002</v>
          </cell>
          <cell r="O53">
            <v>18.28</v>
          </cell>
          <cell r="P53">
            <v>19.420000000000002</v>
          </cell>
          <cell r="Q53">
            <v>20.76</v>
          </cell>
          <cell r="R53">
            <v>23.21</v>
          </cell>
          <cell r="S53">
            <v>20.417500000000004</v>
          </cell>
          <cell r="T53">
            <v>21.08</v>
          </cell>
          <cell r="U53">
            <v>18.489999999999998</v>
          </cell>
          <cell r="V53">
            <v>18.66</v>
          </cell>
          <cell r="W53">
            <v>18.84</v>
          </cell>
          <cell r="X53">
            <v>19.267499999999998</v>
          </cell>
          <cell r="Y53">
            <v>13.96</v>
          </cell>
          <cell r="Z53">
            <v>14</v>
          </cell>
          <cell r="AA53">
            <v>14.92</v>
          </cell>
          <cell r="AB53">
            <v>15.5</v>
          </cell>
          <cell r="AC53">
            <v>14.595000000000001</v>
          </cell>
          <cell r="AD53">
            <v>14.1633</v>
          </cell>
          <cell r="AE53">
            <v>13.283160000000001</v>
          </cell>
          <cell r="AF53">
            <v>12.577389999999999</v>
          </cell>
          <cell r="AG53">
            <v>13.10833</v>
          </cell>
          <cell r="AH53">
            <v>13.283045000000001</v>
          </cell>
          <cell r="AI53">
            <v>12</v>
          </cell>
          <cell r="AJ53">
            <v>12</v>
          </cell>
          <cell r="AK53">
            <v>13.6</v>
          </cell>
          <cell r="AL53">
            <v>14.6</v>
          </cell>
          <cell r="AM53">
            <v>14.6</v>
          </cell>
          <cell r="AN53">
            <v>14.6</v>
          </cell>
          <cell r="AO53">
            <v>14.6</v>
          </cell>
        </row>
        <row r="54">
          <cell r="AK54">
            <v>0.1333333333333333</v>
          </cell>
          <cell r="AL54">
            <v>7.3529411764705843E-2</v>
          </cell>
          <cell r="AM54">
            <v>0</v>
          </cell>
          <cell r="AN54">
            <v>0</v>
          </cell>
          <cell r="AO54">
            <v>0</v>
          </cell>
        </row>
        <row r="55">
          <cell r="J55">
            <v>14.18</v>
          </cell>
          <cell r="K55">
            <v>16.41</v>
          </cell>
          <cell r="L55">
            <v>14.13</v>
          </cell>
          <cell r="M55">
            <v>14.64</v>
          </cell>
          <cell r="N55">
            <v>14.8475</v>
          </cell>
          <cell r="O55">
            <v>16.29</v>
          </cell>
          <cell r="P55">
            <v>17.46</v>
          </cell>
          <cell r="Q55">
            <v>18.22</v>
          </cell>
          <cell r="R55">
            <v>21.24</v>
          </cell>
          <cell r="S55">
            <v>18.36</v>
          </cell>
          <cell r="T55">
            <v>17.72</v>
          </cell>
          <cell r="U55">
            <v>15.66</v>
          </cell>
          <cell r="V55">
            <v>16.27</v>
          </cell>
          <cell r="W55">
            <v>15.78</v>
          </cell>
          <cell r="X55">
            <v>16.357499999999998</v>
          </cell>
          <cell r="Y55">
            <v>12.122962173681408</v>
          </cell>
          <cell r="Z55">
            <v>12.157698454981356</v>
          </cell>
          <cell r="AA55">
            <v>12.956632924880129</v>
          </cell>
          <cell r="AB55">
            <v>13.460309003729355</v>
          </cell>
          <cell r="AC55">
            <v>12.674400639318064</v>
          </cell>
          <cell r="AD55">
            <v>11.34</v>
          </cell>
          <cell r="AE55">
            <v>11.095000000000001</v>
          </cell>
          <cell r="AF55">
            <v>10.505492823243866</v>
          </cell>
          <cell r="AG55">
            <v>10.948970075644652</v>
          </cell>
          <cell r="AH55">
            <v>10.972365724722131</v>
          </cell>
          <cell r="AI55">
            <v>9.9125154433087861</v>
          </cell>
          <cell r="AJ55">
            <v>9.9125154433087861</v>
          </cell>
          <cell r="AK55">
            <v>11.23418416908329</v>
          </cell>
          <cell r="AL55">
            <v>12.060227122692355</v>
          </cell>
          <cell r="AM55">
            <v>12.060227122692355</v>
          </cell>
          <cell r="AN55">
            <v>12.060227122692355</v>
          </cell>
          <cell r="AO55">
            <v>12.060227122692355</v>
          </cell>
        </row>
        <row r="56">
          <cell r="AK56">
            <v>0.1333333333333333</v>
          </cell>
          <cell r="AL56">
            <v>7.3529411764705843E-2</v>
          </cell>
          <cell r="AM56">
            <v>0</v>
          </cell>
          <cell r="AN56">
            <v>0</v>
          </cell>
          <cell r="AO56">
            <v>0</v>
          </cell>
        </row>
        <row r="57">
          <cell r="H57">
            <v>13.34</v>
          </cell>
          <cell r="I57">
            <v>13.25</v>
          </cell>
          <cell r="J57">
            <v>14.18</v>
          </cell>
          <cell r="K57">
            <v>16.41</v>
          </cell>
          <cell r="L57">
            <v>14.13</v>
          </cell>
          <cell r="M57">
            <v>14.64</v>
          </cell>
          <cell r="N57">
            <v>14.8475</v>
          </cell>
          <cell r="O57">
            <v>16.29</v>
          </cell>
          <cell r="P57">
            <v>17.46</v>
          </cell>
          <cell r="Q57">
            <v>18.22</v>
          </cell>
          <cell r="R57">
            <v>21.24</v>
          </cell>
          <cell r="S57">
            <v>18.36</v>
          </cell>
          <cell r="T57">
            <v>17.72</v>
          </cell>
          <cell r="U57">
            <v>15.663</v>
          </cell>
          <cell r="V57">
            <v>16.27</v>
          </cell>
          <cell r="W57">
            <v>15.733176405427859</v>
          </cell>
          <cell r="X57">
            <v>16.308610946691381</v>
          </cell>
          <cell r="Y57">
            <v>11.7</v>
          </cell>
          <cell r="Z57">
            <v>12</v>
          </cell>
          <cell r="AA57">
            <v>12.7</v>
          </cell>
          <cell r="AB57">
            <v>15.5</v>
          </cell>
          <cell r="AC57">
            <v>12.975</v>
          </cell>
          <cell r="AD57">
            <v>11.34</v>
          </cell>
          <cell r="AE57">
            <v>11.095000000000001</v>
          </cell>
          <cell r="AF57">
            <v>10.77</v>
          </cell>
          <cell r="AG57">
            <v>9.1</v>
          </cell>
          <cell r="AH57">
            <v>10.57625</v>
          </cell>
          <cell r="AI57">
            <v>9.01</v>
          </cell>
          <cell r="AJ57">
            <v>9.01</v>
          </cell>
          <cell r="AK57">
            <v>10.211333333333332</v>
          </cell>
          <cell r="AL57">
            <v>11.08</v>
          </cell>
          <cell r="AM57">
            <v>11.19</v>
          </cell>
          <cell r="AN57">
            <v>11.3</v>
          </cell>
          <cell r="AO57">
            <v>11.41</v>
          </cell>
        </row>
        <row r="58">
          <cell r="AK58">
            <v>0.1333333333333333</v>
          </cell>
          <cell r="AL58">
            <v>8.5068877717568769E-2</v>
          </cell>
          <cell r="AM58">
            <v>9.9277978339349371E-3</v>
          </cell>
          <cell r="AN58">
            <v>9.8302055406613853E-3</v>
          </cell>
          <cell r="AO58">
            <v>9.7345132743362761E-3</v>
          </cell>
        </row>
        <row r="59">
          <cell r="I59">
            <v>776</v>
          </cell>
          <cell r="J59">
            <v>230</v>
          </cell>
          <cell r="K59">
            <v>284</v>
          </cell>
          <cell r="L59">
            <v>269</v>
          </cell>
          <cell r="M59">
            <v>397</v>
          </cell>
          <cell r="N59">
            <v>1180</v>
          </cell>
          <cell r="O59">
            <v>321</v>
          </cell>
          <cell r="P59">
            <v>423</v>
          </cell>
          <cell r="Q59">
            <v>349</v>
          </cell>
          <cell r="R59">
            <v>253</v>
          </cell>
          <cell r="S59">
            <v>1346</v>
          </cell>
          <cell r="T59">
            <v>252</v>
          </cell>
          <cell r="U59">
            <v>97</v>
          </cell>
          <cell r="V59">
            <v>260</v>
          </cell>
          <cell r="W59">
            <v>172</v>
          </cell>
          <cell r="X59">
            <v>781</v>
          </cell>
          <cell r="Y59">
            <v>238.78</v>
          </cell>
          <cell r="Z59">
            <v>317.95499999999998</v>
          </cell>
          <cell r="AA59">
            <v>402.34500000000003</v>
          </cell>
          <cell r="AB59">
            <v>488.96499999999997</v>
          </cell>
          <cell r="AC59">
            <v>1448.0450000000001</v>
          </cell>
          <cell r="AD59">
            <v>260</v>
          </cell>
          <cell r="AE59">
            <v>283</v>
          </cell>
          <cell r="AF59">
            <v>246</v>
          </cell>
          <cell r="AG59">
            <v>243</v>
          </cell>
          <cell r="AH59">
            <v>1032</v>
          </cell>
          <cell r="AI59">
            <v>964.8</v>
          </cell>
          <cell r="AJ59">
            <v>964.8</v>
          </cell>
          <cell r="AK59">
            <v>992.33151364764285</v>
          </cell>
          <cell r="AL59">
            <v>1485</v>
          </cell>
          <cell r="AM59">
            <v>1657</v>
          </cell>
          <cell r="AN59">
            <v>1771</v>
          </cell>
          <cell r="AO59">
            <v>1771</v>
          </cell>
        </row>
        <row r="60">
          <cell r="I60">
            <v>1309</v>
          </cell>
          <cell r="J60">
            <v>412</v>
          </cell>
          <cell r="K60">
            <v>472</v>
          </cell>
          <cell r="L60">
            <v>557</v>
          </cell>
          <cell r="M60">
            <v>740</v>
          </cell>
          <cell r="N60">
            <v>2181</v>
          </cell>
          <cell r="O60">
            <v>601</v>
          </cell>
          <cell r="P60">
            <v>473</v>
          </cell>
          <cell r="Q60">
            <v>373</v>
          </cell>
          <cell r="R60">
            <v>563</v>
          </cell>
          <cell r="S60">
            <v>2010</v>
          </cell>
          <cell r="T60">
            <v>655</v>
          </cell>
          <cell r="U60">
            <v>443</v>
          </cell>
          <cell r="V60">
            <v>563</v>
          </cell>
          <cell r="W60">
            <v>724</v>
          </cell>
          <cell r="X60">
            <v>2385</v>
          </cell>
          <cell r="Y60">
            <v>389.63</v>
          </cell>
          <cell r="Z60">
            <v>499.39499999999998</v>
          </cell>
          <cell r="AA60">
            <v>655.78499999999997</v>
          </cell>
          <cell r="AB60">
            <v>823.60500000000002</v>
          </cell>
          <cell r="AC60">
            <v>2368.415</v>
          </cell>
          <cell r="AD60">
            <v>320</v>
          </cell>
          <cell r="AE60">
            <v>332</v>
          </cell>
          <cell r="AF60">
            <v>264</v>
          </cell>
          <cell r="AG60">
            <v>233</v>
          </cell>
          <cell r="AH60">
            <v>1149</v>
          </cell>
          <cell r="AI60">
            <v>1099.8</v>
          </cell>
          <cell r="AJ60">
            <v>1099.8</v>
          </cell>
          <cell r="AK60">
            <v>1131.1838709677422</v>
          </cell>
          <cell r="AL60">
            <v>2518.250932835821</v>
          </cell>
          <cell r="AM60">
            <v>2809.9271351575458</v>
          </cell>
          <cell r="AN60">
            <v>3003.2474087893866</v>
          </cell>
          <cell r="AO60">
            <v>3003.247408789387</v>
          </cell>
        </row>
        <row r="61">
          <cell r="I61">
            <v>2085</v>
          </cell>
          <cell r="J61">
            <v>642</v>
          </cell>
          <cell r="K61">
            <v>756</v>
          </cell>
          <cell r="L61">
            <v>826</v>
          </cell>
          <cell r="M61">
            <v>1137</v>
          </cell>
          <cell r="N61">
            <v>3361</v>
          </cell>
          <cell r="O61">
            <v>922</v>
          </cell>
          <cell r="P61">
            <v>896</v>
          </cell>
          <cell r="Q61">
            <v>722</v>
          </cell>
          <cell r="R61">
            <v>816</v>
          </cell>
          <cell r="S61">
            <v>3356</v>
          </cell>
          <cell r="T61">
            <v>907</v>
          </cell>
          <cell r="U61">
            <v>540</v>
          </cell>
          <cell r="V61">
            <v>823</v>
          </cell>
          <cell r="W61">
            <v>896</v>
          </cell>
          <cell r="X61">
            <v>3166</v>
          </cell>
          <cell r="Y61">
            <v>628.41</v>
          </cell>
          <cell r="Z61">
            <v>817.35</v>
          </cell>
          <cell r="AA61">
            <v>1058.1300000000001</v>
          </cell>
          <cell r="AB61">
            <v>1312.57</v>
          </cell>
          <cell r="AC61">
            <v>3816.46</v>
          </cell>
          <cell r="AD61">
            <v>580</v>
          </cell>
          <cell r="AE61">
            <v>615</v>
          </cell>
          <cell r="AF61">
            <v>510</v>
          </cell>
          <cell r="AG61">
            <v>476</v>
          </cell>
          <cell r="AH61">
            <v>2181</v>
          </cell>
          <cell r="AI61">
            <v>2064.6</v>
          </cell>
          <cell r="AJ61">
            <v>2064.6</v>
          </cell>
          <cell r="AK61">
            <v>2123.5153846153853</v>
          </cell>
          <cell r="AL61">
            <v>4003.250932835821</v>
          </cell>
          <cell r="AM61">
            <v>4466.9271351575462</v>
          </cell>
          <cell r="AN61">
            <v>4774.2474087893861</v>
          </cell>
          <cell r="AO61">
            <v>4774.247408789387</v>
          </cell>
        </row>
        <row r="62">
          <cell r="N62">
            <v>0.61199040767386093</v>
          </cell>
          <cell r="S62">
            <v>-1.4876524843796535E-3</v>
          </cell>
          <cell r="X62">
            <v>-5.661501787842671E-2</v>
          </cell>
          <cell r="AC62">
            <v>9.0074547999200227E-2</v>
          </cell>
          <cell r="AH62">
            <v>-0.31111813013265954</v>
          </cell>
          <cell r="AI62">
            <v>-5.3370013755158263E-2</v>
          </cell>
          <cell r="AJ62">
            <v>-5.3370013755158263E-2</v>
          </cell>
          <cell r="AK62">
            <v>2.8535980148883811E-2</v>
          </cell>
          <cell r="AL62">
            <v>0.88519987273880596</v>
          </cell>
          <cell r="AM62">
            <v>0.11582491582491605</v>
          </cell>
          <cell r="AN62">
            <v>6.8799034399517067E-2</v>
          </cell>
          <cell r="AO62">
            <v>2.2204460492503131E-16</v>
          </cell>
        </row>
        <row r="63">
          <cell r="I63">
            <v>1878</v>
          </cell>
          <cell r="J63">
            <v>1857</v>
          </cell>
          <cell r="K63">
            <v>1784</v>
          </cell>
          <cell r="L63">
            <v>1674</v>
          </cell>
          <cell r="M63">
            <v>1875</v>
          </cell>
          <cell r="N63">
            <v>1875</v>
          </cell>
          <cell r="O63">
            <v>1848</v>
          </cell>
          <cell r="P63">
            <v>1786</v>
          </cell>
          <cell r="Q63">
            <v>2176</v>
          </cell>
          <cell r="R63">
            <v>2348</v>
          </cell>
          <cell r="S63">
            <v>2348</v>
          </cell>
          <cell r="T63">
            <v>1957</v>
          </cell>
          <cell r="U63">
            <v>1863.8</v>
          </cell>
          <cell r="V63">
            <v>2045.8</v>
          </cell>
          <cell r="W63">
            <v>1651.8</v>
          </cell>
          <cell r="X63">
            <v>1651.8</v>
          </cell>
          <cell r="Y63">
            <v>1555.34</v>
          </cell>
          <cell r="Z63">
            <v>1756.35</v>
          </cell>
          <cell r="AA63">
            <v>1562.97</v>
          </cell>
          <cell r="AB63">
            <v>1457.74</v>
          </cell>
          <cell r="AC63">
            <v>1457.74</v>
          </cell>
          <cell r="AD63">
            <v>1198.8</v>
          </cell>
          <cell r="AE63">
            <v>1324.8</v>
          </cell>
          <cell r="AF63">
            <v>1169.8</v>
          </cell>
          <cell r="AG63">
            <v>583.79999999999995</v>
          </cell>
          <cell r="AH63">
            <v>583.79999999999995</v>
          </cell>
          <cell r="AI63">
            <v>403.34897274999992</v>
          </cell>
          <cell r="AJ63">
            <v>403.34897274999992</v>
          </cell>
          <cell r="AK63">
            <v>539.42380285856086</v>
          </cell>
          <cell r="AL63">
            <v>690.41986511972709</v>
          </cell>
          <cell r="AM63">
            <v>753.31318210949144</v>
          </cell>
          <cell r="AN63">
            <v>819.14371093238219</v>
          </cell>
          <cell r="AO63">
            <v>888.61267274224542</v>
          </cell>
        </row>
        <row r="64">
          <cell r="J64">
            <v>51</v>
          </cell>
          <cell r="K64">
            <v>94</v>
          </cell>
          <cell r="L64">
            <v>113</v>
          </cell>
          <cell r="M64">
            <v>251</v>
          </cell>
          <cell r="N64">
            <v>509</v>
          </cell>
          <cell r="O64">
            <v>170.67</v>
          </cell>
          <cell r="P64">
            <v>188</v>
          </cell>
          <cell r="Q64">
            <v>135</v>
          </cell>
          <cell r="R64">
            <v>297.20999999999998</v>
          </cell>
          <cell r="S64">
            <v>790.87999999999988</v>
          </cell>
          <cell r="T64">
            <v>195</v>
          </cell>
          <cell r="U64">
            <v>204</v>
          </cell>
          <cell r="V64">
            <v>272</v>
          </cell>
          <cell r="W64">
            <v>343</v>
          </cell>
          <cell r="X64">
            <v>1014</v>
          </cell>
          <cell r="Y64">
            <v>114.91</v>
          </cell>
          <cell r="Z64">
            <v>240.28</v>
          </cell>
          <cell r="AA64">
            <v>323.85000000000002</v>
          </cell>
          <cell r="AB64">
            <v>365.84</v>
          </cell>
          <cell r="AC64">
            <v>1044.8800000000001</v>
          </cell>
          <cell r="AD64">
            <v>250</v>
          </cell>
          <cell r="AE64">
            <v>290</v>
          </cell>
          <cell r="AF64">
            <v>284</v>
          </cell>
          <cell r="AG64">
            <v>365</v>
          </cell>
          <cell r="AH64">
            <v>1189</v>
          </cell>
          <cell r="AI64">
            <v>1800</v>
          </cell>
          <cell r="AJ64">
            <v>1800</v>
          </cell>
          <cell r="AK64">
            <v>1851.3647642679905</v>
          </cell>
          <cell r="AL64">
            <v>2770.5223880597014</v>
          </cell>
          <cell r="AM64">
            <v>3091.4179104477612</v>
          </cell>
          <cell r="AN64">
            <v>3304.1044776119402</v>
          </cell>
          <cell r="AO64">
            <v>3304.1044776119406</v>
          </cell>
        </row>
        <row r="69">
          <cell r="H69">
            <v>9329.0779000000002</v>
          </cell>
          <cell r="I69">
            <v>9568.8249999999989</v>
          </cell>
          <cell r="T69">
            <v>3601.0019199999997</v>
          </cell>
          <cell r="U69">
            <v>3973.2260479999995</v>
          </cell>
          <cell r="V69">
            <v>4000.4022480000003</v>
          </cell>
          <cell r="W69">
            <v>3493.3364000000001</v>
          </cell>
          <cell r="X69">
            <v>15067.966616000002</v>
          </cell>
          <cell r="Y69">
            <v>2643.9050000000002</v>
          </cell>
          <cell r="Z69">
            <v>2595.17</v>
          </cell>
          <cell r="AA69">
            <v>2564.12</v>
          </cell>
          <cell r="AB69">
            <v>3151.732</v>
          </cell>
          <cell r="AC69">
            <v>10954.927000000001</v>
          </cell>
          <cell r="AD69">
            <v>2537.7950000000005</v>
          </cell>
          <cell r="AE69">
            <v>2323.3985000000002</v>
          </cell>
          <cell r="AF69">
            <v>1973.7330000000002</v>
          </cell>
          <cell r="AG69">
            <v>1169.2423999999996</v>
          </cell>
          <cell r="AH69">
            <v>8004.1689000000006</v>
          </cell>
          <cell r="AI69">
            <v>15608.224999999999</v>
          </cell>
          <cell r="AJ69">
            <v>15608.224999999999</v>
          </cell>
          <cell r="AK69">
            <v>17705.41</v>
          </cell>
          <cell r="AL69">
            <v>19542.399999999994</v>
          </cell>
          <cell r="AM69">
            <v>20612.45</v>
          </cell>
          <cell r="AN69">
            <v>21520.55</v>
          </cell>
          <cell r="AO69">
            <v>24335.724999999999</v>
          </cell>
          <cell r="AP69">
            <v>24530.799999999999</v>
          </cell>
          <cell r="AQ69">
            <v>24028.000000000004</v>
          </cell>
          <cell r="AR69">
            <v>23714.925000000003</v>
          </cell>
        </row>
        <row r="71">
          <cell r="H71">
            <v>10561.0779</v>
          </cell>
          <cell r="I71">
            <v>11316.824999999999</v>
          </cell>
          <cell r="T71">
            <v>4513.9219199999998</v>
          </cell>
          <cell r="U71">
            <v>4418.8260479999999</v>
          </cell>
          <cell r="V71">
            <v>4688.4022480000003</v>
          </cell>
          <cell r="W71">
            <v>4558.5263999999997</v>
          </cell>
          <cell r="X71">
            <v>18179.676616000001</v>
          </cell>
          <cell r="Y71">
            <v>3448.5749999999998</v>
          </cell>
          <cell r="Z71">
            <v>3603.6</v>
          </cell>
          <cell r="AA71">
            <v>3884.93</v>
          </cell>
          <cell r="AB71">
            <v>4801.3419999999996</v>
          </cell>
          <cell r="AC71">
            <v>15738.447</v>
          </cell>
          <cell r="AD71">
            <v>3342.4650000000001</v>
          </cell>
          <cell r="AE71">
            <v>3331.8285000000001</v>
          </cell>
          <cell r="AF71">
            <v>3294.5430000000001</v>
          </cell>
          <cell r="AG71">
            <v>2818.8523999999998</v>
          </cell>
          <cell r="AH71">
            <v>12787.688899999999</v>
          </cell>
          <cell r="AI71">
            <v>20427.224999999999</v>
          </cell>
          <cell r="AJ71">
            <v>20427.224999999999</v>
          </cell>
          <cell r="AK71">
            <v>22558.41</v>
          </cell>
          <cell r="AL71">
            <v>24221.399999999994</v>
          </cell>
          <cell r="AM71">
            <v>25086.45</v>
          </cell>
          <cell r="AN71">
            <v>25721.55</v>
          </cell>
          <cell r="AO71">
            <v>26011.724999999999</v>
          </cell>
          <cell r="AP71">
            <v>26104.799999999999</v>
          </cell>
          <cell r="AQ71">
            <v>25842.000000000004</v>
          </cell>
          <cell r="AR71">
            <v>25529.925000000003</v>
          </cell>
        </row>
        <row r="72">
          <cell r="H72">
            <v>-716</v>
          </cell>
          <cell r="I72">
            <v>-776</v>
          </cell>
          <cell r="T72">
            <v>-305</v>
          </cell>
          <cell r="U72">
            <v>-118</v>
          </cell>
          <cell r="V72">
            <v>-282</v>
          </cell>
          <cell r="W72">
            <v>-460.76</v>
          </cell>
          <cell r="X72">
            <v>-1165.76</v>
          </cell>
          <cell r="Y72">
            <v>-333.57</v>
          </cell>
          <cell r="Z72">
            <v>-384.9</v>
          </cell>
          <cell r="AA72">
            <v>-487.18</v>
          </cell>
          <cell r="AB72">
            <v>-614.51</v>
          </cell>
          <cell r="AC72">
            <v>-1820.16</v>
          </cell>
          <cell r="AD72">
            <v>-333.57</v>
          </cell>
          <cell r="AE72">
            <v>-384.9</v>
          </cell>
          <cell r="AF72">
            <v>-487.18</v>
          </cell>
          <cell r="AG72">
            <v>-614.51</v>
          </cell>
          <cell r="AH72">
            <v>-1820.16</v>
          </cell>
          <cell r="AI72">
            <v>-2289</v>
          </cell>
          <cell r="AJ72">
            <v>-2289</v>
          </cell>
          <cell r="AK72">
            <v>-2303</v>
          </cell>
          <cell r="AL72">
            <v>-2135</v>
          </cell>
          <cell r="AM72">
            <v>-1903</v>
          </cell>
          <cell r="AN72">
            <v>-1646</v>
          </cell>
          <cell r="AO72">
            <v>-1676</v>
          </cell>
          <cell r="AP72">
            <v>-1574</v>
          </cell>
          <cell r="AQ72">
            <v>-1814</v>
          </cell>
          <cell r="AR72">
            <v>-1815</v>
          </cell>
        </row>
        <row r="73">
          <cell r="I73">
            <v>0</v>
          </cell>
          <cell r="T73">
            <v>-195.1</v>
          </cell>
          <cell r="U73">
            <v>-204</v>
          </cell>
          <cell r="V73">
            <v>-272</v>
          </cell>
          <cell r="W73">
            <v>-409.24</v>
          </cell>
          <cell r="X73">
            <v>-1080.3400000000001</v>
          </cell>
          <cell r="Y73">
            <v>-156.69999999999999</v>
          </cell>
          <cell r="Z73">
            <v>-219.38</v>
          </cell>
          <cell r="AA73">
            <v>-302.95999999999998</v>
          </cell>
          <cell r="AB73">
            <v>-365.64</v>
          </cell>
          <cell r="AC73">
            <v>-1044.68</v>
          </cell>
          <cell r="AD73">
            <v>-156.69999999999999</v>
          </cell>
          <cell r="AE73">
            <v>-219.38</v>
          </cell>
          <cell r="AF73">
            <v>-302.95999999999998</v>
          </cell>
          <cell r="AG73">
            <v>-365.64</v>
          </cell>
          <cell r="AH73">
            <v>-1044.6799999999998</v>
          </cell>
          <cell r="AI73">
            <v>-769</v>
          </cell>
          <cell r="AJ73">
            <v>-769</v>
          </cell>
          <cell r="AK73">
            <v>-663</v>
          </cell>
          <cell r="AL73">
            <v>-488</v>
          </cell>
          <cell r="AM73">
            <v>-372</v>
          </cell>
          <cell r="AN73">
            <v>-250</v>
          </cell>
        </row>
        <row r="74">
          <cell r="H74">
            <v>-428</v>
          </cell>
          <cell r="I74">
            <v>-841</v>
          </cell>
          <cell r="T74">
            <v>-325.82</v>
          </cell>
          <cell r="U74">
            <v>-185.6</v>
          </cell>
          <cell r="V74">
            <v>-254</v>
          </cell>
          <cell r="W74">
            <v>-172.48999999999998</v>
          </cell>
          <cell r="X74">
            <v>-937.90999999999985</v>
          </cell>
          <cell r="Y74">
            <v>-314.16000000000003</v>
          </cell>
          <cell r="Z74">
            <v>-403.91</v>
          </cell>
          <cell r="AA74">
            <v>-530.42999999999995</v>
          </cell>
          <cell r="AB74">
            <v>-669.22</v>
          </cell>
          <cell r="AC74">
            <v>-1917.72</v>
          </cell>
          <cell r="AD74">
            <v>-314.15999999999997</v>
          </cell>
          <cell r="AE74">
            <v>-403.91</v>
          </cell>
          <cell r="AF74">
            <v>-530.43000000000006</v>
          </cell>
          <cell r="AG74">
            <v>-669.21999999999991</v>
          </cell>
          <cell r="AH74">
            <v>-1917.7199999999998</v>
          </cell>
          <cell r="AI74">
            <v>-1651</v>
          </cell>
          <cell r="AJ74">
            <v>-1651</v>
          </cell>
          <cell r="AK74">
            <v>-1806</v>
          </cell>
          <cell r="AL74">
            <v>-2016</v>
          </cell>
          <cell r="AM74">
            <v>-2177</v>
          </cell>
          <cell r="AN74">
            <v>-2300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H75">
            <v>295</v>
          </cell>
          <cell r="I75">
            <v>303</v>
          </cell>
          <cell r="T75">
            <v>79</v>
          </cell>
          <cell r="U75">
            <v>64</v>
          </cell>
          <cell r="V75">
            <v>54</v>
          </cell>
          <cell r="W75">
            <v>6.27</v>
          </cell>
          <cell r="X75">
            <v>203.27</v>
          </cell>
          <cell r="Y75">
            <v>31.41</v>
          </cell>
          <cell r="Z75">
            <v>30.89</v>
          </cell>
          <cell r="AA75">
            <v>31.92</v>
          </cell>
          <cell r="AB75">
            <v>33.200000000000003</v>
          </cell>
          <cell r="AC75">
            <v>127.42</v>
          </cell>
          <cell r="AD75">
            <v>31.41</v>
          </cell>
          <cell r="AE75">
            <v>30.89</v>
          </cell>
          <cell r="AF75">
            <v>31.92</v>
          </cell>
          <cell r="AG75">
            <v>33.200000000000003</v>
          </cell>
          <cell r="AH75">
            <v>127.42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</row>
        <row r="76">
          <cell r="H76">
            <v>465</v>
          </cell>
          <cell r="I76">
            <v>165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H77">
            <v>-723</v>
          </cell>
          <cell r="I77">
            <v>-1309</v>
          </cell>
          <cell r="T77">
            <v>-404.82</v>
          </cell>
          <cell r="U77">
            <v>-249.6</v>
          </cell>
          <cell r="V77">
            <v>-308</v>
          </cell>
          <cell r="W77">
            <v>-178.76</v>
          </cell>
          <cell r="X77">
            <v>-1141.1799999999998</v>
          </cell>
          <cell r="Y77">
            <v>-345.57</v>
          </cell>
          <cell r="Z77">
            <v>-434.8</v>
          </cell>
          <cell r="AA77">
            <v>-562.35</v>
          </cell>
          <cell r="AB77">
            <v>-702.42</v>
          </cell>
          <cell r="AC77">
            <v>-2045.14</v>
          </cell>
          <cell r="AD77">
            <v>-345.57</v>
          </cell>
          <cell r="AE77">
            <v>-434.8</v>
          </cell>
          <cell r="AF77">
            <v>-562.35</v>
          </cell>
          <cell r="AG77">
            <v>-702.42</v>
          </cell>
          <cell r="AH77">
            <v>-2045.1399999999999</v>
          </cell>
          <cell r="AI77">
            <v>-1651</v>
          </cell>
          <cell r="AJ77">
            <v>-1651</v>
          </cell>
          <cell r="AK77">
            <v>-1806</v>
          </cell>
          <cell r="AL77">
            <v>-2016</v>
          </cell>
          <cell r="AM77">
            <v>-2177</v>
          </cell>
          <cell r="AN77">
            <v>-2300</v>
          </cell>
        </row>
        <row r="78">
          <cell r="H78">
            <v>-350</v>
          </cell>
          <cell r="I78">
            <v>-383</v>
          </cell>
          <cell r="T78">
            <v>-97</v>
          </cell>
          <cell r="U78">
            <v>-9</v>
          </cell>
          <cell r="V78">
            <v>-16</v>
          </cell>
          <cell r="W78">
            <v>-41.7</v>
          </cell>
          <cell r="X78">
            <v>-163.69999999999999</v>
          </cell>
          <cell r="Y78">
            <v>-14.74</v>
          </cell>
          <cell r="Z78">
            <v>-14.74</v>
          </cell>
          <cell r="AA78">
            <v>-14.74</v>
          </cell>
          <cell r="AB78">
            <v>-14.74</v>
          </cell>
          <cell r="AC78">
            <v>-58.96</v>
          </cell>
          <cell r="AD78">
            <v>-14.739999999999998</v>
          </cell>
          <cell r="AE78">
            <v>-14.739999999999998</v>
          </cell>
          <cell r="AF78">
            <v>-14.739999999999998</v>
          </cell>
          <cell r="AG78">
            <v>-14.739999999999998</v>
          </cell>
          <cell r="AH78">
            <v>-58.959999999999994</v>
          </cell>
          <cell r="AI78">
            <v>-169</v>
          </cell>
          <cell r="AJ78">
            <v>-169</v>
          </cell>
          <cell r="AK78">
            <v>-142</v>
          </cell>
          <cell r="AL78">
            <v>-102</v>
          </cell>
          <cell r="AM78">
            <v>-86</v>
          </cell>
          <cell r="AN78">
            <v>-70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H79">
            <v>8</v>
          </cell>
          <cell r="I79">
            <v>15</v>
          </cell>
          <cell r="T79">
            <v>15</v>
          </cell>
          <cell r="U79">
            <v>10</v>
          </cell>
          <cell r="V79">
            <v>10</v>
          </cell>
          <cell r="W79">
            <v>5.89</v>
          </cell>
          <cell r="X79">
            <v>40.89</v>
          </cell>
          <cell r="Y79">
            <v>13.25</v>
          </cell>
          <cell r="Z79">
            <v>13.25</v>
          </cell>
          <cell r="AA79">
            <v>13.25</v>
          </cell>
          <cell r="AB79">
            <v>13.25</v>
          </cell>
          <cell r="AC79">
            <v>53</v>
          </cell>
          <cell r="AD79">
            <v>13.25</v>
          </cell>
          <cell r="AE79">
            <v>13.25</v>
          </cell>
          <cell r="AF79">
            <v>13.25</v>
          </cell>
          <cell r="AG79">
            <v>13.25</v>
          </cell>
          <cell r="AH79">
            <v>53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</row>
        <row r="80">
          <cell r="H80">
            <v>-358</v>
          </cell>
          <cell r="I80">
            <v>-398</v>
          </cell>
          <cell r="T80">
            <v>-112</v>
          </cell>
          <cell r="U80">
            <v>-19</v>
          </cell>
          <cell r="V80">
            <v>-26</v>
          </cell>
          <cell r="W80">
            <v>-47.59</v>
          </cell>
          <cell r="X80">
            <v>-204.59</v>
          </cell>
          <cell r="Y80">
            <v>-27.99</v>
          </cell>
          <cell r="Z80">
            <v>-27.99</v>
          </cell>
          <cell r="AA80">
            <v>-27.99</v>
          </cell>
          <cell r="AB80">
            <v>-27.99</v>
          </cell>
          <cell r="AC80">
            <v>-111.96</v>
          </cell>
          <cell r="AD80">
            <v>-27.99</v>
          </cell>
          <cell r="AE80">
            <v>-27.99</v>
          </cell>
          <cell r="AF80">
            <v>-27.99</v>
          </cell>
          <cell r="AG80">
            <v>-27.99</v>
          </cell>
          <cell r="AH80">
            <v>-111.96</v>
          </cell>
          <cell r="AI80">
            <v>-169</v>
          </cell>
          <cell r="AJ80">
            <v>-169</v>
          </cell>
          <cell r="AK80">
            <v>-142</v>
          </cell>
          <cell r="AL80">
            <v>-102</v>
          </cell>
          <cell r="AM80">
            <v>-86</v>
          </cell>
          <cell r="AN80">
            <v>-70</v>
          </cell>
        </row>
        <row r="81">
          <cell r="H81">
            <v>262</v>
          </cell>
          <cell r="I81">
            <v>252</v>
          </cell>
          <cell r="T81">
            <v>10</v>
          </cell>
          <cell r="U81">
            <v>71</v>
          </cell>
          <cell r="V81">
            <v>136</v>
          </cell>
          <cell r="W81">
            <v>19</v>
          </cell>
          <cell r="X81">
            <v>236</v>
          </cell>
          <cell r="Y81">
            <v>14.5</v>
          </cell>
          <cell r="Z81">
            <v>14.5</v>
          </cell>
          <cell r="AA81">
            <v>14.5</v>
          </cell>
          <cell r="AB81">
            <v>14.5</v>
          </cell>
          <cell r="AC81">
            <v>58</v>
          </cell>
          <cell r="AD81">
            <v>14.5</v>
          </cell>
          <cell r="AE81">
            <v>14.5</v>
          </cell>
          <cell r="AF81">
            <v>14.5</v>
          </cell>
          <cell r="AG81">
            <v>14.5</v>
          </cell>
          <cell r="AH81">
            <v>58</v>
          </cell>
          <cell r="AI81">
            <v>59</v>
          </cell>
          <cell r="AJ81">
            <v>59</v>
          </cell>
          <cell r="AK81">
            <v>61</v>
          </cell>
          <cell r="AL81">
            <v>62</v>
          </cell>
          <cell r="AM81">
            <v>64</v>
          </cell>
          <cell r="AN81">
            <v>65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H82">
            <v>262</v>
          </cell>
          <cell r="I82">
            <v>252</v>
          </cell>
          <cell r="T82">
            <v>10</v>
          </cell>
          <cell r="U82">
            <v>71</v>
          </cell>
          <cell r="V82">
            <v>136</v>
          </cell>
          <cell r="W82">
            <v>19</v>
          </cell>
          <cell r="X82">
            <v>236</v>
          </cell>
          <cell r="Y82">
            <v>14.5</v>
          </cell>
          <cell r="Z82">
            <v>14.5</v>
          </cell>
          <cell r="AA82">
            <v>14.5</v>
          </cell>
          <cell r="AB82">
            <v>14.5</v>
          </cell>
          <cell r="AC82">
            <v>58</v>
          </cell>
          <cell r="AD82">
            <v>14.5</v>
          </cell>
          <cell r="AE82">
            <v>14.5</v>
          </cell>
          <cell r="AF82">
            <v>14.5</v>
          </cell>
          <cell r="AG82">
            <v>14.5</v>
          </cell>
          <cell r="AH82">
            <v>58</v>
          </cell>
          <cell r="AI82">
            <v>59</v>
          </cell>
          <cell r="AJ82">
            <v>59</v>
          </cell>
          <cell r="AK82">
            <v>61</v>
          </cell>
          <cell r="AL82">
            <v>62</v>
          </cell>
          <cell r="AM82">
            <v>64</v>
          </cell>
          <cell r="AN82">
            <v>65</v>
          </cell>
        </row>
        <row r="83">
          <cell r="H83">
            <v>0</v>
          </cell>
          <cell r="I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5">
          <cell r="H85">
            <v>-5.9000000000000909</v>
          </cell>
          <cell r="I85">
            <v>-892.8</v>
          </cell>
          <cell r="T85">
            <v>42</v>
          </cell>
          <cell r="U85">
            <v>107.30000000000001</v>
          </cell>
          <cell r="V85">
            <v>1701</v>
          </cell>
          <cell r="W85">
            <v>1157.3699999999999</v>
          </cell>
          <cell r="X85">
            <v>3007.67</v>
          </cell>
          <cell r="Y85">
            <v>-256.75</v>
          </cell>
          <cell r="Z85">
            <v>34.97</v>
          </cell>
          <cell r="AA85">
            <v>613.69000000000005</v>
          </cell>
          <cell r="AB85">
            <v>1264.48</v>
          </cell>
          <cell r="AC85">
            <v>1726.39</v>
          </cell>
          <cell r="AD85">
            <v>-256.74999999999994</v>
          </cell>
          <cell r="AE85">
            <v>34.97000000000002</v>
          </cell>
          <cell r="AF85">
            <v>613.69000000000005</v>
          </cell>
          <cell r="AG85">
            <v>1264.48</v>
          </cell>
          <cell r="AH85">
            <v>1726.39</v>
          </cell>
          <cell r="AI85">
            <v>-286</v>
          </cell>
          <cell r="AJ85">
            <v>-286</v>
          </cell>
          <cell r="AK85">
            <v>-743</v>
          </cell>
          <cell r="AL85">
            <v>-501</v>
          </cell>
          <cell r="AM85">
            <v>-766</v>
          </cell>
          <cell r="AN85">
            <v>-1011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7">
          <cell r="H87">
            <v>-727</v>
          </cell>
          <cell r="I87">
            <v>-414.8</v>
          </cell>
          <cell r="T87">
            <v>-260</v>
          </cell>
          <cell r="U87">
            <v>-71</v>
          </cell>
          <cell r="V87">
            <v>2056</v>
          </cell>
          <cell r="W87">
            <v>-19</v>
          </cell>
          <cell r="X87">
            <v>1706</v>
          </cell>
          <cell r="Y87">
            <v>-14.5</v>
          </cell>
          <cell r="Z87">
            <v>-14.5</v>
          </cell>
          <cell r="AA87">
            <v>-14.5</v>
          </cell>
          <cell r="AB87">
            <v>-214.5</v>
          </cell>
          <cell r="AC87">
            <v>-258</v>
          </cell>
          <cell r="AD87">
            <v>-14.5</v>
          </cell>
          <cell r="AE87">
            <v>-14.5</v>
          </cell>
          <cell r="AF87">
            <v>-14.5</v>
          </cell>
          <cell r="AG87">
            <v>-214.5</v>
          </cell>
          <cell r="AH87">
            <v>-258</v>
          </cell>
          <cell r="AI87">
            <v>-59</v>
          </cell>
          <cell r="AJ87">
            <v>-59</v>
          </cell>
          <cell r="AK87">
            <v>-61</v>
          </cell>
          <cell r="AL87">
            <v>-62</v>
          </cell>
          <cell r="AM87">
            <v>-64</v>
          </cell>
          <cell r="AN87">
            <v>-67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H88">
            <v>-262</v>
          </cell>
          <cell r="I88">
            <v>-252</v>
          </cell>
          <cell r="T88">
            <v>-10</v>
          </cell>
          <cell r="U88">
            <v>-71</v>
          </cell>
          <cell r="V88">
            <v>-136</v>
          </cell>
          <cell r="W88">
            <v>-19</v>
          </cell>
          <cell r="X88">
            <v>-236</v>
          </cell>
          <cell r="Y88">
            <v>-14.5</v>
          </cell>
          <cell r="Z88">
            <v>-14.5</v>
          </cell>
          <cell r="AA88">
            <v>-14.5</v>
          </cell>
          <cell r="AB88">
            <v>-14.5</v>
          </cell>
          <cell r="AC88">
            <v>-58</v>
          </cell>
          <cell r="AD88">
            <v>-14.5</v>
          </cell>
          <cell r="AE88">
            <v>-14.5</v>
          </cell>
          <cell r="AF88">
            <v>-14.5</v>
          </cell>
          <cell r="AG88">
            <v>-14.5</v>
          </cell>
          <cell r="AH88">
            <v>-58</v>
          </cell>
          <cell r="AI88">
            <v>-59</v>
          </cell>
          <cell r="AJ88">
            <v>-59</v>
          </cell>
          <cell r="AK88">
            <v>-61</v>
          </cell>
          <cell r="AL88">
            <v>-62</v>
          </cell>
          <cell r="AM88">
            <v>-64</v>
          </cell>
          <cell r="AN88">
            <v>-67</v>
          </cell>
        </row>
        <row r="89">
          <cell r="H89">
            <v>-465</v>
          </cell>
          <cell r="I89">
            <v>-162.80000000000001</v>
          </cell>
          <cell r="T89">
            <v>-250</v>
          </cell>
          <cell r="U89">
            <v>0</v>
          </cell>
          <cell r="V89">
            <v>2192</v>
          </cell>
          <cell r="W89">
            <v>0</v>
          </cell>
          <cell r="X89">
            <v>1942</v>
          </cell>
          <cell r="Y89">
            <v>0</v>
          </cell>
          <cell r="Z89">
            <v>0</v>
          </cell>
          <cell r="AA89">
            <v>0</v>
          </cell>
          <cell r="AB89">
            <v>-200</v>
          </cell>
          <cell r="AC89">
            <v>-200</v>
          </cell>
          <cell r="AD89">
            <v>0</v>
          </cell>
          <cell r="AE89">
            <v>0</v>
          </cell>
          <cell r="AF89">
            <v>0</v>
          </cell>
          <cell r="AG89">
            <v>-200</v>
          </cell>
          <cell r="AH89">
            <v>-200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</row>
        <row r="90">
          <cell r="H90">
            <v>1612</v>
          </cell>
          <cell r="I90">
            <v>-128</v>
          </cell>
          <cell r="T90">
            <v>-595</v>
          </cell>
          <cell r="U90">
            <v>67</v>
          </cell>
          <cell r="V90">
            <v>-66</v>
          </cell>
          <cell r="W90">
            <v>-59</v>
          </cell>
          <cell r="X90">
            <v>-653</v>
          </cell>
          <cell r="Y90">
            <v>-55</v>
          </cell>
          <cell r="Z90">
            <v>-250</v>
          </cell>
          <cell r="AA90">
            <v>473.2</v>
          </cell>
          <cell r="AB90">
            <v>989.21</v>
          </cell>
          <cell r="AC90">
            <v>1157.4100000000001</v>
          </cell>
          <cell r="AD90">
            <v>-55</v>
          </cell>
          <cell r="AE90">
            <v>-250</v>
          </cell>
          <cell r="AF90">
            <v>473.20000000000005</v>
          </cell>
          <cell r="AG90">
            <v>989.21</v>
          </cell>
          <cell r="AH90">
            <v>1157.4100000000001</v>
          </cell>
          <cell r="AI90">
            <v>-343</v>
          </cell>
          <cell r="AJ90">
            <v>-343</v>
          </cell>
          <cell r="AK90">
            <v>-492</v>
          </cell>
          <cell r="AL90">
            <v>-195</v>
          </cell>
          <cell r="AM90">
            <v>-351</v>
          </cell>
          <cell r="AN90">
            <v>-444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H91">
            <v>2825</v>
          </cell>
          <cell r="I91">
            <v>585</v>
          </cell>
          <cell r="T91">
            <v>48</v>
          </cell>
          <cell r="U91">
            <v>87</v>
          </cell>
          <cell r="V91">
            <v>84</v>
          </cell>
          <cell r="W91">
            <v>0</v>
          </cell>
          <cell r="X91">
            <v>219</v>
          </cell>
          <cell r="Y91">
            <v>0</v>
          </cell>
          <cell r="Z91">
            <v>0</v>
          </cell>
          <cell r="AA91">
            <v>812.2</v>
          </cell>
          <cell r="AB91">
            <v>1045.21</v>
          </cell>
          <cell r="AC91">
            <v>1857.41</v>
          </cell>
          <cell r="AD91">
            <v>0</v>
          </cell>
          <cell r="AE91">
            <v>0</v>
          </cell>
          <cell r="AF91">
            <v>812.2</v>
          </cell>
          <cell r="AG91">
            <v>1045.21</v>
          </cell>
          <cell r="AH91">
            <v>1857.41</v>
          </cell>
          <cell r="AI91">
            <v>6</v>
          </cell>
          <cell r="AJ91">
            <v>6</v>
          </cell>
          <cell r="AK91">
            <v>6</v>
          </cell>
          <cell r="AL91">
            <v>6</v>
          </cell>
          <cell r="AM91">
            <v>6</v>
          </cell>
          <cell r="AN91">
            <v>6</v>
          </cell>
        </row>
        <row r="92">
          <cell r="H92">
            <v>-1213</v>
          </cell>
          <cell r="I92">
            <v>-713</v>
          </cell>
          <cell r="T92">
            <v>-643</v>
          </cell>
          <cell r="U92">
            <v>-20</v>
          </cell>
          <cell r="V92">
            <v>-150</v>
          </cell>
          <cell r="W92">
            <v>-59</v>
          </cell>
          <cell r="X92">
            <v>-872</v>
          </cell>
          <cell r="Y92">
            <v>-55</v>
          </cell>
          <cell r="Z92">
            <v>-250</v>
          </cell>
          <cell r="AA92">
            <v>-339</v>
          </cell>
          <cell r="AB92">
            <v>-56</v>
          </cell>
          <cell r="AC92">
            <v>-700</v>
          </cell>
          <cell r="AD92">
            <v>-55</v>
          </cell>
          <cell r="AE92">
            <v>-250</v>
          </cell>
          <cell r="AF92">
            <v>-339</v>
          </cell>
          <cell r="AG92">
            <v>-56</v>
          </cell>
          <cell r="AH92">
            <v>-700</v>
          </cell>
          <cell r="AI92">
            <v>-349</v>
          </cell>
          <cell r="AJ92">
            <v>-349</v>
          </cell>
          <cell r="AK92">
            <v>-498</v>
          </cell>
          <cell r="AL92">
            <v>-201</v>
          </cell>
          <cell r="AM92">
            <v>-357</v>
          </cell>
          <cell r="AN92">
            <v>-450</v>
          </cell>
        </row>
        <row r="93">
          <cell r="T93">
            <v>142</v>
          </cell>
          <cell r="U93">
            <v>182</v>
          </cell>
          <cell r="V93">
            <v>250</v>
          </cell>
          <cell r="W93">
            <v>390</v>
          </cell>
          <cell r="X93">
            <v>964</v>
          </cell>
          <cell r="Y93">
            <v>121.95</v>
          </cell>
          <cell r="Z93">
            <v>146.72999999999999</v>
          </cell>
          <cell r="AA93">
            <v>205.04</v>
          </cell>
          <cell r="AB93">
            <v>254.98</v>
          </cell>
          <cell r="AC93">
            <v>728.7</v>
          </cell>
          <cell r="AD93">
            <v>121.94999999999999</v>
          </cell>
          <cell r="AE93">
            <v>146.72999999999999</v>
          </cell>
          <cell r="AF93">
            <v>205.03999999999996</v>
          </cell>
          <cell r="AG93">
            <v>254.98</v>
          </cell>
          <cell r="AH93">
            <v>728.69999999999993</v>
          </cell>
          <cell r="AI93">
            <v>324</v>
          </cell>
          <cell r="AJ93">
            <v>324</v>
          </cell>
          <cell r="AK93">
            <v>31</v>
          </cell>
          <cell r="AL93">
            <v>14</v>
          </cell>
          <cell r="AM93">
            <v>-208</v>
          </cell>
          <cell r="AN93">
            <v>-400</v>
          </cell>
        </row>
        <row r="94">
          <cell r="T94">
            <v>-7</v>
          </cell>
          <cell r="U94">
            <v>-25</v>
          </cell>
          <cell r="V94">
            <v>-8</v>
          </cell>
          <cell r="W94">
            <v>-28</v>
          </cell>
          <cell r="X94">
            <v>-68</v>
          </cell>
          <cell r="Y94">
            <v>-7.4</v>
          </cell>
          <cell r="Z94">
            <v>-27.6</v>
          </cell>
          <cell r="AA94">
            <v>-7.4</v>
          </cell>
          <cell r="AB94">
            <v>-27.6</v>
          </cell>
          <cell r="AC94">
            <v>-70</v>
          </cell>
          <cell r="AD94">
            <v>-7.4</v>
          </cell>
          <cell r="AE94">
            <v>-27.6</v>
          </cell>
          <cell r="AF94">
            <v>-7.4</v>
          </cell>
          <cell r="AG94">
            <v>-27.6</v>
          </cell>
          <cell r="AH94">
            <v>-70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H95">
            <v>-890.90000000000009</v>
          </cell>
          <cell r="I95">
            <v>-350</v>
          </cell>
          <cell r="T95">
            <v>762</v>
          </cell>
          <cell r="U95">
            <v>-45.699999999999996</v>
          </cell>
          <cell r="V95">
            <v>-531</v>
          </cell>
          <cell r="W95">
            <v>873.36999999999989</v>
          </cell>
          <cell r="X95">
            <v>1058.67</v>
          </cell>
          <cell r="Y95">
            <v>-301.8</v>
          </cell>
          <cell r="Z95">
            <v>180.34</v>
          </cell>
          <cell r="AA95">
            <v>-42.65</v>
          </cell>
          <cell r="AB95">
            <v>262.39</v>
          </cell>
          <cell r="AC95">
            <v>98.280000000000058</v>
          </cell>
          <cell r="AD95">
            <v>-301.79999999999995</v>
          </cell>
          <cell r="AE95">
            <v>180.34000000000003</v>
          </cell>
          <cell r="AF95">
            <v>-42.650000000000006</v>
          </cell>
          <cell r="AG95">
            <v>262.39</v>
          </cell>
          <cell r="AH95">
            <v>98.280000000000058</v>
          </cell>
          <cell r="AI95">
            <v>-208</v>
          </cell>
          <cell r="AJ95">
            <v>-208</v>
          </cell>
          <cell r="AK95">
            <v>-221</v>
          </cell>
          <cell r="AL95">
            <v>-258</v>
          </cell>
          <cell r="AM95">
            <v>-143</v>
          </cell>
          <cell r="AN95">
            <v>-100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H96">
            <v>300.5</v>
          </cell>
          <cell r="I96">
            <v>-371</v>
          </cell>
          <cell r="T96">
            <v>391</v>
          </cell>
          <cell r="U96">
            <v>93.2</v>
          </cell>
          <cell r="V96">
            <v>-182</v>
          </cell>
          <cell r="W96">
            <v>188.07</v>
          </cell>
          <cell r="X96">
            <v>490.27</v>
          </cell>
          <cell r="Y96">
            <v>-11.01</v>
          </cell>
          <cell r="Z96">
            <v>-12.97</v>
          </cell>
          <cell r="AA96">
            <v>-15.96</v>
          </cell>
          <cell r="AB96">
            <v>-21.22</v>
          </cell>
          <cell r="AC96">
            <v>-61.16</v>
          </cell>
          <cell r="AD96">
            <v>-11.01</v>
          </cell>
          <cell r="AE96">
            <v>-12.97</v>
          </cell>
          <cell r="AF96">
            <v>-15.96</v>
          </cell>
          <cell r="AG96">
            <v>-21.22</v>
          </cell>
          <cell r="AH96">
            <v>-61.16</v>
          </cell>
          <cell r="AI96">
            <v>-254</v>
          </cell>
          <cell r="AJ96">
            <v>-254</v>
          </cell>
          <cell r="AK96">
            <v>-199</v>
          </cell>
          <cell r="AL96">
            <v>-183</v>
          </cell>
          <cell r="AM96">
            <v>-157</v>
          </cell>
        </row>
        <row r="97">
          <cell r="H97">
            <v>-195.10000000000002</v>
          </cell>
          <cell r="I97">
            <v>21</v>
          </cell>
          <cell r="T97">
            <v>390</v>
          </cell>
          <cell r="U97">
            <v>-57</v>
          </cell>
          <cell r="V97">
            <v>-334</v>
          </cell>
          <cell r="W97">
            <v>634</v>
          </cell>
          <cell r="X97">
            <v>633</v>
          </cell>
          <cell r="Y97">
            <v>-333.15</v>
          </cell>
          <cell r="Z97">
            <v>144.55000000000001</v>
          </cell>
          <cell r="AA97">
            <v>-85.25</v>
          </cell>
          <cell r="AB97">
            <v>207.85</v>
          </cell>
          <cell r="AC97">
            <v>-66</v>
          </cell>
          <cell r="AD97">
            <v>-333.15</v>
          </cell>
          <cell r="AE97">
            <v>144.55000000000001</v>
          </cell>
          <cell r="AF97">
            <v>-85.25</v>
          </cell>
          <cell r="AG97">
            <v>207.85</v>
          </cell>
          <cell r="AH97">
            <v>-65.999999999999972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T98">
            <v>-118</v>
          </cell>
          <cell r="U98">
            <v>-17</v>
          </cell>
          <cell r="V98">
            <v>-162</v>
          </cell>
          <cell r="W98">
            <v>495</v>
          </cell>
          <cell r="X98">
            <v>198</v>
          </cell>
          <cell r="Y98">
            <v>-258.14999999999998</v>
          </cell>
          <cell r="Z98">
            <v>144.55000000000001</v>
          </cell>
          <cell r="AA98">
            <v>-85.25</v>
          </cell>
          <cell r="AB98">
            <v>169.85</v>
          </cell>
          <cell r="AC98">
            <v>-29</v>
          </cell>
          <cell r="AD98">
            <v>-258.14999999999998</v>
          </cell>
          <cell r="AE98">
            <v>144.55000000000001</v>
          </cell>
          <cell r="AF98">
            <v>-85.25</v>
          </cell>
          <cell r="AG98">
            <v>169.85</v>
          </cell>
          <cell r="AH98">
            <v>-28.999999999999972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H99">
            <v>-59.5</v>
          </cell>
          <cell r="I99">
            <v>-69</v>
          </cell>
          <cell r="T99">
            <v>62</v>
          </cell>
          <cell r="U99">
            <v>-87</v>
          </cell>
          <cell r="V99">
            <v>-16</v>
          </cell>
          <cell r="W99">
            <v>50</v>
          </cell>
          <cell r="X99">
            <v>9</v>
          </cell>
          <cell r="Y99">
            <v>36</v>
          </cell>
          <cell r="Z99">
            <v>42.4</v>
          </cell>
          <cell r="AA99">
            <v>52.2</v>
          </cell>
          <cell r="AB99">
            <v>69.400000000000006</v>
          </cell>
          <cell r="AC99">
            <v>200</v>
          </cell>
          <cell r="AD99">
            <v>36</v>
          </cell>
          <cell r="AE99">
            <v>42.4</v>
          </cell>
          <cell r="AF99">
            <v>52.2</v>
          </cell>
          <cell r="AG99">
            <v>69.400000000000006</v>
          </cell>
          <cell r="AH99">
            <v>200.00000000000003</v>
          </cell>
          <cell r="AI99">
            <v>-18</v>
          </cell>
          <cell r="AJ99">
            <v>-18</v>
          </cell>
          <cell r="AK99">
            <v>-28</v>
          </cell>
          <cell r="AL99">
            <v>-71</v>
          </cell>
          <cell r="AM99">
            <v>28</v>
          </cell>
        </row>
        <row r="100">
          <cell r="H100">
            <v>113.2</v>
          </cell>
          <cell r="I100">
            <v>69</v>
          </cell>
          <cell r="T100">
            <v>-81</v>
          </cell>
          <cell r="U100">
            <v>5.0999999999999996</v>
          </cell>
          <cell r="V100">
            <v>1</v>
          </cell>
          <cell r="W100">
            <v>1.3</v>
          </cell>
          <cell r="X100">
            <v>-73.600000000000009</v>
          </cell>
          <cell r="Y100">
            <v>6.36</v>
          </cell>
          <cell r="Z100">
            <v>6.36</v>
          </cell>
          <cell r="AA100">
            <v>6.36</v>
          </cell>
          <cell r="AB100">
            <v>6.36</v>
          </cell>
          <cell r="AC100">
            <v>25.44</v>
          </cell>
          <cell r="AD100">
            <v>6.36</v>
          </cell>
          <cell r="AE100">
            <v>6.36</v>
          </cell>
          <cell r="AF100">
            <v>6.36</v>
          </cell>
          <cell r="AG100">
            <v>6.36</v>
          </cell>
          <cell r="AH100">
            <v>25.44</v>
          </cell>
          <cell r="AI100">
            <v>64</v>
          </cell>
          <cell r="AJ100">
            <v>64</v>
          </cell>
          <cell r="AK100">
            <v>6</v>
          </cell>
          <cell r="AL100">
            <v>-4</v>
          </cell>
          <cell r="AM100">
            <v>-14</v>
          </cell>
        </row>
        <row r="101">
          <cell r="H101">
            <v>-1050</v>
          </cell>
          <cell r="I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3">
          <cell r="H103">
            <v>9323.1779000000006</v>
          </cell>
          <cell r="I103">
            <v>8676.0249999999996</v>
          </cell>
          <cell r="T103">
            <v>3643.0019199999997</v>
          </cell>
          <cell r="U103">
            <v>4080.5260479999997</v>
          </cell>
          <cell r="V103">
            <v>5701.4022480000003</v>
          </cell>
          <cell r="W103">
            <v>4650.7064</v>
          </cell>
          <cell r="X103">
            <v>18075.636616000003</v>
          </cell>
          <cell r="Y103">
            <v>2387.1550000000002</v>
          </cell>
          <cell r="Z103">
            <v>2630.14</v>
          </cell>
          <cell r="AA103">
            <v>3177.81</v>
          </cell>
          <cell r="AB103">
            <v>4416.2119999999995</v>
          </cell>
          <cell r="AC103">
            <v>12681.317000000001</v>
          </cell>
          <cell r="AD103">
            <v>2281.0450000000005</v>
          </cell>
          <cell r="AE103">
            <v>2358.3685</v>
          </cell>
          <cell r="AF103">
            <v>2587.4230000000002</v>
          </cell>
          <cell r="AG103">
            <v>2433.7223999999997</v>
          </cell>
          <cell r="AH103">
            <v>9730.5589</v>
          </cell>
          <cell r="AI103">
            <v>15322.224999999999</v>
          </cell>
          <cell r="AJ103">
            <v>15322.224999999999</v>
          </cell>
          <cell r="AK103">
            <v>16962.41</v>
          </cell>
          <cell r="AL103">
            <v>19041.399999999994</v>
          </cell>
          <cell r="AM103">
            <v>19846.45</v>
          </cell>
          <cell r="AN103">
            <v>20509.55</v>
          </cell>
          <cell r="AO103">
            <v>24335.724999999999</v>
          </cell>
          <cell r="AP103">
            <v>24530.799999999999</v>
          </cell>
          <cell r="AQ103">
            <v>24028.000000000004</v>
          </cell>
          <cell r="AR103">
            <v>23714.925000000003</v>
          </cell>
        </row>
        <row r="106">
          <cell r="H106">
            <v>2.169</v>
          </cell>
          <cell r="I106">
            <v>2.34</v>
          </cell>
          <cell r="T106">
            <v>2.8304</v>
          </cell>
          <cell r="U106">
            <v>3.1008</v>
          </cell>
          <cell r="V106">
            <v>3.1322000000000001</v>
          </cell>
          <cell r="W106">
            <v>3.14</v>
          </cell>
          <cell r="X106">
            <v>3.0508500000000005</v>
          </cell>
          <cell r="Y106">
            <v>3.04</v>
          </cell>
          <cell r="Z106">
            <v>3.1070000000000002</v>
          </cell>
          <cell r="AA106">
            <v>3.1070000000000002</v>
          </cell>
          <cell r="AB106">
            <v>3.1120000000000001</v>
          </cell>
          <cell r="AC106">
            <v>3.0915000000000004</v>
          </cell>
          <cell r="AD106">
            <v>3.1448</v>
          </cell>
          <cell r="AE106">
            <v>3.0386000000000002</v>
          </cell>
          <cell r="AF106">
            <v>3.0350000000000001</v>
          </cell>
          <cell r="AG106">
            <v>3.2690000000000001</v>
          </cell>
          <cell r="AH106">
            <v>3.1218500000000002</v>
          </cell>
          <cell r="AI106">
            <v>2.9969999999999999</v>
          </cell>
          <cell r="AJ106">
            <v>2.9969999999999999</v>
          </cell>
          <cell r="AK106">
            <v>3.0825223325062039</v>
          </cell>
          <cell r="AL106">
            <v>3.2888914392059556</v>
          </cell>
          <cell r="AM106">
            <v>3.4413442928039699</v>
          </cell>
          <cell r="AN106">
            <v>3.5993746898263024</v>
          </cell>
          <cell r="AO106">
            <v>3.7648418114143918</v>
          </cell>
          <cell r="AP106">
            <v>0</v>
          </cell>
          <cell r="AQ106">
            <v>0</v>
          </cell>
          <cell r="AR106">
            <v>0</v>
          </cell>
        </row>
        <row r="107">
          <cell r="H107">
            <v>2.169</v>
          </cell>
          <cell r="I107">
            <v>2.34</v>
          </cell>
          <cell r="T107">
            <v>2.8304</v>
          </cell>
          <cell r="U107">
            <v>3.1008</v>
          </cell>
          <cell r="V107">
            <v>3.1322000000000001</v>
          </cell>
          <cell r="W107">
            <v>3.14</v>
          </cell>
          <cell r="X107">
            <v>3.0508500000000005</v>
          </cell>
          <cell r="Y107">
            <v>3.2749999999999999</v>
          </cell>
          <cell r="Z107">
            <v>3.3</v>
          </cell>
          <cell r="AA107">
            <v>3.3250000000000002</v>
          </cell>
          <cell r="AB107">
            <v>3.367</v>
          </cell>
          <cell r="AC107">
            <v>3.0915000000000004</v>
          </cell>
          <cell r="AD107">
            <v>3.2749999999999999</v>
          </cell>
          <cell r="AE107">
            <v>3.3</v>
          </cell>
          <cell r="AF107">
            <v>3.3250000000000002</v>
          </cell>
          <cell r="AG107">
            <v>3.367</v>
          </cell>
          <cell r="AH107">
            <v>3.1218500000000002</v>
          </cell>
          <cell r="AI107">
            <v>3.7309999999999999</v>
          </cell>
          <cell r="AJ107">
            <v>3.7309999999999999</v>
          </cell>
          <cell r="AK107">
            <v>4.109</v>
          </cell>
          <cell r="AL107">
            <v>4.4239999999999995</v>
          </cell>
          <cell r="AM107">
            <v>4.5819999999999999</v>
          </cell>
          <cell r="AN107">
            <v>4.6980000000000004</v>
          </cell>
          <cell r="AO107">
            <v>4.7510000000000003</v>
          </cell>
          <cell r="AP107">
            <v>4.7679999999999998</v>
          </cell>
          <cell r="AQ107">
            <v>4.7200000000000006</v>
          </cell>
          <cell r="AR107">
            <v>4.6630000000000003</v>
          </cell>
        </row>
        <row r="108">
          <cell r="H108">
            <v>13.34</v>
          </cell>
          <cell r="I108">
            <v>13.25</v>
          </cell>
          <cell r="T108">
            <v>17.72</v>
          </cell>
          <cell r="U108">
            <v>15.663</v>
          </cell>
          <cell r="V108">
            <v>16.27</v>
          </cell>
          <cell r="W108">
            <v>15.733176405427859</v>
          </cell>
          <cell r="X108">
            <v>16.308610946691381</v>
          </cell>
          <cell r="Y108">
            <v>11.7</v>
          </cell>
          <cell r="Z108">
            <v>12</v>
          </cell>
          <cell r="AA108">
            <v>12.7</v>
          </cell>
          <cell r="AB108">
            <v>15.5</v>
          </cell>
          <cell r="AC108">
            <v>12.975</v>
          </cell>
          <cell r="AD108">
            <v>11.34</v>
          </cell>
          <cell r="AE108">
            <v>11.095000000000001</v>
          </cell>
          <cell r="AF108">
            <v>10.77</v>
          </cell>
          <cell r="AG108">
            <v>9.1</v>
          </cell>
          <cell r="AH108">
            <v>10.57625</v>
          </cell>
          <cell r="AI108">
            <v>9.01</v>
          </cell>
          <cell r="AJ108">
            <v>9.01</v>
          </cell>
          <cell r="AK108">
            <v>10.211333333333332</v>
          </cell>
          <cell r="AL108">
            <v>11.08</v>
          </cell>
          <cell r="AM108">
            <v>11.19</v>
          </cell>
          <cell r="AN108">
            <v>11.3</v>
          </cell>
          <cell r="AO108">
            <v>11.41</v>
          </cell>
          <cell r="AP108">
            <v>0</v>
          </cell>
          <cell r="AQ108">
            <v>0</v>
          </cell>
          <cell r="AR108">
            <v>0</v>
          </cell>
        </row>
        <row r="109">
          <cell r="H109">
            <v>16.82</v>
          </cell>
          <cell r="I109">
            <v>15.68</v>
          </cell>
          <cell r="T109">
            <v>17.72</v>
          </cell>
          <cell r="U109">
            <v>15.66</v>
          </cell>
          <cell r="V109">
            <v>16.27</v>
          </cell>
          <cell r="W109">
            <v>15.78</v>
          </cell>
          <cell r="X109">
            <v>16.357499999999998</v>
          </cell>
          <cell r="Y109">
            <v>12.122962173681408</v>
          </cell>
          <cell r="Z109">
            <v>12.157698454981356</v>
          </cell>
          <cell r="AA109">
            <v>12.956632924880129</v>
          </cell>
          <cell r="AB109">
            <v>13.460309003729355</v>
          </cell>
          <cell r="AC109">
            <v>12.674400639318064</v>
          </cell>
          <cell r="AD109">
            <v>11.34</v>
          </cell>
          <cell r="AE109">
            <v>11.095000000000001</v>
          </cell>
          <cell r="AF109">
            <v>10.505492823243866</v>
          </cell>
          <cell r="AG109">
            <v>10.948970075644652</v>
          </cell>
          <cell r="AH109">
            <v>10.972365724722131</v>
          </cell>
          <cell r="AI109">
            <v>9.9125154433087861</v>
          </cell>
          <cell r="AJ109">
            <v>9.9125154433087861</v>
          </cell>
          <cell r="AK109">
            <v>11.23418416908329</v>
          </cell>
          <cell r="AL109">
            <v>12.060227122692355</v>
          </cell>
          <cell r="AM109">
            <v>12.060227122692355</v>
          </cell>
          <cell r="AN109">
            <v>12.060227122692355</v>
          </cell>
          <cell r="AO109">
            <v>12.060227122692355</v>
          </cell>
          <cell r="AP109">
            <v>0</v>
          </cell>
          <cell r="AQ109">
            <v>0</v>
          </cell>
          <cell r="AR109">
            <v>0</v>
          </cell>
        </row>
        <row r="110">
          <cell r="H110">
            <v>13.34</v>
          </cell>
          <cell r="I110">
            <v>13.25</v>
          </cell>
          <cell r="T110">
            <v>17.72</v>
          </cell>
          <cell r="U110">
            <v>15.66</v>
          </cell>
          <cell r="V110">
            <v>16.27</v>
          </cell>
          <cell r="W110">
            <v>15.78</v>
          </cell>
          <cell r="X110">
            <v>16.357499999999998</v>
          </cell>
          <cell r="Y110">
            <v>11.7</v>
          </cell>
          <cell r="Z110">
            <v>12</v>
          </cell>
          <cell r="AA110">
            <v>12.7</v>
          </cell>
          <cell r="AB110">
            <v>15.5</v>
          </cell>
          <cell r="AC110">
            <v>12.975</v>
          </cell>
          <cell r="AD110">
            <v>11.34</v>
          </cell>
          <cell r="AE110">
            <v>11.095000000000001</v>
          </cell>
          <cell r="AF110">
            <v>10.77</v>
          </cell>
          <cell r="AG110">
            <v>9.1</v>
          </cell>
          <cell r="AH110">
            <v>10.57625</v>
          </cell>
          <cell r="AI110">
            <v>15</v>
          </cell>
          <cell r="AJ110">
            <v>15</v>
          </cell>
          <cell r="AK110">
            <v>15</v>
          </cell>
          <cell r="AL110">
            <v>15</v>
          </cell>
          <cell r="AM110">
            <v>15</v>
          </cell>
          <cell r="AN110">
            <v>15</v>
          </cell>
          <cell r="AO110">
            <v>15</v>
          </cell>
          <cell r="AP110">
            <v>15</v>
          </cell>
          <cell r="AQ110">
            <v>15</v>
          </cell>
          <cell r="AR110">
            <v>15</v>
          </cell>
        </row>
        <row r="115">
          <cell r="X115">
            <v>-931.11746874999994</v>
          </cell>
          <cell r="AC115">
            <v>-1142.2662499999999</v>
          </cell>
          <cell r="AH115">
            <v>-1136.6923012815625</v>
          </cell>
          <cell r="AI115">
            <v>-1850.7424999999998</v>
          </cell>
          <cell r="AJ115">
            <v>-1850.7424999999998</v>
          </cell>
          <cell r="AK115">
            <v>-2140.9699233333331</v>
          </cell>
          <cell r="AL115">
            <v>-1037.7238000000002</v>
          </cell>
          <cell r="AM115">
            <v>-64.407550000000299</v>
          </cell>
          <cell r="AN115">
            <v>235.25</v>
          </cell>
          <cell r="AO115">
            <v>61.324999999999818</v>
          </cell>
          <cell r="AP115">
            <v>3786</v>
          </cell>
          <cell r="AQ115">
            <v>4483</v>
          </cell>
          <cell r="AR115">
            <v>4670</v>
          </cell>
        </row>
        <row r="117">
          <cell r="X117">
            <v>0</v>
          </cell>
          <cell r="AC117">
            <v>0</v>
          </cell>
          <cell r="AH117">
            <v>0</v>
          </cell>
          <cell r="AI117">
            <v>263.09199999999998</v>
          </cell>
          <cell r="AJ117">
            <v>263.09199999999998</v>
          </cell>
          <cell r="AK117">
            <v>383.89507666666663</v>
          </cell>
          <cell r="AL117">
            <v>1156.6411999999998</v>
          </cell>
          <cell r="AM117">
            <v>1662.3304499999997</v>
          </cell>
          <cell r="AN117">
            <v>2062.25</v>
          </cell>
          <cell r="AO117">
            <v>2082.3249999999998</v>
          </cell>
          <cell r="AP117">
            <v>6336</v>
          </cell>
          <cell r="AQ117">
            <v>7325</v>
          </cell>
          <cell r="AR117">
            <v>7676</v>
          </cell>
        </row>
        <row r="118">
          <cell r="X118">
            <v>-898.24</v>
          </cell>
          <cell r="AC118">
            <v>-876</v>
          </cell>
          <cell r="AH118">
            <v>-876</v>
          </cell>
          <cell r="AI118">
            <v>-1617</v>
          </cell>
          <cell r="AJ118">
            <v>-1617</v>
          </cell>
          <cell r="AK118">
            <v>-1875</v>
          </cell>
          <cell r="AL118">
            <v>-1508</v>
          </cell>
          <cell r="AM118">
            <v>-864</v>
          </cell>
          <cell r="AN118">
            <v>-815</v>
          </cell>
          <cell r="AO118">
            <v>-967</v>
          </cell>
          <cell r="AP118">
            <v>-765</v>
          </cell>
          <cell r="AQ118">
            <v>-419</v>
          </cell>
          <cell r="AR118">
            <v>-345</v>
          </cell>
        </row>
        <row r="120">
          <cell r="X120">
            <v>0</v>
          </cell>
          <cell r="AC120">
            <v>-183</v>
          </cell>
          <cell r="AH120">
            <v>-183</v>
          </cell>
          <cell r="AI120">
            <v>-377</v>
          </cell>
          <cell r="AJ120">
            <v>-377</v>
          </cell>
          <cell r="AK120">
            <v>-469</v>
          </cell>
          <cell r="AL120">
            <v>-443</v>
          </cell>
          <cell r="AM120">
            <v>-370</v>
          </cell>
          <cell r="AN120">
            <v>-400</v>
          </cell>
          <cell r="AO120">
            <v>-459</v>
          </cell>
          <cell r="AP120">
            <v>-489</v>
          </cell>
          <cell r="AQ120">
            <v>-574</v>
          </cell>
          <cell r="AR120">
            <v>-607</v>
          </cell>
        </row>
        <row r="121">
          <cell r="X121">
            <v>0</v>
          </cell>
          <cell r="AC121">
            <v>1</v>
          </cell>
          <cell r="AH121">
            <v>1</v>
          </cell>
          <cell r="AI121">
            <v>11</v>
          </cell>
          <cell r="AJ121">
            <v>11</v>
          </cell>
          <cell r="AK121">
            <v>19</v>
          </cell>
          <cell r="AL121">
            <v>31</v>
          </cell>
          <cell r="AM121">
            <v>52</v>
          </cell>
          <cell r="AN121">
            <v>70</v>
          </cell>
          <cell r="AO121">
            <v>91</v>
          </cell>
          <cell r="AP121">
            <v>97</v>
          </cell>
          <cell r="AQ121">
            <v>112</v>
          </cell>
          <cell r="AR121">
            <v>117</v>
          </cell>
        </row>
        <row r="122">
          <cell r="X122">
            <v>0</v>
          </cell>
          <cell r="AC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X123">
            <v>0</v>
          </cell>
          <cell r="AC123">
            <v>-184</v>
          </cell>
          <cell r="AH123">
            <v>-184</v>
          </cell>
          <cell r="AI123">
            <v>-388</v>
          </cell>
          <cell r="AJ123">
            <v>-388</v>
          </cell>
          <cell r="AK123">
            <v>-488</v>
          </cell>
          <cell r="AL123">
            <v>-474</v>
          </cell>
          <cell r="AM123">
            <v>-422</v>
          </cell>
          <cell r="AN123">
            <v>-470</v>
          </cell>
          <cell r="AO123">
            <v>-550</v>
          </cell>
          <cell r="AP123">
            <v>-586</v>
          </cell>
          <cell r="AQ123">
            <v>-686</v>
          </cell>
          <cell r="AR123">
            <v>-724</v>
          </cell>
        </row>
        <row r="124">
          <cell r="X124">
            <v>-32.877468749999991</v>
          </cell>
          <cell r="AC124">
            <v>-83.266249999999999</v>
          </cell>
          <cell r="AH124">
            <v>-77.692301281562507</v>
          </cell>
          <cell r="AI124">
            <v>-119.83449999999999</v>
          </cell>
          <cell r="AJ124">
            <v>-119.83449999999999</v>
          </cell>
          <cell r="AK124">
            <v>-180.86500000000001</v>
          </cell>
          <cell r="AL124">
            <v>-211.36500000000001</v>
          </cell>
          <cell r="AM124">
            <v>-198.738</v>
          </cell>
          <cell r="AN124">
            <v>-229</v>
          </cell>
          <cell r="AO124">
            <v>-175</v>
          </cell>
          <cell r="AP124">
            <v>-135</v>
          </cell>
          <cell r="AQ124">
            <v>-97</v>
          </cell>
          <cell r="AR124">
            <v>-58</v>
          </cell>
        </row>
        <row r="125">
          <cell r="X125">
            <v>0</v>
          </cell>
          <cell r="AC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T126">
            <v>-2.0044062500000002</v>
          </cell>
          <cell r="U126">
            <v>-6.2318812499999998</v>
          </cell>
          <cell r="V126">
            <v>-10.191234374999999</v>
          </cell>
          <cell r="W126">
            <v>-14.449946874999998</v>
          </cell>
          <cell r="X126">
            <v>-32.877468749999991</v>
          </cell>
          <cell r="Y126">
            <v>-16.527734375000001</v>
          </cell>
          <cell r="Z126">
            <v>-19.386953125000002</v>
          </cell>
          <cell r="AA126">
            <v>-22.246171875000002</v>
          </cell>
          <cell r="AB126">
            <v>-25.105390624999998</v>
          </cell>
          <cell r="AC126">
            <v>-83.266249999999999</v>
          </cell>
          <cell r="AD126">
            <v>-15.2808182625</v>
          </cell>
          <cell r="AE126">
            <v>-18.325545519062498</v>
          </cell>
          <cell r="AF126">
            <v>-20.711953125000001</v>
          </cell>
          <cell r="AG126">
            <v>-23.373984375000003</v>
          </cell>
          <cell r="AH126">
            <v>-77.692301281562507</v>
          </cell>
          <cell r="AI126">
            <v>-119.83449999999999</v>
          </cell>
          <cell r="AJ126">
            <v>-119.83449999999999</v>
          </cell>
          <cell r="AK126">
            <v>-180.86500000000001</v>
          </cell>
          <cell r="AL126">
            <v>-211.36500000000001</v>
          </cell>
          <cell r="AM126">
            <v>-198.738</v>
          </cell>
          <cell r="AN126">
            <v>-229</v>
          </cell>
          <cell r="AO126">
            <v>-175</v>
          </cell>
          <cell r="AP126">
            <v>-135</v>
          </cell>
          <cell r="AQ126">
            <v>-97</v>
          </cell>
          <cell r="AR126">
            <v>-58</v>
          </cell>
        </row>
        <row r="127">
          <cell r="X127">
            <v>0</v>
          </cell>
          <cell r="AC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-32</v>
          </cell>
          <cell r="AM127">
            <v>-294</v>
          </cell>
          <cell r="AN127">
            <v>-383</v>
          </cell>
          <cell r="AO127">
            <v>-420</v>
          </cell>
          <cell r="AP127">
            <v>-1161</v>
          </cell>
          <cell r="AQ127">
            <v>-1752</v>
          </cell>
          <cell r="AR127">
            <v>-1996</v>
          </cell>
        </row>
        <row r="128">
          <cell r="X128">
            <v>0</v>
          </cell>
          <cell r="AC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X129">
            <v>0</v>
          </cell>
          <cell r="AC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-32</v>
          </cell>
          <cell r="AM129">
            <v>-294</v>
          </cell>
          <cell r="AN129">
            <v>-383</v>
          </cell>
          <cell r="AO129">
            <v>-420</v>
          </cell>
          <cell r="AP129">
            <v>-1161</v>
          </cell>
          <cell r="AQ129">
            <v>-1752</v>
          </cell>
          <cell r="AR129">
            <v>-1996</v>
          </cell>
        </row>
        <row r="131">
          <cell r="X131">
            <v>1183</v>
          </cell>
          <cell r="AC131">
            <v>1700</v>
          </cell>
          <cell r="AH131">
            <v>1700</v>
          </cell>
          <cell r="AI131">
            <v>1501</v>
          </cell>
          <cell r="AJ131">
            <v>1501</v>
          </cell>
          <cell r="AK131">
            <v>1500</v>
          </cell>
          <cell r="AL131">
            <v>705</v>
          </cell>
          <cell r="AM131">
            <v>80</v>
          </cell>
          <cell r="AN131">
            <v>-509</v>
          </cell>
          <cell r="AO131">
            <v>-241</v>
          </cell>
          <cell r="AP131">
            <v>-420</v>
          </cell>
          <cell r="AQ131">
            <v>-826</v>
          </cell>
          <cell r="AR131">
            <v>-826</v>
          </cell>
        </row>
        <row r="133">
          <cell r="X133">
            <v>350</v>
          </cell>
          <cell r="AC133">
            <v>1069</v>
          </cell>
          <cell r="AH133">
            <v>1069</v>
          </cell>
          <cell r="AI133">
            <v>500</v>
          </cell>
          <cell r="AJ133">
            <v>500</v>
          </cell>
          <cell r="AK133">
            <v>500</v>
          </cell>
          <cell r="AL133">
            <v>705</v>
          </cell>
          <cell r="AM133">
            <v>494</v>
          </cell>
          <cell r="AN133">
            <v>224</v>
          </cell>
          <cell r="AO133">
            <v>584</v>
          </cell>
          <cell r="AP133">
            <v>404</v>
          </cell>
          <cell r="AQ133">
            <v>0</v>
          </cell>
          <cell r="AR133">
            <v>0</v>
          </cell>
        </row>
        <row r="134">
          <cell r="X134">
            <v>0</v>
          </cell>
          <cell r="AC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X135">
            <v>350</v>
          </cell>
          <cell r="AC135">
            <v>1069</v>
          </cell>
          <cell r="AH135">
            <v>1069</v>
          </cell>
          <cell r="AI135">
            <v>500</v>
          </cell>
          <cell r="AJ135">
            <v>500</v>
          </cell>
          <cell r="AK135">
            <v>500</v>
          </cell>
          <cell r="AL135">
            <v>705</v>
          </cell>
          <cell r="AM135">
            <v>494</v>
          </cell>
          <cell r="AN135">
            <v>224</v>
          </cell>
          <cell r="AO135">
            <v>584</v>
          </cell>
          <cell r="AP135">
            <v>404</v>
          </cell>
          <cell r="AQ135">
            <v>0</v>
          </cell>
          <cell r="AR135">
            <v>0</v>
          </cell>
        </row>
        <row r="136">
          <cell r="X136">
            <v>833</v>
          </cell>
          <cell r="AC136">
            <v>631</v>
          </cell>
          <cell r="AH136">
            <v>631</v>
          </cell>
          <cell r="AI136">
            <v>1001</v>
          </cell>
          <cell r="AJ136">
            <v>1001</v>
          </cell>
          <cell r="AK136">
            <v>1000</v>
          </cell>
          <cell r="AL136">
            <v>0</v>
          </cell>
          <cell r="AM136">
            <v>-414</v>
          </cell>
          <cell r="AN136">
            <v>-733</v>
          </cell>
          <cell r="AO136">
            <v>-825</v>
          </cell>
          <cell r="AP136">
            <v>-824</v>
          </cell>
          <cell r="AQ136">
            <v>-826</v>
          </cell>
          <cell r="AR136">
            <v>-826</v>
          </cell>
        </row>
        <row r="137">
          <cell r="X137">
            <v>833</v>
          </cell>
          <cell r="AC137">
            <v>631</v>
          </cell>
          <cell r="AH137">
            <v>631</v>
          </cell>
          <cell r="AI137">
            <v>1000</v>
          </cell>
          <cell r="AJ137">
            <v>1000</v>
          </cell>
          <cell r="AK137">
            <v>1158</v>
          </cell>
          <cell r="AL137">
            <v>158</v>
          </cell>
          <cell r="AM137">
            <v>241</v>
          </cell>
          <cell r="AN137">
            <v>24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X138">
            <v>0</v>
          </cell>
          <cell r="AC138">
            <v>0</v>
          </cell>
          <cell r="AH138">
            <v>0</v>
          </cell>
          <cell r="AI138">
            <v>1</v>
          </cell>
          <cell r="AJ138">
            <v>1</v>
          </cell>
          <cell r="AK138">
            <v>-158</v>
          </cell>
          <cell r="AL138">
            <v>-158</v>
          </cell>
          <cell r="AM138">
            <v>-655</v>
          </cell>
          <cell r="AN138">
            <v>-757</v>
          </cell>
          <cell r="AO138">
            <v>-825</v>
          </cell>
          <cell r="AP138">
            <v>-824</v>
          </cell>
          <cell r="AQ138">
            <v>-826</v>
          </cell>
          <cell r="AR138">
            <v>-826</v>
          </cell>
        </row>
        <row r="140">
          <cell r="AC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X141">
            <v>0</v>
          </cell>
          <cell r="AC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9">
          <cell r="X149">
            <v>251.88253125000006</v>
          </cell>
          <cell r="AC149">
            <v>557.73374999999999</v>
          </cell>
          <cell r="AH149">
            <v>563.30769871843745</v>
          </cell>
          <cell r="AI149">
            <v>-349.74249999999984</v>
          </cell>
          <cell r="AJ149">
            <v>-349.74249999999984</v>
          </cell>
          <cell r="AK149">
            <v>-640.9699233333331</v>
          </cell>
          <cell r="AL149">
            <v>-332.72380000000021</v>
          </cell>
          <cell r="AM149">
            <v>15.592449999999701</v>
          </cell>
          <cell r="AN149">
            <v>-273.75</v>
          </cell>
          <cell r="AO149">
            <v>-179.67500000000018</v>
          </cell>
          <cell r="AP149">
            <v>3366</v>
          </cell>
          <cell r="AQ149">
            <v>3657</v>
          </cell>
          <cell r="AR149">
            <v>3844</v>
          </cell>
        </row>
        <row r="154">
          <cell r="X154">
            <v>-127.79543106421059</v>
          </cell>
          <cell r="AC154">
            <v>8.038333949307102</v>
          </cell>
          <cell r="AH154">
            <v>11.714942894181647</v>
          </cell>
          <cell r="AI154">
            <v>-698.69460867713474</v>
          </cell>
          <cell r="AJ154">
            <v>-698.69460867713474</v>
          </cell>
          <cell r="AK154">
            <v>-306.22560867713469</v>
          </cell>
          <cell r="AL154">
            <v>1941.5728913228654</v>
          </cell>
          <cell r="AM154">
            <v>2377.8493913228654</v>
          </cell>
          <cell r="AN154">
            <v>2247</v>
          </cell>
          <cell r="AO154">
            <v>2837</v>
          </cell>
          <cell r="AP154">
            <v>4099</v>
          </cell>
          <cell r="AQ154">
            <v>4284</v>
          </cell>
          <cell r="AR154">
            <v>4640</v>
          </cell>
        </row>
        <row r="156">
          <cell r="X156">
            <v>618.69712468473301</v>
          </cell>
          <cell r="AC156">
            <v>920</v>
          </cell>
          <cell r="AH156">
            <v>920</v>
          </cell>
          <cell r="AI156">
            <v>1098</v>
          </cell>
          <cell r="AJ156">
            <v>1098</v>
          </cell>
          <cell r="AK156">
            <v>1415</v>
          </cell>
          <cell r="AL156">
            <v>3107</v>
          </cell>
          <cell r="AM156">
            <v>3698</v>
          </cell>
          <cell r="AN156">
            <v>3939</v>
          </cell>
          <cell r="AO156">
            <v>4575</v>
          </cell>
          <cell r="AP156">
            <v>5914</v>
          </cell>
          <cell r="AQ156">
            <v>6307</v>
          </cell>
          <cell r="AR156">
            <v>6602</v>
          </cell>
        </row>
        <row r="157">
          <cell r="X157">
            <v>-521.69210603944339</v>
          </cell>
          <cell r="AC157">
            <v>-581</v>
          </cell>
          <cell r="AH157">
            <v>-581</v>
          </cell>
          <cell r="AI157">
            <v>-1381</v>
          </cell>
          <cell r="AJ157">
            <v>-1381</v>
          </cell>
          <cell r="AK157">
            <v>-1191</v>
          </cell>
          <cell r="AL157">
            <v>-428</v>
          </cell>
          <cell r="AM157">
            <v>-509</v>
          </cell>
          <cell r="AN157">
            <v>-771</v>
          </cell>
          <cell r="AO157">
            <v>-618</v>
          </cell>
          <cell r="AP157">
            <v>-265</v>
          </cell>
          <cell r="AQ157">
            <v>-179</v>
          </cell>
          <cell r="AR157">
            <v>-131</v>
          </cell>
        </row>
        <row r="159">
          <cell r="X159">
            <v>-207.43057073448938</v>
          </cell>
          <cell r="AC159">
            <v>-276</v>
          </cell>
          <cell r="AH159">
            <v>-276</v>
          </cell>
          <cell r="AI159">
            <v>-309</v>
          </cell>
          <cell r="AJ159">
            <v>-309</v>
          </cell>
          <cell r="AK159">
            <v>-346</v>
          </cell>
          <cell r="AL159">
            <v>-435</v>
          </cell>
          <cell r="AM159">
            <v>-498</v>
          </cell>
          <cell r="AN159">
            <v>-535</v>
          </cell>
          <cell r="AO159">
            <v>-610</v>
          </cell>
          <cell r="AP159">
            <v>-664</v>
          </cell>
          <cell r="AQ159">
            <v>-702</v>
          </cell>
          <cell r="AR159">
            <v>-732</v>
          </cell>
        </row>
        <row r="160">
          <cell r="X160">
            <v>9.4217836246406037</v>
          </cell>
          <cell r="AC160">
            <v>14</v>
          </cell>
          <cell r="AH160">
            <v>14</v>
          </cell>
          <cell r="AI160">
            <v>17</v>
          </cell>
          <cell r="AJ160">
            <v>17</v>
          </cell>
          <cell r="AK160">
            <v>22</v>
          </cell>
          <cell r="AL160">
            <v>47</v>
          </cell>
          <cell r="AM160">
            <v>66</v>
          </cell>
          <cell r="AN160">
            <v>60</v>
          </cell>
          <cell r="AO160">
            <v>69</v>
          </cell>
          <cell r="AP160">
            <v>89</v>
          </cell>
          <cell r="AQ160">
            <v>95</v>
          </cell>
          <cell r="AR160">
            <v>100</v>
          </cell>
        </row>
        <row r="162">
          <cell r="X162">
            <v>-216.85235435912998</v>
          </cell>
          <cell r="AC162">
            <v>-290</v>
          </cell>
          <cell r="AH162">
            <v>-290</v>
          </cell>
          <cell r="AI162">
            <v>-326</v>
          </cell>
          <cell r="AJ162">
            <v>-326</v>
          </cell>
          <cell r="AK162">
            <v>-368</v>
          </cell>
          <cell r="AL162">
            <v>-482</v>
          </cell>
          <cell r="AM162">
            <v>-564</v>
          </cell>
          <cell r="AN162">
            <v>-595</v>
          </cell>
          <cell r="AO162">
            <v>-679</v>
          </cell>
          <cell r="AP162">
            <v>-753</v>
          </cell>
          <cell r="AQ162">
            <v>-797</v>
          </cell>
          <cell r="AR162">
            <v>-832</v>
          </cell>
        </row>
        <row r="163">
          <cell r="X163">
            <v>-17.369878975010828</v>
          </cell>
          <cell r="AC163">
            <v>-54.961666050692898</v>
          </cell>
          <cell r="AH163">
            <v>-51.285057105818353</v>
          </cell>
          <cell r="AI163">
            <v>-106.69460867713471</v>
          </cell>
          <cell r="AJ163">
            <v>-106.69460867713471</v>
          </cell>
          <cell r="AK163">
            <v>-184.22560867713472</v>
          </cell>
          <cell r="AL163">
            <v>-215.4271086771347</v>
          </cell>
          <cell r="AM163">
            <v>-210.1506086771347</v>
          </cell>
          <cell r="AN163">
            <v>-252</v>
          </cell>
          <cell r="AO163">
            <v>-278</v>
          </cell>
          <cell r="AP163">
            <v>-284</v>
          </cell>
          <cell r="AQ163">
            <v>-243</v>
          </cell>
          <cell r="AR163">
            <v>-197</v>
          </cell>
        </row>
        <row r="164">
          <cell r="X164">
            <v>0</v>
          </cell>
          <cell r="AC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T165">
            <v>-1.0589712439238588</v>
          </cell>
          <cell r="U165">
            <v>-3.2924378674723611</v>
          </cell>
          <cell r="V165">
            <v>-5.3842498960544249</v>
          </cell>
          <cell r="W165">
            <v>-7.6342199675601821</v>
          </cell>
          <cell r="X165">
            <v>-17.369878975010828</v>
          </cell>
          <cell r="Y165">
            <v>-9.4176040126732232</v>
          </cell>
          <cell r="Z165">
            <v>-12.299479012673222</v>
          </cell>
          <cell r="AA165">
            <v>-15.181354012673223</v>
          </cell>
          <cell r="AB165">
            <v>-18.063229012673222</v>
          </cell>
          <cell r="AC165">
            <v>-54.961666050692898</v>
          </cell>
          <cell r="AD165">
            <v>-8.7071035945209694</v>
          </cell>
          <cell r="AE165">
            <v>-11.626100349767935</v>
          </cell>
          <cell r="AF165">
            <v>-14.134364080764726</v>
          </cell>
          <cell r="AG165">
            <v>-16.817489080764727</v>
          </cell>
          <cell r="AH165">
            <v>-51.285057105818353</v>
          </cell>
          <cell r="AI165">
            <v>-106.69460867713471</v>
          </cell>
          <cell r="AJ165">
            <v>-106.69460867713471</v>
          </cell>
          <cell r="AK165">
            <v>-184.22560867713472</v>
          </cell>
          <cell r="AL165">
            <v>-215.4271086771347</v>
          </cell>
          <cell r="AM165">
            <v>-210.1506086771347</v>
          </cell>
          <cell r="AN165">
            <v>-252</v>
          </cell>
          <cell r="AO165">
            <v>-278</v>
          </cell>
          <cell r="AP165">
            <v>-284</v>
          </cell>
          <cell r="AQ165">
            <v>-243</v>
          </cell>
          <cell r="AR165">
            <v>-197</v>
          </cell>
        </row>
        <row r="166">
          <cell r="X166">
            <v>0</v>
          </cell>
          <cell r="AC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-87</v>
          </cell>
          <cell r="AM166">
            <v>-103</v>
          </cell>
          <cell r="AN166">
            <v>-134</v>
          </cell>
          <cell r="AO166">
            <v>-232</v>
          </cell>
          <cell r="AP166">
            <v>-602</v>
          </cell>
          <cell r="AQ166">
            <v>-899</v>
          </cell>
          <cell r="AR166">
            <v>-902</v>
          </cell>
        </row>
        <row r="167">
          <cell r="X167">
            <v>0</v>
          </cell>
          <cell r="AC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X168">
            <v>0</v>
          </cell>
          <cell r="AC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-87</v>
          </cell>
          <cell r="AM168">
            <v>-103</v>
          </cell>
          <cell r="AN168">
            <v>-134</v>
          </cell>
          <cell r="AO168">
            <v>-232</v>
          </cell>
          <cell r="AP168">
            <v>-602</v>
          </cell>
          <cell r="AQ168">
            <v>-899</v>
          </cell>
          <cell r="AR168">
            <v>-902</v>
          </cell>
        </row>
        <row r="170">
          <cell r="X170">
            <v>764.42665975315003</v>
          </cell>
          <cell r="AC170">
            <v>846</v>
          </cell>
          <cell r="AH170">
            <v>846</v>
          </cell>
          <cell r="AI170">
            <v>2066</v>
          </cell>
          <cell r="AJ170">
            <v>2066</v>
          </cell>
          <cell r="AK170">
            <v>1780</v>
          </cell>
          <cell r="AL170">
            <v>13</v>
          </cell>
          <cell r="AM170">
            <v>0</v>
          </cell>
          <cell r="AN170">
            <v>324</v>
          </cell>
          <cell r="AO170">
            <v>80</v>
          </cell>
          <cell r="AP170">
            <v>-521</v>
          </cell>
          <cell r="AQ170">
            <v>-575</v>
          </cell>
          <cell r="AR170">
            <v>-761</v>
          </cell>
        </row>
        <row r="172">
          <cell r="X172">
            <v>324.33471422635148</v>
          </cell>
          <cell r="AC172">
            <v>210</v>
          </cell>
          <cell r="AH172">
            <v>210</v>
          </cell>
          <cell r="AI172">
            <v>720</v>
          </cell>
          <cell r="AJ172">
            <v>720</v>
          </cell>
          <cell r="AK172">
            <v>584</v>
          </cell>
          <cell r="AL172">
            <v>186</v>
          </cell>
          <cell r="AM172">
            <v>0</v>
          </cell>
          <cell r="AN172">
            <v>63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X173">
            <v>0</v>
          </cell>
          <cell r="AC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X174">
            <v>324.33471422635148</v>
          </cell>
          <cell r="AC174">
            <v>210</v>
          </cell>
          <cell r="AH174">
            <v>210</v>
          </cell>
          <cell r="AI174">
            <v>720</v>
          </cell>
          <cell r="AJ174">
            <v>720</v>
          </cell>
          <cell r="AK174">
            <v>584</v>
          </cell>
          <cell r="AL174">
            <v>186</v>
          </cell>
          <cell r="AM174">
            <v>0</v>
          </cell>
          <cell r="AN174">
            <v>63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X175">
            <v>440.0919455267985</v>
          </cell>
          <cell r="AC175">
            <v>636</v>
          </cell>
          <cell r="AH175">
            <v>636</v>
          </cell>
          <cell r="AI175">
            <v>1346</v>
          </cell>
          <cell r="AJ175">
            <v>1346</v>
          </cell>
          <cell r="AK175">
            <v>1196</v>
          </cell>
          <cell r="AL175">
            <v>-173</v>
          </cell>
          <cell r="AM175">
            <v>0</v>
          </cell>
          <cell r="AN175">
            <v>261</v>
          </cell>
          <cell r="AO175">
            <v>80</v>
          </cell>
          <cell r="AP175">
            <v>-521</v>
          </cell>
          <cell r="AQ175">
            <v>-575</v>
          </cell>
          <cell r="AR175">
            <v>-761</v>
          </cell>
        </row>
        <row r="176">
          <cell r="X176">
            <v>488.49810000000002</v>
          </cell>
          <cell r="AC176">
            <v>636</v>
          </cell>
          <cell r="AH176">
            <v>636</v>
          </cell>
          <cell r="AI176">
            <v>1365</v>
          </cell>
          <cell r="AJ176">
            <v>1365</v>
          </cell>
          <cell r="AK176">
            <v>1216</v>
          </cell>
          <cell r="AL176">
            <v>206</v>
          </cell>
          <cell r="AM176">
            <v>439</v>
          </cell>
          <cell r="AN176">
            <v>748</v>
          </cell>
          <cell r="AO176">
            <v>584</v>
          </cell>
          <cell r="AP176">
            <v>184</v>
          </cell>
          <cell r="AQ176">
            <v>130</v>
          </cell>
          <cell r="AR176">
            <v>0</v>
          </cell>
        </row>
        <row r="177">
          <cell r="X177">
            <v>-48.406154473201546</v>
          </cell>
          <cell r="AC177">
            <v>0</v>
          </cell>
          <cell r="AH177">
            <v>0</v>
          </cell>
          <cell r="AI177">
            <v>-19</v>
          </cell>
          <cell r="AJ177">
            <v>-19</v>
          </cell>
          <cell r="AK177">
            <v>-20</v>
          </cell>
          <cell r="AL177">
            <v>-379</v>
          </cell>
          <cell r="AM177">
            <v>-439</v>
          </cell>
          <cell r="AN177">
            <v>-487</v>
          </cell>
          <cell r="AO177">
            <v>-504</v>
          </cell>
          <cell r="AP177">
            <v>-705</v>
          </cell>
          <cell r="AQ177">
            <v>-705</v>
          </cell>
          <cell r="AR177">
            <v>-761</v>
          </cell>
        </row>
        <row r="188">
          <cell r="X188">
            <v>636.63122868893947</v>
          </cell>
          <cell r="AC188">
            <v>854.03833394930712</v>
          </cell>
          <cell r="AH188">
            <v>857.7149428941816</v>
          </cell>
          <cell r="AI188">
            <v>1367.3053913228653</v>
          </cell>
          <cell r="AJ188">
            <v>1367.3053913228653</v>
          </cell>
          <cell r="AK188">
            <v>1473.7743913228653</v>
          </cell>
          <cell r="AL188">
            <v>1954.5728913228654</v>
          </cell>
          <cell r="AM188">
            <v>2377.8493913228654</v>
          </cell>
          <cell r="AN188">
            <v>2571</v>
          </cell>
          <cell r="AO188">
            <v>2917</v>
          </cell>
          <cell r="AP188">
            <v>3578</v>
          </cell>
          <cell r="AQ188">
            <v>3709</v>
          </cell>
          <cell r="AR188">
            <v>3879</v>
          </cell>
        </row>
        <row r="191">
          <cell r="Y191">
            <v>34.75</v>
          </cell>
          <cell r="Z191">
            <v>72.650000000000006</v>
          </cell>
          <cell r="AA191">
            <v>97.92</v>
          </cell>
          <cell r="AB191">
            <v>110.66</v>
          </cell>
          <cell r="AC191">
            <v>315.98</v>
          </cell>
          <cell r="AD191">
            <v>34.75</v>
          </cell>
          <cell r="AE191">
            <v>72.650000000000006</v>
          </cell>
          <cell r="AF191">
            <v>97.92</v>
          </cell>
          <cell r="AG191">
            <v>110.66</v>
          </cell>
          <cell r="AH191">
            <v>315.98</v>
          </cell>
        </row>
        <row r="196">
          <cell r="AC196">
            <v>12912</v>
          </cell>
          <cell r="AH196">
            <v>12912</v>
          </cell>
          <cell r="AI196">
            <v>13372</v>
          </cell>
          <cell r="AJ196">
            <v>13372</v>
          </cell>
          <cell r="AK196">
            <v>14627</v>
          </cell>
          <cell r="AL196">
            <v>17638</v>
          </cell>
          <cell r="AM196">
            <v>21248</v>
          </cell>
          <cell r="AN196">
            <v>24672</v>
          </cell>
          <cell r="AO196">
            <v>27126</v>
          </cell>
          <cell r="AP196">
            <v>28250</v>
          </cell>
          <cell r="AQ196">
            <v>29370</v>
          </cell>
          <cell r="AR196">
            <v>30148</v>
          </cell>
        </row>
        <row r="198">
          <cell r="AC198">
            <v>19036</v>
          </cell>
          <cell r="AH198">
            <v>19036</v>
          </cell>
          <cell r="AI198">
            <v>20452</v>
          </cell>
          <cell r="AJ198">
            <v>20452</v>
          </cell>
          <cell r="AK198">
            <v>22476</v>
          </cell>
          <cell r="AL198">
            <v>25370</v>
          </cell>
          <cell r="AM198">
            <v>28414</v>
          </cell>
          <cell r="AN198">
            <v>31628</v>
          </cell>
          <cell r="AO198">
            <v>34336</v>
          </cell>
          <cell r="AP198">
            <v>35959</v>
          </cell>
          <cell r="AQ198">
            <v>37622</v>
          </cell>
          <cell r="AR198">
            <v>38543</v>
          </cell>
        </row>
        <row r="199">
          <cell r="AC199">
            <v>-3546</v>
          </cell>
          <cell r="AH199">
            <v>-3546</v>
          </cell>
          <cell r="AI199">
            <v>-3906</v>
          </cell>
          <cell r="AJ199">
            <v>-3906</v>
          </cell>
          <cell r="AK199">
            <v>-4178</v>
          </cell>
          <cell r="AL199">
            <v>-3643</v>
          </cell>
          <cell r="AM199">
            <v>-2767</v>
          </cell>
          <cell r="AN199">
            <v>-2461</v>
          </cell>
          <cell r="AO199">
            <v>-2643</v>
          </cell>
          <cell r="AP199">
            <v>-2339</v>
          </cell>
          <cell r="AQ199">
            <v>-2233</v>
          </cell>
          <cell r="AR199">
            <v>-2160</v>
          </cell>
        </row>
        <row r="200">
          <cell r="AC200">
            <v>-516</v>
          </cell>
          <cell r="AH200">
            <v>-516</v>
          </cell>
          <cell r="AI200">
            <v>-468</v>
          </cell>
          <cell r="AJ200">
            <v>-468</v>
          </cell>
          <cell r="AK200">
            <v>-524</v>
          </cell>
          <cell r="AL200">
            <v>-384</v>
          </cell>
          <cell r="AM200">
            <v>-163</v>
          </cell>
          <cell r="AN200">
            <v>-109</v>
          </cell>
          <cell r="AO200">
            <v>-104</v>
          </cell>
          <cell r="AP200">
            <v>-116</v>
          </cell>
          <cell r="AQ200">
            <v>-131</v>
          </cell>
          <cell r="AR200">
            <v>-129</v>
          </cell>
        </row>
        <row r="201">
          <cell r="AC201">
            <v>-717</v>
          </cell>
          <cell r="AH201">
            <v>-717</v>
          </cell>
          <cell r="AI201">
            <v>-1085</v>
          </cell>
          <cell r="AJ201">
            <v>-1085</v>
          </cell>
          <cell r="AK201">
            <v>-1307</v>
          </cell>
          <cell r="AL201">
            <v>-1697</v>
          </cell>
          <cell r="AM201">
            <v>-1926</v>
          </cell>
          <cell r="AN201">
            <v>-1986</v>
          </cell>
          <cell r="AO201">
            <v>-2012</v>
          </cell>
          <cell r="AP201">
            <v>-2016</v>
          </cell>
          <cell r="AQ201">
            <v>-1953</v>
          </cell>
          <cell r="AR201">
            <v>-1873</v>
          </cell>
        </row>
        <row r="202">
          <cell r="AC202">
            <v>-1049</v>
          </cell>
          <cell r="AH202">
            <v>-1049</v>
          </cell>
          <cell r="AI202">
            <v>-1287</v>
          </cell>
          <cell r="AJ202">
            <v>-1287</v>
          </cell>
          <cell r="AK202">
            <v>-1456</v>
          </cell>
          <cell r="AL202">
            <v>-1573</v>
          </cell>
          <cell r="AM202">
            <v>-1604</v>
          </cell>
          <cell r="AN202">
            <v>-1709</v>
          </cell>
          <cell r="AO202">
            <v>-1830</v>
          </cell>
          <cell r="AP202">
            <v>-1925</v>
          </cell>
          <cell r="AQ202">
            <v>-2075</v>
          </cell>
          <cell r="AR202">
            <v>-2171</v>
          </cell>
        </row>
        <row r="203">
          <cell r="AC203">
            <v>290</v>
          </cell>
          <cell r="AH203">
            <v>290</v>
          </cell>
          <cell r="AI203">
            <v>311</v>
          </cell>
          <cell r="AJ203">
            <v>311</v>
          </cell>
          <cell r="AK203">
            <v>342</v>
          </cell>
          <cell r="AL203">
            <v>386</v>
          </cell>
          <cell r="AM203">
            <v>433</v>
          </cell>
          <cell r="AN203">
            <v>482</v>
          </cell>
          <cell r="AO203">
            <v>523</v>
          </cell>
          <cell r="AP203">
            <v>548</v>
          </cell>
          <cell r="AQ203">
            <v>573</v>
          </cell>
          <cell r="AR203">
            <v>587</v>
          </cell>
        </row>
        <row r="204">
          <cell r="AC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C205">
            <v>-1339</v>
          </cell>
          <cell r="AH205">
            <v>-1339</v>
          </cell>
          <cell r="AI205">
            <v>-1598</v>
          </cell>
          <cell r="AJ205">
            <v>-1598</v>
          </cell>
          <cell r="AK205">
            <v>-1798</v>
          </cell>
          <cell r="AL205">
            <v>-1959</v>
          </cell>
          <cell r="AM205">
            <v>-2037</v>
          </cell>
          <cell r="AN205">
            <v>-2191</v>
          </cell>
          <cell r="AO205">
            <v>-2353</v>
          </cell>
          <cell r="AP205">
            <v>-2473</v>
          </cell>
          <cell r="AQ205">
            <v>-2648</v>
          </cell>
          <cell r="AR205">
            <v>-2758</v>
          </cell>
        </row>
        <row r="206">
          <cell r="AC206">
            <v>-296</v>
          </cell>
          <cell r="AH206">
            <v>-296</v>
          </cell>
          <cell r="AI206">
            <v>-334</v>
          </cell>
          <cell r="AJ206">
            <v>-334</v>
          </cell>
          <cell r="AK206">
            <v>-384</v>
          </cell>
          <cell r="AL206">
            <v>-403</v>
          </cell>
          <cell r="AM206">
            <v>-412</v>
          </cell>
          <cell r="AN206">
            <v>-308</v>
          </cell>
          <cell r="AO206">
            <v>-201</v>
          </cell>
          <cell r="AP206">
            <v>-152</v>
          </cell>
          <cell r="AQ206">
            <v>-108</v>
          </cell>
          <cell r="AR206">
            <v>-66</v>
          </cell>
        </row>
        <row r="207">
          <cell r="AC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C208">
            <v>-296</v>
          </cell>
          <cell r="AH208">
            <v>-296</v>
          </cell>
          <cell r="AI208">
            <v>-334</v>
          </cell>
          <cell r="AJ208">
            <v>-334</v>
          </cell>
          <cell r="AK208">
            <v>-384</v>
          </cell>
          <cell r="AL208">
            <v>-403</v>
          </cell>
          <cell r="AM208">
            <v>-412</v>
          </cell>
          <cell r="AN208">
            <v>-308</v>
          </cell>
          <cell r="AO208">
            <v>-201</v>
          </cell>
          <cell r="AP208">
            <v>-152</v>
          </cell>
          <cell r="AQ208">
            <v>-108</v>
          </cell>
          <cell r="AR208">
            <v>-66</v>
          </cell>
        </row>
        <row r="209">
          <cell r="AC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-32</v>
          </cell>
          <cell r="AM209">
            <v>-294</v>
          </cell>
          <cell r="AN209">
            <v>-383</v>
          </cell>
          <cell r="AO209">
            <v>-420</v>
          </cell>
          <cell r="AP209">
            <v>-1161</v>
          </cell>
          <cell r="AQ209">
            <v>-1752</v>
          </cell>
          <cell r="AR209">
            <v>-1996</v>
          </cell>
        </row>
        <row r="210">
          <cell r="AC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C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-32</v>
          </cell>
          <cell r="AM211">
            <v>-294</v>
          </cell>
          <cell r="AN211">
            <v>-383</v>
          </cell>
          <cell r="AO211">
            <v>-420</v>
          </cell>
          <cell r="AP211">
            <v>-1161</v>
          </cell>
          <cell r="AQ211">
            <v>-1752</v>
          </cell>
          <cell r="AR211">
            <v>-1996</v>
          </cell>
        </row>
        <row r="213">
          <cell r="AC213">
            <v>1972</v>
          </cell>
          <cell r="AH213">
            <v>1972</v>
          </cell>
          <cell r="AI213">
            <v>2442</v>
          </cell>
          <cell r="AJ213">
            <v>2442</v>
          </cell>
          <cell r="AK213">
            <v>2471</v>
          </cell>
          <cell r="AL213">
            <v>1233</v>
          </cell>
          <cell r="AM213">
            <v>-829</v>
          </cell>
          <cell r="AN213">
            <v>-1729</v>
          </cell>
          <cell r="AO213">
            <v>-988</v>
          </cell>
          <cell r="AP213">
            <v>-1193</v>
          </cell>
          <cell r="AQ213">
            <v>-1500</v>
          </cell>
          <cell r="AR213">
            <v>-1378</v>
          </cell>
        </row>
        <row r="215">
          <cell r="AC215">
            <v>1069</v>
          </cell>
          <cell r="AH215">
            <v>1069</v>
          </cell>
          <cell r="AI215">
            <v>1346</v>
          </cell>
          <cell r="AJ215">
            <v>1346</v>
          </cell>
          <cell r="AK215">
            <v>1412</v>
          </cell>
          <cell r="AL215">
            <v>705</v>
          </cell>
          <cell r="AM215">
            <v>494</v>
          </cell>
          <cell r="AN215">
            <v>224</v>
          </cell>
          <cell r="AO215">
            <v>584</v>
          </cell>
          <cell r="AP215">
            <v>404</v>
          </cell>
          <cell r="AQ215">
            <v>0</v>
          </cell>
          <cell r="AR215">
            <v>0</v>
          </cell>
        </row>
        <row r="216">
          <cell r="AC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C217">
            <v>1069</v>
          </cell>
          <cell r="AH217">
            <v>1069</v>
          </cell>
          <cell r="AI217">
            <v>1346</v>
          </cell>
          <cell r="AJ217">
            <v>1346</v>
          </cell>
          <cell r="AK217">
            <v>1412</v>
          </cell>
          <cell r="AL217">
            <v>705</v>
          </cell>
          <cell r="AM217">
            <v>494</v>
          </cell>
          <cell r="AN217">
            <v>224</v>
          </cell>
          <cell r="AO217">
            <v>584</v>
          </cell>
          <cell r="AP217">
            <v>404</v>
          </cell>
          <cell r="AQ217">
            <v>0</v>
          </cell>
          <cell r="AR217">
            <v>0</v>
          </cell>
        </row>
        <row r="218">
          <cell r="AC218">
            <v>762</v>
          </cell>
          <cell r="AH218">
            <v>762</v>
          </cell>
          <cell r="AI218">
            <v>1103</v>
          </cell>
          <cell r="AJ218">
            <v>1103</v>
          </cell>
          <cell r="AK218">
            <v>1019</v>
          </cell>
          <cell r="AL218">
            <v>762</v>
          </cell>
          <cell r="AM218">
            <v>-813</v>
          </cell>
          <cell r="AN218">
            <v>-1297</v>
          </cell>
          <cell r="AO218">
            <v>-943</v>
          </cell>
          <cell r="AP218">
            <v>-896</v>
          </cell>
          <cell r="AQ218">
            <v>-864</v>
          </cell>
          <cell r="AR218">
            <v>-860</v>
          </cell>
        </row>
        <row r="219">
          <cell r="AC219">
            <v>1430</v>
          </cell>
          <cell r="AH219">
            <v>1430</v>
          </cell>
          <cell r="AI219">
            <v>1566</v>
          </cell>
          <cell r="AJ219">
            <v>1566</v>
          </cell>
          <cell r="AK219">
            <v>1798</v>
          </cell>
          <cell r="AL219">
            <v>1208</v>
          </cell>
          <cell r="AM219">
            <v>241</v>
          </cell>
          <cell r="AN219">
            <v>24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</row>
        <row r="220">
          <cell r="AC220">
            <v>-668</v>
          </cell>
          <cell r="AH220">
            <v>-668</v>
          </cell>
          <cell r="AI220">
            <v>-463</v>
          </cell>
          <cell r="AJ220">
            <v>-463</v>
          </cell>
          <cell r="AK220">
            <v>-779</v>
          </cell>
          <cell r="AL220">
            <v>-446</v>
          </cell>
          <cell r="AM220">
            <v>-1054</v>
          </cell>
          <cell r="AN220">
            <v>-1321</v>
          </cell>
          <cell r="AO220">
            <v>-943</v>
          </cell>
          <cell r="AP220">
            <v>-896</v>
          </cell>
          <cell r="AQ220">
            <v>-864</v>
          </cell>
          <cell r="AR220">
            <v>-860</v>
          </cell>
        </row>
        <row r="221">
          <cell r="AC221">
            <v>516</v>
          </cell>
          <cell r="AH221">
            <v>516</v>
          </cell>
          <cell r="AI221">
            <v>468</v>
          </cell>
          <cell r="AJ221">
            <v>468</v>
          </cell>
          <cell r="AK221">
            <v>524</v>
          </cell>
          <cell r="AL221">
            <v>384</v>
          </cell>
          <cell r="AM221">
            <v>163</v>
          </cell>
          <cell r="AN221">
            <v>109</v>
          </cell>
          <cell r="AO221">
            <v>104</v>
          </cell>
          <cell r="AP221">
            <v>116</v>
          </cell>
          <cell r="AQ221">
            <v>131</v>
          </cell>
          <cell r="AR221">
            <v>129</v>
          </cell>
        </row>
        <row r="222">
          <cell r="AC222">
            <v>-238</v>
          </cell>
          <cell r="AH222">
            <v>-238</v>
          </cell>
          <cell r="AI222">
            <v>-277</v>
          </cell>
          <cell r="AJ222">
            <v>-277</v>
          </cell>
          <cell r="AK222">
            <v>-341</v>
          </cell>
          <cell r="AL222">
            <v>-450</v>
          </cell>
          <cell r="AM222">
            <v>-495</v>
          </cell>
          <cell r="AN222">
            <v>-567</v>
          </cell>
          <cell r="AO222">
            <v>-621</v>
          </cell>
          <cell r="AP222">
            <v>-688</v>
          </cell>
          <cell r="AQ222">
            <v>-699</v>
          </cell>
          <cell r="AR222">
            <v>-562</v>
          </cell>
        </row>
        <row r="223">
          <cell r="AC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</row>
        <row r="224">
          <cell r="AC224">
            <v>-137</v>
          </cell>
          <cell r="AH224">
            <v>-137</v>
          </cell>
          <cell r="AI224">
            <v>-198</v>
          </cell>
          <cell r="AJ224">
            <v>-198</v>
          </cell>
          <cell r="AK224">
            <v>-143</v>
          </cell>
          <cell r="AL224">
            <v>-168</v>
          </cell>
          <cell r="AM224">
            <v>-178</v>
          </cell>
          <cell r="AN224">
            <v>-198</v>
          </cell>
          <cell r="AO224">
            <v>-112</v>
          </cell>
          <cell r="AP224">
            <v>-129</v>
          </cell>
          <cell r="AQ224">
            <v>-68</v>
          </cell>
          <cell r="AR224">
            <v>-85</v>
          </cell>
        </row>
        <row r="232">
          <cell r="AC232">
            <v>14884</v>
          </cell>
          <cell r="AH232">
            <v>14884</v>
          </cell>
          <cell r="AI232">
            <v>15814</v>
          </cell>
          <cell r="AJ232">
            <v>15814</v>
          </cell>
          <cell r="AK232">
            <v>17098</v>
          </cell>
          <cell r="AL232">
            <v>18871</v>
          </cell>
          <cell r="AM232">
            <v>20419</v>
          </cell>
          <cell r="AN232">
            <v>22943</v>
          </cell>
          <cell r="AO232">
            <v>26138</v>
          </cell>
          <cell r="AP232">
            <v>27057</v>
          </cell>
          <cell r="AQ232">
            <v>27870</v>
          </cell>
          <cell r="AR232">
            <v>28770</v>
          </cell>
        </row>
        <row r="237">
          <cell r="AC237">
            <v>13976</v>
          </cell>
          <cell r="AH237">
            <v>13976</v>
          </cell>
          <cell r="AI237">
            <v>14742</v>
          </cell>
          <cell r="AJ237">
            <v>14742</v>
          </cell>
          <cell r="AK237">
            <v>15907</v>
          </cell>
          <cell r="AL237">
            <v>17814</v>
          </cell>
          <cell r="AM237">
            <v>19707</v>
          </cell>
          <cell r="AN237">
            <v>21953</v>
          </cell>
          <cell r="AO237">
            <v>23190</v>
          </cell>
          <cell r="AP237">
            <v>24464</v>
          </cell>
          <cell r="AQ237">
            <v>24887</v>
          </cell>
          <cell r="AR237">
            <v>25478</v>
          </cell>
        </row>
        <row r="239">
          <cell r="AC239">
            <v>18956</v>
          </cell>
          <cell r="AH239">
            <v>18956</v>
          </cell>
          <cell r="AI239">
            <v>19715</v>
          </cell>
          <cell r="AJ239">
            <v>19715</v>
          </cell>
          <cell r="AK239">
            <v>21212</v>
          </cell>
          <cell r="AL239">
            <v>23294</v>
          </cell>
          <cell r="AM239">
            <v>25046</v>
          </cell>
          <cell r="AN239">
            <v>27082</v>
          </cell>
          <cell r="AO239">
            <v>28379</v>
          </cell>
          <cell r="AP239">
            <v>29623</v>
          </cell>
          <cell r="AQ239">
            <v>30297</v>
          </cell>
          <cell r="AR239">
            <v>30867</v>
          </cell>
        </row>
        <row r="240">
          <cell r="AC240">
            <v>-2670</v>
          </cell>
          <cell r="AH240">
            <v>-2670</v>
          </cell>
          <cell r="AI240">
            <v>-2289</v>
          </cell>
          <cell r="AJ240">
            <v>-2289</v>
          </cell>
          <cell r="AK240">
            <v>-2303</v>
          </cell>
          <cell r="AL240">
            <v>-2135</v>
          </cell>
          <cell r="AM240">
            <v>-1903</v>
          </cell>
          <cell r="AN240">
            <v>-1646</v>
          </cell>
          <cell r="AO240">
            <v>-1676</v>
          </cell>
          <cell r="AP240">
            <v>-1574</v>
          </cell>
          <cell r="AQ240">
            <v>-1814</v>
          </cell>
          <cell r="AR240">
            <v>-1815</v>
          </cell>
        </row>
        <row r="241">
          <cell r="AC241">
            <v>-516</v>
          </cell>
          <cell r="AH241">
            <v>-516</v>
          </cell>
          <cell r="AI241">
            <v>-468</v>
          </cell>
          <cell r="AJ241">
            <v>-468</v>
          </cell>
          <cell r="AK241">
            <v>-524</v>
          </cell>
          <cell r="AL241">
            <v>-384</v>
          </cell>
          <cell r="AM241">
            <v>-163</v>
          </cell>
          <cell r="AN241">
            <v>-109</v>
          </cell>
          <cell r="AO241">
            <v>-104</v>
          </cell>
          <cell r="AP241">
            <v>-116</v>
          </cell>
          <cell r="AQ241">
            <v>-131</v>
          </cell>
          <cell r="AR241">
            <v>-129</v>
          </cell>
        </row>
        <row r="242">
          <cell r="AC242">
            <v>-717</v>
          </cell>
          <cell r="AH242">
            <v>-717</v>
          </cell>
          <cell r="AI242">
            <v>-1085</v>
          </cell>
          <cell r="AJ242">
            <v>-1085</v>
          </cell>
          <cell r="AK242">
            <v>-1307</v>
          </cell>
          <cell r="AL242">
            <v>-1697</v>
          </cell>
          <cell r="AM242">
            <v>-1928</v>
          </cell>
          <cell r="AN242">
            <v>-1986</v>
          </cell>
          <cell r="AO242">
            <v>-2012</v>
          </cell>
          <cell r="AP242">
            <v>-2016</v>
          </cell>
          <cell r="AQ242">
            <v>-1953</v>
          </cell>
          <cell r="AR242">
            <v>-1873</v>
          </cell>
        </row>
        <row r="243">
          <cell r="AC243">
            <v>-866</v>
          </cell>
          <cell r="AH243">
            <v>-866</v>
          </cell>
          <cell r="AI243">
            <v>-910</v>
          </cell>
          <cell r="AJ243">
            <v>-910</v>
          </cell>
          <cell r="AK243">
            <v>-987</v>
          </cell>
          <cell r="AL243">
            <v>-1130</v>
          </cell>
          <cell r="AM243">
            <v>-1234</v>
          </cell>
          <cell r="AN243">
            <v>-1309</v>
          </cell>
          <cell r="AO243">
            <v>-1371</v>
          </cell>
          <cell r="AP243">
            <v>-1436</v>
          </cell>
          <cell r="AQ243">
            <v>-1501</v>
          </cell>
          <cell r="AR243">
            <v>-1564</v>
          </cell>
        </row>
        <row r="244">
          <cell r="AC244">
            <v>289</v>
          </cell>
          <cell r="AH244">
            <v>289</v>
          </cell>
          <cell r="AI244">
            <v>300</v>
          </cell>
          <cell r="AJ244">
            <v>300</v>
          </cell>
          <cell r="AK244">
            <v>323</v>
          </cell>
          <cell r="AL244">
            <v>355</v>
          </cell>
          <cell r="AM244">
            <v>381</v>
          </cell>
          <cell r="AN244">
            <v>412</v>
          </cell>
          <cell r="AO244">
            <v>432</v>
          </cell>
          <cell r="AP244">
            <v>451</v>
          </cell>
          <cell r="AQ244">
            <v>461</v>
          </cell>
          <cell r="AR244">
            <v>470</v>
          </cell>
        </row>
        <row r="245">
          <cell r="AC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</row>
        <row r="246">
          <cell r="AC246">
            <v>-1155</v>
          </cell>
          <cell r="AH246">
            <v>-1155</v>
          </cell>
          <cell r="AI246">
            <v>-1210</v>
          </cell>
          <cell r="AJ246">
            <v>-1210</v>
          </cell>
          <cell r="AK246">
            <v>-1310</v>
          </cell>
          <cell r="AL246">
            <v>-1485</v>
          </cell>
          <cell r="AM246">
            <v>-1615</v>
          </cell>
          <cell r="AN246">
            <v>-1721</v>
          </cell>
          <cell r="AO246">
            <v>-1803</v>
          </cell>
          <cell r="AP246">
            <v>-1887</v>
          </cell>
          <cell r="AQ246">
            <v>-1962</v>
          </cell>
          <cell r="AR246">
            <v>-2034</v>
          </cell>
        </row>
        <row r="247">
          <cell r="AC247">
            <v>-211</v>
          </cell>
          <cell r="AH247">
            <v>-211</v>
          </cell>
          <cell r="AI247">
            <v>-221</v>
          </cell>
          <cell r="AJ247">
            <v>-221</v>
          </cell>
          <cell r="AK247">
            <v>-184</v>
          </cell>
          <cell r="AL247">
            <v>-134</v>
          </cell>
          <cell r="AM247">
            <v>-111</v>
          </cell>
          <cell r="AN247">
            <v>-79</v>
          </cell>
          <cell r="AO247">
            <v>-26</v>
          </cell>
          <cell r="AP247">
            <v>-17</v>
          </cell>
          <cell r="AQ247">
            <v>-11</v>
          </cell>
          <cell r="AR247">
            <v>-8</v>
          </cell>
        </row>
        <row r="248">
          <cell r="AC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</row>
        <row r="249">
          <cell r="AC249">
            <v>-211</v>
          </cell>
          <cell r="AH249">
            <v>-211</v>
          </cell>
          <cell r="AI249">
            <v>-221</v>
          </cell>
          <cell r="AJ249">
            <v>-221</v>
          </cell>
          <cell r="AK249">
            <v>-184</v>
          </cell>
          <cell r="AL249">
            <v>-134</v>
          </cell>
          <cell r="AM249">
            <v>-111</v>
          </cell>
          <cell r="AN249">
            <v>-79</v>
          </cell>
          <cell r="AO249">
            <v>-26</v>
          </cell>
          <cell r="AP249">
            <v>-17</v>
          </cell>
          <cell r="AQ249">
            <v>-11</v>
          </cell>
          <cell r="AR249">
            <v>-8</v>
          </cell>
        </row>
        <row r="250">
          <cell r="AC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</row>
        <row r="251">
          <cell r="AC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</row>
        <row r="252">
          <cell r="AC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</row>
        <row r="254">
          <cell r="AC254">
            <v>272</v>
          </cell>
          <cell r="AH254">
            <v>272</v>
          </cell>
          <cell r="AI254">
            <v>-471</v>
          </cell>
          <cell r="AJ254">
            <v>-471</v>
          </cell>
          <cell r="AK254">
            <v>-581</v>
          </cell>
          <cell r="AL254">
            <v>-522</v>
          </cell>
          <cell r="AM254">
            <v>-909</v>
          </cell>
          <cell r="AN254">
            <v>-1322</v>
          </cell>
          <cell r="AO254">
            <v>-747</v>
          </cell>
          <cell r="AP254">
            <v>-773</v>
          </cell>
          <cell r="AQ254">
            <v>-674</v>
          </cell>
          <cell r="AR254">
            <v>-552</v>
          </cell>
        </row>
        <row r="256">
          <cell r="AC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</row>
        <row r="257">
          <cell r="AC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AC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</row>
        <row r="259">
          <cell r="AC259">
            <v>131</v>
          </cell>
          <cell r="AH259">
            <v>131</v>
          </cell>
          <cell r="AI259">
            <v>-464</v>
          </cell>
          <cell r="AJ259">
            <v>-464</v>
          </cell>
          <cell r="AK259">
            <v>-621</v>
          </cell>
          <cell r="AL259">
            <v>-288</v>
          </cell>
          <cell r="AM259">
            <v>-399</v>
          </cell>
          <cell r="AN259">
            <v>-666</v>
          </cell>
          <cell r="AO259">
            <v>-118</v>
          </cell>
          <cell r="AP259">
            <v>-72</v>
          </cell>
          <cell r="AQ259">
            <v>-38</v>
          </cell>
          <cell r="AR259">
            <v>-34</v>
          </cell>
        </row>
        <row r="260">
          <cell r="AC260">
            <v>799</v>
          </cell>
          <cell r="AH260">
            <v>799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</row>
        <row r="261">
          <cell r="AC261">
            <v>-668</v>
          </cell>
          <cell r="AH261">
            <v>-668</v>
          </cell>
          <cell r="AI261">
            <v>-464</v>
          </cell>
          <cell r="AJ261">
            <v>-464</v>
          </cell>
          <cell r="AK261">
            <v>-621</v>
          </cell>
          <cell r="AL261">
            <v>-288</v>
          </cell>
          <cell r="AM261">
            <v>-399</v>
          </cell>
          <cell r="AN261">
            <v>-666</v>
          </cell>
          <cell r="AO261">
            <v>-118</v>
          </cell>
          <cell r="AP261">
            <v>-72</v>
          </cell>
          <cell r="AQ261">
            <v>-38</v>
          </cell>
          <cell r="AR261">
            <v>-34</v>
          </cell>
        </row>
        <row r="262">
          <cell r="AC262">
            <v>516</v>
          </cell>
          <cell r="AH262">
            <v>516</v>
          </cell>
          <cell r="AI262">
            <v>468</v>
          </cell>
          <cell r="AJ262">
            <v>468</v>
          </cell>
          <cell r="AK262">
            <v>524</v>
          </cell>
          <cell r="AL262">
            <v>384</v>
          </cell>
          <cell r="AM262">
            <v>163</v>
          </cell>
          <cell r="AN262">
            <v>109</v>
          </cell>
          <cell r="AO262">
            <v>104</v>
          </cell>
          <cell r="AP262">
            <v>116</v>
          </cell>
          <cell r="AQ262">
            <v>131</v>
          </cell>
          <cell r="AR262">
            <v>129</v>
          </cell>
        </row>
        <row r="263">
          <cell r="AC263">
            <v>-238</v>
          </cell>
          <cell r="AH263">
            <v>-238</v>
          </cell>
          <cell r="AI263">
            <v>-277</v>
          </cell>
          <cell r="AJ263">
            <v>-277</v>
          </cell>
          <cell r="AK263">
            <v>-341</v>
          </cell>
          <cell r="AL263">
            <v>-450</v>
          </cell>
          <cell r="AM263">
            <v>-495</v>
          </cell>
          <cell r="AN263">
            <v>-567</v>
          </cell>
          <cell r="AO263">
            <v>-621</v>
          </cell>
          <cell r="AP263">
            <v>-688</v>
          </cell>
          <cell r="AQ263">
            <v>-699</v>
          </cell>
          <cell r="AR263">
            <v>-562</v>
          </cell>
        </row>
        <row r="264">
          <cell r="AC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C265">
            <v>-137</v>
          </cell>
          <cell r="AH265">
            <v>-137</v>
          </cell>
          <cell r="AI265">
            <v>-198</v>
          </cell>
          <cell r="AJ265">
            <v>-198</v>
          </cell>
          <cell r="AK265">
            <v>-143</v>
          </cell>
          <cell r="AL265">
            <v>-168</v>
          </cell>
          <cell r="AM265">
            <v>-178</v>
          </cell>
          <cell r="AN265">
            <v>-198</v>
          </cell>
          <cell r="AO265">
            <v>-112</v>
          </cell>
          <cell r="AP265">
            <v>-129</v>
          </cell>
          <cell r="AQ265">
            <v>-68</v>
          </cell>
          <cell r="AR265">
            <v>-85</v>
          </cell>
        </row>
        <row r="273">
          <cell r="AC273">
            <v>14248</v>
          </cell>
          <cell r="AH273">
            <v>14248</v>
          </cell>
          <cell r="AI273">
            <v>14271</v>
          </cell>
          <cell r="AJ273">
            <v>14271</v>
          </cell>
          <cell r="AK273">
            <v>15326</v>
          </cell>
          <cell r="AL273">
            <v>17292</v>
          </cell>
          <cell r="AM273">
            <v>18798</v>
          </cell>
          <cell r="AN273">
            <v>20631</v>
          </cell>
          <cell r="AO273">
            <v>22443</v>
          </cell>
          <cell r="AP273">
            <v>23691</v>
          </cell>
          <cell r="AQ273">
            <v>24213</v>
          </cell>
          <cell r="AR273">
            <v>24926</v>
          </cell>
        </row>
        <row r="278">
          <cell r="AC278">
            <v>-1144</v>
          </cell>
          <cell r="AH278">
            <v>-1144</v>
          </cell>
          <cell r="AI278">
            <v>-1843.9079999999999</v>
          </cell>
          <cell r="AJ278">
            <v>-1843.9079999999999</v>
          </cell>
          <cell r="AK278">
            <v>-2160.1049233333333</v>
          </cell>
          <cell r="AL278">
            <v>-1095.3588000000002</v>
          </cell>
          <cell r="AM278">
            <v>-164.6695500000003</v>
          </cell>
          <cell r="AN278">
            <v>235.25</v>
          </cell>
          <cell r="AO278">
            <v>3936</v>
          </cell>
          <cell r="AP278">
            <v>3786</v>
          </cell>
          <cell r="AQ278">
            <v>4483</v>
          </cell>
          <cell r="AR278">
            <v>4670</v>
          </cell>
        </row>
        <row r="280">
          <cell r="AC280">
            <v>0</v>
          </cell>
          <cell r="AH280">
            <v>0</v>
          </cell>
          <cell r="AI280">
            <v>263.09199999999998</v>
          </cell>
          <cell r="AJ280">
            <v>263.09199999999998</v>
          </cell>
          <cell r="AK280">
            <v>383.89507666666663</v>
          </cell>
          <cell r="AL280">
            <v>1156.6411999999998</v>
          </cell>
          <cell r="AM280">
            <v>1662.3304499999997</v>
          </cell>
          <cell r="AN280">
            <v>2062.25</v>
          </cell>
          <cell r="AO280">
            <v>2082.3249999999998</v>
          </cell>
          <cell r="AP280">
            <v>6336</v>
          </cell>
          <cell r="AQ280">
            <v>7325</v>
          </cell>
          <cell r="AR280">
            <v>7676</v>
          </cell>
        </row>
        <row r="281">
          <cell r="AC281">
            <v>-876</v>
          </cell>
          <cell r="AH281">
            <v>-876</v>
          </cell>
          <cell r="AI281">
            <v>-1617</v>
          </cell>
          <cell r="AJ281">
            <v>-1617</v>
          </cell>
          <cell r="AK281">
            <v>-1875</v>
          </cell>
          <cell r="AL281">
            <v>-1508</v>
          </cell>
          <cell r="AM281">
            <v>-864</v>
          </cell>
          <cell r="AN281">
            <v>-815</v>
          </cell>
          <cell r="AO281">
            <v>-967</v>
          </cell>
          <cell r="AP281">
            <v>-765</v>
          </cell>
          <cell r="AQ281">
            <v>-419</v>
          </cell>
          <cell r="AR281">
            <v>-345</v>
          </cell>
        </row>
        <row r="282">
          <cell r="AC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</row>
        <row r="283">
          <cell r="AC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2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</row>
        <row r="284">
          <cell r="AC284">
            <v>-183</v>
          </cell>
          <cell r="AH284">
            <v>-183</v>
          </cell>
          <cell r="AI284">
            <v>-377</v>
          </cell>
          <cell r="AJ284">
            <v>-377</v>
          </cell>
          <cell r="AK284">
            <v>-469</v>
          </cell>
          <cell r="AL284">
            <v>-443</v>
          </cell>
          <cell r="AM284">
            <v>-370</v>
          </cell>
          <cell r="AN284">
            <v>-400</v>
          </cell>
          <cell r="AO284">
            <v>-459</v>
          </cell>
          <cell r="AP284">
            <v>-489</v>
          </cell>
          <cell r="AQ284">
            <v>-574</v>
          </cell>
          <cell r="AR284">
            <v>-607</v>
          </cell>
        </row>
        <row r="285">
          <cell r="AC285">
            <v>1</v>
          </cell>
          <cell r="AH285">
            <v>1</v>
          </cell>
          <cell r="AI285">
            <v>11</v>
          </cell>
          <cell r="AJ285">
            <v>11</v>
          </cell>
          <cell r="AK285">
            <v>19</v>
          </cell>
          <cell r="AL285">
            <v>31</v>
          </cell>
          <cell r="AM285">
            <v>52</v>
          </cell>
          <cell r="AN285">
            <v>70</v>
          </cell>
          <cell r="AO285">
            <v>91</v>
          </cell>
          <cell r="AP285">
            <v>97</v>
          </cell>
          <cell r="AQ285">
            <v>112</v>
          </cell>
          <cell r="AR285">
            <v>117</v>
          </cell>
        </row>
        <row r="286">
          <cell r="AC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</row>
        <row r="287">
          <cell r="AC287">
            <v>-184</v>
          </cell>
          <cell r="AH287">
            <v>-184</v>
          </cell>
          <cell r="AI287">
            <v>-388</v>
          </cell>
          <cell r="AJ287">
            <v>-388</v>
          </cell>
          <cell r="AK287">
            <v>-488</v>
          </cell>
          <cell r="AL287">
            <v>-474</v>
          </cell>
          <cell r="AM287">
            <v>-422</v>
          </cell>
          <cell r="AN287">
            <v>-470</v>
          </cell>
          <cell r="AO287">
            <v>-550</v>
          </cell>
          <cell r="AP287">
            <v>-586</v>
          </cell>
          <cell r="AQ287">
            <v>-686</v>
          </cell>
          <cell r="AR287">
            <v>-724</v>
          </cell>
        </row>
        <row r="288">
          <cell r="AC288">
            <v>-85</v>
          </cell>
          <cell r="AH288">
            <v>-85</v>
          </cell>
          <cell r="AI288">
            <v>-113</v>
          </cell>
          <cell r="AJ288">
            <v>-113</v>
          </cell>
          <cell r="AK288">
            <v>-200</v>
          </cell>
          <cell r="AL288">
            <v>-269</v>
          </cell>
          <cell r="AM288">
            <v>-301</v>
          </cell>
          <cell r="AN288">
            <v>-229</v>
          </cell>
          <cell r="AO288">
            <v>-175</v>
          </cell>
          <cell r="AP288">
            <v>-135</v>
          </cell>
          <cell r="AQ288">
            <v>-97</v>
          </cell>
          <cell r="AR288">
            <v>-58</v>
          </cell>
        </row>
        <row r="289">
          <cell r="AC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</row>
        <row r="290">
          <cell r="AC290">
            <v>-85</v>
          </cell>
          <cell r="AH290">
            <v>-85</v>
          </cell>
          <cell r="AI290">
            <v>-113</v>
          </cell>
          <cell r="AJ290">
            <v>-113</v>
          </cell>
          <cell r="AK290">
            <v>-200</v>
          </cell>
          <cell r="AL290">
            <v>-269</v>
          </cell>
          <cell r="AM290">
            <v>-301</v>
          </cell>
          <cell r="AN290">
            <v>-229</v>
          </cell>
          <cell r="AO290">
            <v>-175</v>
          </cell>
          <cell r="AP290">
            <v>-135</v>
          </cell>
          <cell r="AQ290">
            <v>-97</v>
          </cell>
          <cell r="AR290">
            <v>-58</v>
          </cell>
        </row>
        <row r="291">
          <cell r="AC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-32</v>
          </cell>
          <cell r="AM291">
            <v>-294</v>
          </cell>
          <cell r="AN291">
            <v>-383</v>
          </cell>
          <cell r="AO291">
            <v>-420</v>
          </cell>
          <cell r="AP291">
            <v>-1161</v>
          </cell>
          <cell r="AQ291">
            <v>-1752</v>
          </cell>
          <cell r="AR291">
            <v>-1996</v>
          </cell>
        </row>
        <row r="292">
          <cell r="AC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</row>
        <row r="293">
          <cell r="AC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-32</v>
          </cell>
          <cell r="AM293">
            <v>-294</v>
          </cell>
          <cell r="AN293">
            <v>-383</v>
          </cell>
          <cell r="AO293">
            <v>-420</v>
          </cell>
          <cell r="AP293">
            <v>-1161</v>
          </cell>
          <cell r="AQ293">
            <v>-1752</v>
          </cell>
          <cell r="AR293">
            <v>-1996</v>
          </cell>
        </row>
        <row r="295">
          <cell r="AC295">
            <v>1700</v>
          </cell>
          <cell r="AH295">
            <v>1700</v>
          </cell>
          <cell r="AI295">
            <v>1500</v>
          </cell>
          <cell r="AJ295">
            <v>1500</v>
          </cell>
          <cell r="AK295">
            <v>1500</v>
          </cell>
          <cell r="AL295">
            <v>500</v>
          </cell>
          <cell r="AM295">
            <v>80</v>
          </cell>
          <cell r="AN295">
            <v>-407</v>
          </cell>
          <cell r="AO295">
            <v>-241</v>
          </cell>
          <cell r="AP295">
            <v>-420</v>
          </cell>
          <cell r="AQ295">
            <v>-826</v>
          </cell>
          <cell r="AR295">
            <v>-826</v>
          </cell>
        </row>
        <row r="297">
          <cell r="AC297">
            <v>1069</v>
          </cell>
          <cell r="AH297">
            <v>1069</v>
          </cell>
          <cell r="AI297">
            <v>500</v>
          </cell>
          <cell r="AJ297">
            <v>500</v>
          </cell>
          <cell r="AK297">
            <v>500</v>
          </cell>
          <cell r="AL297">
            <v>500</v>
          </cell>
          <cell r="AM297">
            <v>494</v>
          </cell>
          <cell r="AN297">
            <v>224</v>
          </cell>
          <cell r="AO297">
            <v>584</v>
          </cell>
          <cell r="AP297">
            <v>404</v>
          </cell>
          <cell r="AQ297">
            <v>0</v>
          </cell>
          <cell r="AR297">
            <v>0</v>
          </cell>
        </row>
        <row r="298">
          <cell r="AC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</row>
        <row r="299">
          <cell r="AC299">
            <v>1069</v>
          </cell>
          <cell r="AH299">
            <v>1069</v>
          </cell>
          <cell r="AI299">
            <v>500</v>
          </cell>
          <cell r="AJ299">
            <v>500</v>
          </cell>
          <cell r="AK299">
            <v>500</v>
          </cell>
          <cell r="AL299">
            <v>705</v>
          </cell>
          <cell r="AM299">
            <v>494</v>
          </cell>
          <cell r="AN299">
            <v>224</v>
          </cell>
          <cell r="AO299">
            <v>584</v>
          </cell>
          <cell r="AP299">
            <v>404</v>
          </cell>
          <cell r="AQ299">
            <v>0</v>
          </cell>
          <cell r="AR299">
            <v>0</v>
          </cell>
        </row>
        <row r="300">
          <cell r="AC300">
            <v>631</v>
          </cell>
          <cell r="AH300">
            <v>631</v>
          </cell>
          <cell r="AI300">
            <v>1000</v>
          </cell>
          <cell r="AJ300">
            <v>1000</v>
          </cell>
          <cell r="AK300">
            <v>1000</v>
          </cell>
          <cell r="AL300">
            <v>0</v>
          </cell>
          <cell r="AM300">
            <v>-414</v>
          </cell>
          <cell r="AN300">
            <v>-631</v>
          </cell>
          <cell r="AO300">
            <v>-825</v>
          </cell>
          <cell r="AP300">
            <v>-824</v>
          </cell>
          <cell r="AQ300">
            <v>-826</v>
          </cell>
          <cell r="AR300">
            <v>-826</v>
          </cell>
        </row>
        <row r="301">
          <cell r="AC301">
            <v>631</v>
          </cell>
          <cell r="AH301">
            <v>631</v>
          </cell>
          <cell r="AI301">
            <v>1000</v>
          </cell>
          <cell r="AJ301">
            <v>1000</v>
          </cell>
          <cell r="AK301">
            <v>1158</v>
          </cell>
          <cell r="AL301">
            <v>158</v>
          </cell>
          <cell r="AM301">
            <v>241</v>
          </cell>
          <cell r="AN301">
            <v>24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</row>
        <row r="302">
          <cell r="AC302">
            <v>0</v>
          </cell>
          <cell r="AH302">
            <v>0</v>
          </cell>
          <cell r="AI302">
            <v>1</v>
          </cell>
          <cell r="AJ302">
            <v>1</v>
          </cell>
          <cell r="AK302">
            <v>-158</v>
          </cell>
          <cell r="AL302">
            <v>-158</v>
          </cell>
          <cell r="AM302">
            <v>-655</v>
          </cell>
          <cell r="AN302">
            <v>-655</v>
          </cell>
          <cell r="AO302">
            <v>-825</v>
          </cell>
          <cell r="AP302">
            <v>-824</v>
          </cell>
          <cell r="AQ302">
            <v>-826</v>
          </cell>
          <cell r="AR302">
            <v>-826</v>
          </cell>
        </row>
        <row r="303">
          <cell r="AC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</row>
        <row r="304">
          <cell r="AC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</row>
        <row r="305">
          <cell r="AC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</row>
        <row r="306">
          <cell r="AC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</row>
        <row r="314">
          <cell r="AC314">
            <v>556</v>
          </cell>
          <cell r="AH314">
            <v>556</v>
          </cell>
          <cell r="AI314">
            <v>-343.9079999999999</v>
          </cell>
          <cell r="AJ314">
            <v>-343.9079999999999</v>
          </cell>
          <cell r="AK314">
            <v>-660.10492333333332</v>
          </cell>
          <cell r="AL314">
            <v>-595.3588000000002</v>
          </cell>
          <cell r="AM314">
            <v>-84.669550000000299</v>
          </cell>
          <cell r="AN314">
            <v>-171.75</v>
          </cell>
          <cell r="AO314">
            <v>3695</v>
          </cell>
          <cell r="AP314">
            <v>3366</v>
          </cell>
          <cell r="AQ314">
            <v>3657</v>
          </cell>
          <cell r="AR314">
            <v>3844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a"/>
      <sheetName val="bsb1"/>
      <sheetName val="cbk88"/>
      <sheetName val="NSB1"/>
      <sheetName val="nsa"/>
      <sheetName val="nsc1"/>
      <sheetName val="NFA"/>
      <sheetName val="CBKCREDIT"/>
      <sheetName val="RESERVE MONEY"/>
      <sheetName val="PROG. CREDIT"/>
      <sheetName val="SUMMARR"/>
      <sheetName val="bsc1"/>
      <sheetName val="IFS banks "/>
      <sheetName val="WTRATES"/>
      <sheetName val="BS2000"/>
      <sheetName val="Mon. agg."/>
      <sheetName val="imf"/>
      <sheetName val="ANALYSIS"/>
      <sheetName val="Multilateral"/>
      <sheetName val="Bilateral"/>
      <sheetName val="Fin 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1999"/>
      <sheetName val="Debt 2009"/>
      <sheetName val="Debt 1999 NPV"/>
      <sheetName val="Debt 2009 NPV"/>
      <sheetName val="Parameters"/>
      <sheetName val="Debt 2009 NPV DR99ER99"/>
      <sheetName val="Debt 2009 NPV DR99ER09"/>
      <sheetName val="Debt 2009 NPV DR09ER99"/>
      <sheetName val="Debt 1999 NPVat2009"/>
      <sheetName val="NA"/>
    </sheetNames>
    <sheetDataSet>
      <sheetData sheetId="0" refreshError="1"/>
      <sheetData sheetId="1" refreshError="1">
        <row r="3">
          <cell r="C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julio"/>
      <sheetName val="agosto"/>
      <sheetName val="septiembre"/>
      <sheetName val="Octubre"/>
      <sheetName val="Noviembre"/>
      <sheetName val="Diciembre"/>
      <sheetName val="Saldo Mensual"/>
      <sheetName val="Prog-Ejec"/>
      <sheetName val="INGUSO"/>
      <sheetName val="%PETRO2002"/>
      <sheetName val="ANEXOS"/>
      <sheetName val="Presup 2002"/>
      <sheetName val="Presup 2001"/>
      <sheetName val="Resumenes"/>
      <sheetName val="%PETROLEO2002"/>
      <sheetName val="CAPY2002"/>
      <sheetName val="%CAPY2002"/>
      <sheetName val="INGRESOS"/>
      <sheetName val="EGRESOS"/>
    </sheetNames>
    <sheetDataSet>
      <sheetData sheetId="0"/>
      <sheetData sheetId="1"/>
      <sheetData sheetId="2"/>
      <sheetData sheetId="3">
        <row r="50">
          <cell r="B50" t="str">
            <v>C:/mis documentos/arnulfo/CAMBIOS excel/Presupuesto Mensual Ejecutado SEPTIEMBRE 2002l.XLS/Septiembre</v>
          </cell>
        </row>
      </sheetData>
      <sheetData sheetId="4"/>
      <sheetData sheetId="5"/>
      <sheetData sheetId="6"/>
      <sheetData sheetId="7"/>
      <sheetData sheetId="8">
        <row r="9">
          <cell r="A9" t="str">
            <v>D e t a l l e</v>
          </cell>
          <cell r="B9" t="str">
            <v>Programado</v>
          </cell>
          <cell r="C9" t="str">
            <v>Ejecutado</v>
          </cell>
          <cell r="D9" t="str">
            <v>Diferencia</v>
          </cell>
          <cell r="G9" t="str">
            <v>D e t a l l e</v>
          </cell>
          <cell r="H9" t="str">
            <v>Programado</v>
          </cell>
          <cell r="I9" t="str">
            <v>Ejecutado</v>
          </cell>
          <cell r="J9" t="str">
            <v>Diferencia</v>
          </cell>
        </row>
        <row r="11">
          <cell r="A11" t="str">
            <v>SALDO INICIAL/CONTABLE  a/</v>
          </cell>
          <cell r="B11">
            <v>1397.2</v>
          </cell>
          <cell r="C11">
            <v>1397.2</v>
          </cell>
          <cell r="D11">
            <v>0</v>
          </cell>
          <cell r="G11" t="str">
            <v xml:space="preserve">   BID</v>
          </cell>
          <cell r="H11">
            <v>1.45</v>
          </cell>
          <cell r="I11">
            <v>3.1</v>
          </cell>
          <cell r="J11">
            <v>1.6500000000000001</v>
          </cell>
        </row>
        <row r="12">
          <cell r="A12" t="str">
            <v xml:space="preserve">    BCH-COMPRAS 1/</v>
          </cell>
          <cell r="B12">
            <v>268.39999999999998</v>
          </cell>
          <cell r="C12">
            <v>376.00000000000006</v>
          </cell>
          <cell r="D12">
            <v>107.60000000000008</v>
          </cell>
          <cell r="G12" t="str">
            <v xml:space="preserve">   BIRF/IDA</v>
          </cell>
          <cell r="H12">
            <v>1</v>
          </cell>
          <cell r="I12">
            <v>0.4</v>
          </cell>
          <cell r="J12">
            <v>-0.6</v>
          </cell>
        </row>
        <row r="13">
          <cell r="A13" t="str">
            <v xml:space="preserve">    BCH-COMPRAS DE CADD´s 1/</v>
          </cell>
          <cell r="B13">
            <v>1.5</v>
          </cell>
          <cell r="C13">
            <v>2</v>
          </cell>
          <cell r="D13">
            <v>0.5</v>
          </cell>
          <cell r="G13" t="str">
            <v xml:space="preserve">   FMI</v>
          </cell>
          <cell r="H13">
            <v>9.8000000000000007</v>
          </cell>
          <cell r="I13">
            <v>9.6999999999999993</v>
          </cell>
          <cell r="J13">
            <v>-0.10000000000000142</v>
          </cell>
        </row>
        <row r="14">
          <cell r="A14" t="str">
            <v xml:space="preserve">    BID-SECTORIALES  2/</v>
          </cell>
          <cell r="B14">
            <v>0</v>
          </cell>
          <cell r="C14">
            <v>0</v>
          </cell>
          <cell r="D14">
            <v>0</v>
          </cell>
          <cell r="G14" t="str">
            <v xml:space="preserve">   BCIE 6/</v>
          </cell>
          <cell r="H14">
            <v>3</v>
          </cell>
          <cell r="I14">
            <v>2.9</v>
          </cell>
          <cell r="J14">
            <v>-0.10000000000000009</v>
          </cell>
        </row>
        <row r="15">
          <cell r="A15" t="str">
            <v xml:space="preserve">    BID-PROYECTOS</v>
          </cell>
          <cell r="B15">
            <v>7.2</v>
          </cell>
          <cell r="C15">
            <v>10.1</v>
          </cell>
          <cell r="D15">
            <v>2.8999999999999995</v>
          </cell>
          <cell r="G15" t="str">
            <v xml:space="preserve">   VENEZUELA 7/</v>
          </cell>
          <cell r="H15">
            <v>0.1</v>
          </cell>
          <cell r="I15">
            <v>0.1</v>
          </cell>
          <cell r="J15">
            <v>0</v>
          </cell>
        </row>
        <row r="16">
          <cell r="A16" t="str">
            <v xml:space="preserve">    BID-OTROS</v>
          </cell>
          <cell r="D16">
            <v>0</v>
          </cell>
          <cell r="G16" t="str">
            <v xml:space="preserve">   OTROS MULTILATERALES  8/</v>
          </cell>
          <cell r="H16">
            <v>0.1</v>
          </cell>
          <cell r="I16">
            <v>0.1</v>
          </cell>
          <cell r="J16">
            <v>0</v>
          </cell>
        </row>
        <row r="17">
          <cell r="A17" t="str">
            <v xml:space="preserve">    BIRF-SECTORIALES  3/</v>
          </cell>
          <cell r="B17">
            <v>0</v>
          </cell>
          <cell r="C17">
            <v>0</v>
          </cell>
          <cell r="D17">
            <v>0</v>
          </cell>
          <cell r="G17" t="str">
            <v xml:space="preserve">   OTROS BILATERALES  9/</v>
          </cell>
          <cell r="H17">
            <v>2.5</v>
          </cell>
          <cell r="I17">
            <v>3.3</v>
          </cell>
          <cell r="J17">
            <v>0.79999999999999982</v>
          </cell>
        </row>
        <row r="18">
          <cell r="A18" t="str">
            <v xml:space="preserve">    BIRF-PROYECTOS</v>
          </cell>
          <cell r="B18">
            <v>3.7</v>
          </cell>
          <cell r="C18">
            <v>3</v>
          </cell>
          <cell r="D18">
            <v>-0.70000000000000018</v>
          </cell>
          <cell r="G18" t="str">
            <v xml:space="preserve">   CLUB DE PARIS I    10/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   BIRF-OTROS</v>
          </cell>
          <cell r="D19">
            <v>0</v>
          </cell>
          <cell r="G19" t="str">
            <v xml:space="preserve">   CLUB DE PARIS II  11/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   AID-DONACIONES</v>
          </cell>
          <cell r="B20">
            <v>0.3</v>
          </cell>
          <cell r="D20">
            <v>-0.3</v>
          </cell>
          <cell r="G20" t="str">
            <v xml:space="preserve">   CLUB DE PARIS III  12/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   OTRAS DONACIONES</v>
          </cell>
          <cell r="D21">
            <v>0</v>
          </cell>
          <cell r="G21" t="str">
            <v xml:space="preserve">   PRE-CUT  13/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 xml:space="preserve">    ALEMANIA</v>
          </cell>
          <cell r="B22">
            <v>0.1</v>
          </cell>
          <cell r="D22">
            <v>-0.1</v>
          </cell>
          <cell r="G22" t="str">
            <v xml:space="preserve">   OTROS CLUB DE PARIS 14/</v>
          </cell>
          <cell r="H22">
            <v>0.1</v>
          </cell>
          <cell r="I22">
            <v>0</v>
          </cell>
          <cell r="J22">
            <v>-0.1</v>
          </cell>
        </row>
        <row r="23">
          <cell r="A23" t="str">
            <v xml:space="preserve">    FMI-ESAF/92-95</v>
          </cell>
          <cell r="D23">
            <v>0</v>
          </cell>
          <cell r="G23" t="str">
            <v xml:space="preserve">   OTROS ORG.FINANC. 15/</v>
          </cell>
          <cell r="H23">
            <v>0.5</v>
          </cell>
          <cell r="I23">
            <v>0.8</v>
          </cell>
          <cell r="J23">
            <v>0.30000000000000004</v>
          </cell>
        </row>
        <row r="24">
          <cell r="A24" t="str">
            <v xml:space="preserve">    VENEZUELA</v>
          </cell>
          <cell r="B24">
            <v>0.1</v>
          </cell>
          <cell r="D24">
            <v>-0.1</v>
          </cell>
          <cell r="G24" t="str">
            <v xml:space="preserve">   PETROLEO</v>
          </cell>
          <cell r="H24">
            <v>15</v>
          </cell>
          <cell r="I24">
            <v>13.6</v>
          </cell>
          <cell r="J24">
            <v>-1.4000000000000004</v>
          </cell>
        </row>
        <row r="25">
          <cell r="A25" t="str">
            <v xml:space="preserve">    EXIMBANK-TAIPEI</v>
          </cell>
          <cell r="B25">
            <v>0.3</v>
          </cell>
          <cell r="C25">
            <v>20</v>
          </cell>
          <cell r="D25">
            <v>19.7</v>
          </cell>
          <cell r="G25" t="str">
            <v xml:space="preserve">   ENERGIA Y OTROS (ENEE)</v>
          </cell>
          <cell r="H25">
            <v>0.7</v>
          </cell>
          <cell r="I25">
            <v>3.5</v>
          </cell>
          <cell r="J25">
            <v>2.8</v>
          </cell>
        </row>
        <row r="26">
          <cell r="A26" t="str">
            <v xml:space="preserve">    B.C.I.E.</v>
          </cell>
          <cell r="B26">
            <v>0.8</v>
          </cell>
          <cell r="D26">
            <v>-0.8</v>
          </cell>
          <cell r="G26" t="str">
            <v xml:space="preserve">   CONTRATISTAS 16/</v>
          </cell>
          <cell r="H26">
            <v>0.1</v>
          </cell>
          <cell r="I26">
            <v>0.2</v>
          </cell>
          <cell r="J26">
            <v>0.1</v>
          </cell>
        </row>
        <row r="27">
          <cell r="A27" t="str">
            <v xml:space="preserve">    OTROS ORG.FINANC. 5/</v>
          </cell>
          <cell r="B27">
            <v>1.7999999999999998</v>
          </cell>
          <cell r="C27">
            <v>1.1000000000000001</v>
          </cell>
          <cell r="D27">
            <v>-0.69999999999999973</v>
          </cell>
          <cell r="G27" t="str">
            <v xml:space="preserve">   VARIOS 17/</v>
          </cell>
          <cell r="H27">
            <v>6.38</v>
          </cell>
          <cell r="I27">
            <v>19.500000000000004</v>
          </cell>
          <cell r="J27">
            <v>13.120000000000005</v>
          </cell>
        </row>
        <row r="28">
          <cell r="A28" t="str">
            <v xml:space="preserve">    ALIVIO HIPC   4/</v>
          </cell>
          <cell r="B28">
            <v>0</v>
          </cell>
          <cell r="C28">
            <v>0</v>
          </cell>
          <cell r="D28">
            <v>0</v>
          </cell>
          <cell r="G28" t="str">
            <v xml:space="preserve">   VENTA/SUBASTA  18/</v>
          </cell>
          <cell r="H28">
            <v>262.8</v>
          </cell>
          <cell r="I28">
            <v>246.89999999999998</v>
          </cell>
          <cell r="J28">
            <v>-15.900000000000034</v>
          </cell>
        </row>
        <row r="29">
          <cell r="A29" t="str">
            <v xml:space="preserve">    INTERESES/INVERSIONES</v>
          </cell>
          <cell r="B29">
            <v>2.2999999999999998</v>
          </cell>
          <cell r="C29">
            <v>2.5</v>
          </cell>
          <cell r="D29">
            <v>0.20000000000000018</v>
          </cell>
          <cell r="G29" t="str">
            <v xml:space="preserve">   REDENCION BONOS CADD´s 18/</v>
          </cell>
          <cell r="H29">
            <v>0</v>
          </cell>
          <cell r="I29">
            <v>0.9</v>
          </cell>
          <cell r="J29">
            <v>0.9</v>
          </cell>
        </row>
        <row r="30">
          <cell r="A30" t="str">
            <v xml:space="preserve">    CONSTITUCION DE RESERVAS</v>
          </cell>
          <cell r="D30">
            <v>0</v>
          </cell>
          <cell r="G30" t="str">
            <v xml:space="preserve">   APORTE CAPITAL ORG.FIN.19/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   ENCAJE DISP. INMED. </v>
          </cell>
          <cell r="B31">
            <v>15.4</v>
          </cell>
          <cell r="C31">
            <v>31.6</v>
          </cell>
          <cell r="D31">
            <v>16.200000000000003</v>
          </cell>
          <cell r="G31" t="str">
            <v xml:space="preserve">   CONSTITUCION RESERVAS  20/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 xml:space="preserve">  (-) EFECTIVO RECIBIDO</v>
          </cell>
          <cell r="B32">
            <v>4.8</v>
          </cell>
          <cell r="C32">
            <v>19.2</v>
          </cell>
          <cell r="D32">
            <v>14.399999999999999</v>
          </cell>
          <cell r="G32" t="str">
            <v xml:space="preserve">   ENCAJE DISP. INMEDIATA</v>
          </cell>
          <cell r="H32">
            <v>21.5</v>
          </cell>
          <cell r="I32">
            <v>21.299999999999997</v>
          </cell>
          <cell r="J32">
            <v>-0.20000000000000284</v>
          </cell>
        </row>
        <row r="33">
          <cell r="A33" t="str">
            <v xml:space="preserve">TOTAL FUENTES  </v>
          </cell>
          <cell r="B33">
            <v>297.10000000000002</v>
          </cell>
          <cell r="C33">
            <v>427.10000000000014</v>
          </cell>
          <cell r="D33">
            <v>130.00000000000011</v>
          </cell>
        </row>
        <row r="34">
          <cell r="G34" t="str">
            <v>SUB-TOTAL</v>
          </cell>
          <cell r="H34">
            <v>325.03000000000003</v>
          </cell>
          <cell r="I34">
            <v>326.29999999999995</v>
          </cell>
        </row>
        <row r="35">
          <cell r="G35" t="str">
            <v>FONAPROVI AL SISTEMA FINANCIERO</v>
          </cell>
          <cell r="I35">
            <v>0.2</v>
          </cell>
          <cell r="J35">
            <v>0.2</v>
          </cell>
        </row>
        <row r="36">
          <cell r="G36" t="str">
            <v>PAGOS DE   FONAPROVI  A  BCIE</v>
          </cell>
          <cell r="I36">
            <v>3.8</v>
          </cell>
        </row>
        <row r="37">
          <cell r="G37" t="str">
            <v>TOTAL USOS</v>
          </cell>
          <cell r="H37">
            <v>325.03000000000003</v>
          </cell>
          <cell r="I37">
            <v>330.29999999999995</v>
          </cell>
          <cell r="J37">
            <v>5.269999999999925</v>
          </cell>
        </row>
        <row r="88">
          <cell r="G88" t="str">
            <v>Cuadro No. 3</v>
          </cell>
        </row>
        <row r="107">
          <cell r="A107" t="str">
            <v>Cuadro No. 2</v>
          </cell>
          <cell r="G107" t="str">
            <v>Cuadro No. 5</v>
          </cell>
        </row>
        <row r="128">
          <cell r="G128" t="str">
            <v>Cuadro No. 9</v>
          </cell>
        </row>
        <row r="142">
          <cell r="A142" t="str">
            <v>Cuadro No. 7</v>
          </cell>
          <cell r="G142" t="str">
            <v>Cuadro No. 10</v>
          </cell>
        </row>
        <row r="157">
          <cell r="A157" t="str">
            <v>Cuadro No. 8</v>
          </cell>
        </row>
        <row r="176">
          <cell r="G176" t="str">
            <v>Cuadro No. 15</v>
          </cell>
        </row>
        <row r="193">
          <cell r="A193" t="str">
            <v>Cuadro No. 13</v>
          </cell>
        </row>
        <row r="229">
          <cell r="A229" t="str">
            <v>Cuadro No. 18</v>
          </cell>
          <cell r="G229" t="str">
            <v>Cuadro No. 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"/>
      <sheetName val="balance cnbs"/>
      <sheetName val=" analit.para dee."/>
      <sheetName val="Prog-Ejec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Cuadro 1"/>
    </sheetNames>
    <definedNames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  <sheetName val="amacr9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>
        <row r="61">
          <cell r="A61" t="str">
            <v>Table 2:  Selected Economic and Financial Indicators</v>
          </cell>
        </row>
        <row r="63">
          <cell r="A63">
            <v>36420.714661342594</v>
          </cell>
          <cell r="E63" t="str">
            <v>Prel.</v>
          </cell>
          <cell r="F63" t="str">
            <v>Est.</v>
          </cell>
          <cell r="G63" t="str">
            <v xml:space="preserve">                                          Projections</v>
          </cell>
        </row>
        <row r="64">
          <cell r="A64">
            <v>36420.714661342594</v>
          </cell>
          <cell r="B64">
            <v>1994</v>
          </cell>
          <cell r="C64">
            <v>1995</v>
          </cell>
          <cell r="D64">
            <v>1996</v>
          </cell>
          <cell r="E64">
            <v>1997</v>
          </cell>
          <cell r="F64">
            <v>1998</v>
          </cell>
          <cell r="G64">
            <v>1999</v>
          </cell>
          <cell r="H64">
            <v>2000</v>
          </cell>
          <cell r="I64">
            <v>2001</v>
          </cell>
        </row>
        <row r="66">
          <cell r="A66" t="str">
            <v>(Annual percentage change, unless otherwise indicated)</v>
          </cell>
        </row>
        <row r="67">
          <cell r="A67" t="str">
            <v>National income and prices</v>
          </cell>
        </row>
        <row r="68">
          <cell r="A68" t="str">
            <v xml:space="preserve">Real GDP                               </v>
          </cell>
          <cell r="B68">
            <v>4.4153269913708826</v>
          </cell>
          <cell r="C68">
            <v>-6.1794276647163748</v>
          </cell>
          <cell r="D68">
            <v>5.1398275733348653</v>
          </cell>
          <cell r="E68">
            <v>6.7621327334587589</v>
          </cell>
          <cell r="F68">
            <v>4.8209265157837855</v>
          </cell>
          <cell r="G68">
            <v>3.02191066916222</v>
          </cell>
          <cell r="H68">
            <v>5.0199999999999996</v>
          </cell>
          <cell r="I68">
            <v>5.33</v>
          </cell>
        </row>
        <row r="69">
          <cell r="A69" t="str">
            <v>Real GDP per capita</v>
          </cell>
          <cell r="B69">
            <v>2.6153269913708828</v>
          </cell>
          <cell r="C69">
            <v>-7.9794276647163747</v>
          </cell>
          <cell r="D69">
            <v>3.3398275733348655</v>
          </cell>
          <cell r="E69">
            <v>4.962132733458759</v>
          </cell>
          <cell r="F69">
            <v>3.0209265157837857</v>
          </cell>
          <cell r="G69">
            <v>1.2219106691622199</v>
          </cell>
          <cell r="H69">
            <v>3.2199999999999998</v>
          </cell>
          <cell r="I69">
            <v>3.5300000000000002</v>
          </cell>
        </row>
        <row r="70">
          <cell r="A70" t="str">
            <v xml:space="preserve">GDP deflator                           </v>
          </cell>
          <cell r="B70">
            <v>8.2718280898193886</v>
          </cell>
          <cell r="C70">
            <v>38.128820185944875</v>
          </cell>
          <cell r="D70">
            <v>29.618273806469109</v>
          </cell>
          <cell r="E70">
            <v>18.738955775973775</v>
          </cell>
          <cell r="F70">
            <v>13.753359749449402</v>
          </cell>
          <cell r="G70">
            <v>16.766898457626954</v>
          </cell>
          <cell r="H70">
            <v>10.619735767276033</v>
          </cell>
          <cell r="I70">
            <v>8.7517031287820259</v>
          </cell>
        </row>
        <row r="71">
          <cell r="A71" t="str">
            <v xml:space="preserve">Consumer prices (end of year)               </v>
          </cell>
          <cell r="B71">
            <v>7.0519931574309247</v>
          </cell>
          <cell r="C71">
            <v>51.96</v>
          </cell>
          <cell r="D71">
            <v>27.71</v>
          </cell>
          <cell r="E71">
            <v>15.7</v>
          </cell>
          <cell r="F71">
            <v>18.605333217750662</v>
          </cell>
          <cell r="G71">
            <v>13</v>
          </cell>
          <cell r="H71">
            <v>9.9999931934325872</v>
          </cell>
          <cell r="I71">
            <v>8.0008829541263751</v>
          </cell>
        </row>
        <row r="72">
          <cell r="A72" t="str">
            <v xml:space="preserve">Consumer prices (average)              </v>
          </cell>
          <cell r="B72">
            <v>6.97</v>
          </cell>
          <cell r="C72">
            <v>35</v>
          </cell>
          <cell r="D72">
            <v>34.38153509877997</v>
          </cell>
          <cell r="E72">
            <v>20.62</v>
          </cell>
          <cell r="F72">
            <v>15.931387068849446</v>
          </cell>
          <cell r="G72">
            <v>17.064493012564451</v>
          </cell>
          <cell r="H72">
            <v>11.156597940176095</v>
          </cell>
          <cell r="I72">
            <v>8.7477985299653227</v>
          </cell>
        </row>
        <row r="73">
          <cell r="A73" t="str">
            <v xml:space="preserve"> </v>
          </cell>
        </row>
        <row r="74">
          <cell r="A74" t="str">
            <v>External sector</v>
          </cell>
        </row>
        <row r="75">
          <cell r="A75" t="str">
            <v xml:space="preserve">Exports, f.o.b.                   </v>
          </cell>
          <cell r="B75">
            <v>14</v>
          </cell>
          <cell r="C75">
            <v>32.034174668880325</v>
          </cell>
          <cell r="D75">
            <v>22.735313739159114</v>
          </cell>
          <cell r="E75">
            <v>13.137644094969092</v>
          </cell>
          <cell r="F75">
            <v>1.1394138961801303</v>
          </cell>
          <cell r="G75">
            <v>7.2996890647440082</v>
          </cell>
          <cell r="H75">
            <v>10.352648449844448</v>
          </cell>
          <cell r="I75">
            <v>10.382838026519202</v>
          </cell>
        </row>
        <row r="76">
          <cell r="A76" t="str">
            <v xml:space="preserve">  Export volume                        </v>
          </cell>
          <cell r="B76">
            <v>12.188974309463552</v>
          </cell>
          <cell r="C76">
            <v>26.945025245835641</v>
          </cell>
          <cell r="D76">
            <v>21.3234348352197</v>
          </cell>
          <cell r="E76">
            <v>19.484603020586921</v>
          </cell>
          <cell r="F76">
            <v>3.776537176809569</v>
          </cell>
          <cell r="G76">
            <v>6.105181465058851</v>
          </cell>
          <cell r="H76">
            <v>7.3813037125708192</v>
          </cell>
          <cell r="I76">
            <v>8.6184230268044892</v>
          </cell>
        </row>
        <row r="77">
          <cell r="A77" t="str">
            <v>Imports, f.o.b.</v>
          </cell>
          <cell r="B77">
            <v>20.399999999999999</v>
          </cell>
          <cell r="C77">
            <v>-21.409076472876031</v>
          </cell>
          <cell r="D77">
            <v>27.423547945827153</v>
          </cell>
          <cell r="E77">
            <v>24.610907314789831</v>
          </cell>
          <cell r="F77">
            <v>12.535164687100631</v>
          </cell>
          <cell r="G77">
            <v>1.8763531644194975</v>
          </cell>
          <cell r="H77">
            <v>12.037640867945543</v>
          </cell>
          <cell r="I77">
            <v>11.196978411795344</v>
          </cell>
        </row>
        <row r="78">
          <cell r="A78" t="str">
            <v xml:space="preserve">  Import volume                        </v>
          </cell>
          <cell r="B78">
            <v>19.158714144640477</v>
          </cell>
          <cell r="C78">
            <v>-23.325928266220508</v>
          </cell>
          <cell r="D78">
            <v>31.772024763006357</v>
          </cell>
          <cell r="E78">
            <v>29.667957663673093</v>
          </cell>
          <cell r="F78">
            <v>14.248898159493017</v>
          </cell>
          <cell r="G78">
            <v>1.2695868775091212</v>
          </cell>
          <cell r="H78">
            <v>10.823924801636556</v>
          </cell>
          <cell r="I78">
            <v>10.760746941634126</v>
          </cell>
        </row>
        <row r="79">
          <cell r="A79" t="str">
            <v xml:space="preserve">Terms of trade (deterioration -)            </v>
          </cell>
          <cell r="B79">
            <v>0.6</v>
          </cell>
          <cell r="C79">
            <v>1.4721362225848855</v>
          </cell>
          <cell r="D79">
            <v>4.6160614247103826</v>
          </cell>
          <cell r="E79">
            <v>-1.4692477806172</v>
          </cell>
          <cell r="F79">
            <v>-1.0570107562118292</v>
          </cell>
          <cell r="G79">
            <v>0.52264103217600777</v>
          </cell>
          <cell r="H79">
            <v>1.6489583682522291</v>
          </cell>
          <cell r="I79">
            <v>1.2195378092848763</v>
          </cell>
        </row>
        <row r="81">
          <cell r="A81" t="str">
            <v>Exchange rates</v>
          </cell>
        </row>
        <row r="82">
          <cell r="A82" t="str">
            <v xml:space="preserve">Nominal exchange rate </v>
          </cell>
        </row>
        <row r="83">
          <cell r="A83" t="str">
            <v xml:space="preserve">  (average, depreciation -)</v>
          </cell>
          <cell r="B83">
            <v>-8.1999999999999993</v>
          </cell>
          <cell r="C83">
            <v>-48.013200405099944</v>
          </cell>
          <cell r="D83">
            <v>-14.594050981259743</v>
          </cell>
          <cell r="E83">
            <v>-4.0014211163612483</v>
          </cell>
          <cell r="F83">
            <v>-13.323615612449025</v>
          </cell>
          <cell r="G83">
            <v>-12.71941976370179</v>
          </cell>
          <cell r="H83">
            <v>-7.9022999358466128</v>
          </cell>
          <cell r="I83">
            <v>-5.9291301682660276</v>
          </cell>
        </row>
        <row r="84">
          <cell r="A84" t="str">
            <v>Real effective exchange rate (CPI based)</v>
          </cell>
        </row>
        <row r="85">
          <cell r="A85" t="str">
            <v xml:space="preserve">  (average, depreciation -)            </v>
          </cell>
          <cell r="B85">
            <v>-3.8211794989551171</v>
          </cell>
          <cell r="C85">
            <v>-33.185740460034403</v>
          </cell>
          <cell r="D85">
            <v>13.023071620487093</v>
          </cell>
          <cell r="E85">
            <v>17.899999999999999</v>
          </cell>
          <cell r="F85">
            <v>1.5551784585175588</v>
          </cell>
          <cell r="G85">
            <v>-4.0758335840949229</v>
          </cell>
          <cell r="H85">
            <v>0</v>
          </cell>
          <cell r="I85">
            <v>0</v>
          </cell>
        </row>
        <row r="86">
          <cell r="A86" t="str">
            <v>Real effective exchange rate (ULC based)</v>
          </cell>
        </row>
        <row r="87">
          <cell r="A87" t="str">
            <v xml:space="preserve">  (average, depreciation -)            </v>
          </cell>
          <cell r="B87">
            <v>-3.2</v>
          </cell>
          <cell r="C87">
            <v>-40.799999999999997</v>
          </cell>
          <cell r="D87">
            <v>-6</v>
          </cell>
          <cell r="E87">
            <v>13.6</v>
          </cell>
          <cell r="F87">
            <v>2.5</v>
          </cell>
          <cell r="G87" t="str">
            <v>...</v>
          </cell>
          <cell r="H87" t="str">
            <v>...</v>
          </cell>
          <cell r="I87" t="str">
            <v>...</v>
          </cell>
        </row>
        <row r="88">
          <cell r="A88" t="str">
            <v xml:space="preserve"> </v>
          </cell>
        </row>
        <row r="89">
          <cell r="A89" t="str">
            <v>Nonfinancial public sector</v>
          </cell>
        </row>
        <row r="90">
          <cell r="A90" t="str">
            <v>Real budgetary revenue</v>
          </cell>
          <cell r="B90">
            <v>2.8</v>
          </cell>
          <cell r="C90">
            <v>-6.3210282879135438</v>
          </cell>
          <cell r="D90">
            <v>6.9504444814160404</v>
          </cell>
          <cell r="E90">
            <v>5.3387753721651388</v>
          </cell>
          <cell r="F90">
            <v>-5.617645478881828</v>
          </cell>
          <cell r="G90">
            <v>4.3143134088046375</v>
          </cell>
          <cell r="H90">
            <v>3.4259088248167036</v>
          </cell>
          <cell r="I90">
            <v>5.5631247609181811</v>
          </cell>
        </row>
        <row r="91">
          <cell r="A91" t="str">
            <v>Real budgetary expenditure</v>
          </cell>
          <cell r="B91">
            <v>7.4</v>
          </cell>
          <cell r="C91">
            <v>-6.8976230843337145</v>
          </cell>
          <cell r="D91">
            <v>5.2101538672095327</v>
          </cell>
          <cell r="E91">
            <v>10.356412495807232</v>
          </cell>
          <cell r="F91">
            <v>-3.9724109210636849</v>
          </cell>
          <cell r="G91">
            <v>5.2792790113000088</v>
          </cell>
          <cell r="H91">
            <v>2.4314555206916388</v>
          </cell>
          <cell r="I91">
            <v>4.339971524313313</v>
          </cell>
        </row>
        <row r="93">
          <cell r="A93" t="str">
            <v>Money and credit</v>
          </cell>
        </row>
        <row r="94">
          <cell r="A94" t="str">
            <v>Broad money (M2)</v>
          </cell>
          <cell r="B94">
            <v>22.8</v>
          </cell>
          <cell r="C94">
            <v>34.990599540421982</v>
          </cell>
          <cell r="D94">
            <v>25.487465181058489</v>
          </cell>
          <cell r="E94">
            <v>22.098902454063385</v>
          </cell>
          <cell r="F94">
            <v>22.735077264922744</v>
          </cell>
          <cell r="G94">
            <v>18.137580181375789</v>
          </cell>
          <cell r="H94">
            <v>17.832432708777791</v>
          </cell>
          <cell r="I94">
            <v>16.032476615892932</v>
          </cell>
        </row>
        <row r="95">
          <cell r="A95" t="str">
            <v xml:space="preserve">Monetary base                          </v>
          </cell>
          <cell r="B95">
            <v>20.6</v>
          </cell>
          <cell r="C95">
            <v>17.340522692145566</v>
          </cell>
          <cell r="D95">
            <v>25.731563112754287</v>
          </cell>
          <cell r="E95">
            <v>29.924231188142848</v>
          </cell>
          <cell r="F95">
            <v>20.133204891642453</v>
          </cell>
          <cell r="G95">
            <v>18.13758018137581</v>
          </cell>
          <cell r="H95">
            <v>17.832432708777791</v>
          </cell>
          <cell r="I95">
            <v>16.032476615892932</v>
          </cell>
        </row>
        <row r="96">
          <cell r="A96" t="str">
            <v>Monetary base end-period velocity</v>
          </cell>
          <cell r="B96">
            <v>-6.7</v>
          </cell>
          <cell r="C96">
            <v>20.399999999999999</v>
          </cell>
          <cell r="D96">
            <v>9.3000000000000007</v>
          </cell>
          <cell r="E96">
            <v>-4.3</v>
          </cell>
          <cell r="F96">
            <v>3.4877986382830128</v>
          </cell>
          <cell r="G96">
            <v>-1.4583176010355525</v>
          </cell>
          <cell r="H96">
            <v>-1.9607843137255054</v>
          </cell>
          <cell r="I96">
            <v>-1.9607843137254943</v>
          </cell>
        </row>
        <row r="97">
          <cell r="A97" t="str">
            <v>Treasury bill rate (28-day cetes, in percent, annual average)</v>
          </cell>
          <cell r="B97">
            <v>14.5</v>
          </cell>
          <cell r="C97">
            <v>48.4</v>
          </cell>
          <cell r="D97">
            <v>31.39</v>
          </cell>
          <cell r="E97">
            <v>19.8</v>
          </cell>
          <cell r="F97">
            <v>24.761666666666667</v>
          </cell>
          <cell r="G97">
            <v>19.29</v>
          </cell>
          <cell r="H97">
            <v>16.302833362624959</v>
          </cell>
          <cell r="I97">
            <v>14.492941977402909</v>
          </cell>
        </row>
        <row r="98">
          <cell r="A98" t="str">
            <v xml:space="preserve">Real interest rate (in percent, annual average) </v>
          </cell>
          <cell r="B98">
            <v>5.5</v>
          </cell>
          <cell r="C98">
            <v>4.5999999999999996</v>
          </cell>
          <cell r="D98">
            <v>7.2</v>
          </cell>
          <cell r="E98">
            <v>6.3</v>
          </cell>
          <cell r="F98">
            <v>7.5</v>
          </cell>
          <cell r="G98">
            <v>7.2</v>
          </cell>
          <cell r="H98">
            <v>6.490344493230598</v>
          </cell>
          <cell r="I98">
            <v>6.490344493230598</v>
          </cell>
        </row>
        <row r="100">
          <cell r="A100" t="str">
            <v>(In percent of GDP)</v>
          </cell>
        </row>
        <row r="102">
          <cell r="A102" t="str">
            <v>Nonfinancial public sector 1/</v>
          </cell>
        </row>
        <row r="103">
          <cell r="A103" t="str">
            <v>Budgetary revenue</v>
          </cell>
          <cell r="B103">
            <v>22.794431664970116</v>
          </cell>
          <cell r="C103">
            <v>22.760028701431906</v>
          </cell>
          <cell r="D103">
            <v>23.151980008052433</v>
          </cell>
          <cell r="E103">
            <v>22.843316811380859</v>
          </cell>
          <cell r="F103">
            <v>20.568469459247897</v>
          </cell>
          <cell r="G103">
            <v>20.826499485159076</v>
          </cell>
          <cell r="H103">
            <v>20.510375517921865</v>
          </cell>
          <cell r="I103">
            <v>20.55577071766513</v>
          </cell>
        </row>
        <row r="104">
          <cell r="A104" t="str">
            <v>Total expenditure 2/</v>
          </cell>
          <cell r="B104">
            <v>22.916565835121581</v>
          </cell>
          <cell r="C104">
            <v>22.770933756774042</v>
          </cell>
          <cell r="D104">
            <v>22.869544413066979</v>
          </cell>
          <cell r="E104">
            <v>23.829756996281692</v>
          </cell>
          <cell r="F104">
            <v>21.818973529053206</v>
          </cell>
          <cell r="G104">
            <v>22.104721450886633</v>
          </cell>
          <cell r="H104">
            <v>21.509353284607098</v>
          </cell>
          <cell r="I104">
            <v>21.30577071766513</v>
          </cell>
        </row>
        <row r="105">
          <cell r="A105" t="str">
            <v>Primary balance 3/</v>
          </cell>
          <cell r="B105">
            <v>2.2028398474585789</v>
          </cell>
          <cell r="C105">
            <v>3.7847216561372252</v>
          </cell>
          <cell r="D105">
            <v>3.9022831857029239</v>
          </cell>
          <cell r="E105">
            <v>1.6691251550736672</v>
          </cell>
          <cell r="F105">
            <v>1.5727220593502209</v>
          </cell>
          <cell r="G105">
            <v>2.2479340582620981</v>
          </cell>
          <cell r="H105">
            <v>1.9120020730189455</v>
          </cell>
          <cell r="I105">
            <v>1.9889905549981657</v>
          </cell>
        </row>
        <row r="106">
          <cell r="A106" t="str">
            <v xml:space="preserve">Overall balance </v>
          </cell>
          <cell r="B106">
            <v>-0.12213417015146544</v>
          </cell>
          <cell r="C106">
            <v>-1.0905055342136614E-2</v>
          </cell>
          <cell r="D106">
            <v>0.2824355949854514</v>
          </cell>
          <cell r="E106">
            <v>-0.98644018490083285</v>
          </cell>
          <cell r="F106">
            <v>-1.2505040698053123</v>
          </cell>
          <cell r="G106">
            <v>-1.2782219657275582</v>
          </cell>
          <cell r="H106">
            <v>-0.99897776668522675</v>
          </cell>
          <cell r="I106">
            <v>-0.75</v>
          </cell>
        </row>
        <row r="107">
          <cell r="A107" t="str">
            <v>Operational balance</v>
          </cell>
          <cell r="B107">
            <v>0.62498410756472467</v>
          </cell>
          <cell r="C107">
            <v>1.480115424907833</v>
          </cell>
          <cell r="D107">
            <v>0.80196256333153171</v>
          </cell>
          <cell r="E107">
            <v>-9.3740767182742157E-2</v>
          </cell>
          <cell r="F107">
            <v>-0.43039999571796717</v>
          </cell>
          <cell r="G107">
            <v>-0.41143320426131158</v>
          </cell>
          <cell r="H107">
            <v>-0.18779309691489754</v>
          </cell>
          <cell r="I107">
            <v>-1.5970073408733132E-2</v>
          </cell>
        </row>
        <row r="108">
          <cell r="A108" t="str">
            <v xml:space="preserve"> </v>
          </cell>
        </row>
        <row r="109">
          <cell r="A109" t="str">
            <v>Savings and investment</v>
          </cell>
        </row>
        <row r="110">
          <cell r="A110" t="str">
            <v xml:space="preserve">Gross domestic investment              </v>
          </cell>
          <cell r="B110">
            <v>21.735991174684152</v>
          </cell>
          <cell r="C110">
            <v>19.96874324249595</v>
          </cell>
          <cell r="D110">
            <v>23.394155881972477</v>
          </cell>
          <cell r="E110">
            <v>25.380722564763708</v>
          </cell>
          <cell r="F110">
            <v>24.632110021576466</v>
          </cell>
          <cell r="G110">
            <v>24.127062008287446</v>
          </cell>
          <cell r="H110">
            <v>25.272679460751057</v>
          </cell>
          <cell r="I110">
            <v>26.261501750837585</v>
          </cell>
        </row>
        <row r="111">
          <cell r="A111" t="str">
            <v>Public investment</v>
          </cell>
          <cell r="B111">
            <v>3.756565415351818</v>
          </cell>
          <cell r="C111">
            <v>3.3126406150038266</v>
          </cell>
          <cell r="D111">
            <v>3.7500530354174493</v>
          </cell>
          <cell r="E111">
            <v>3.6250047625492687</v>
          </cell>
          <cell r="F111">
            <v>3.2468011570082314</v>
          </cell>
          <cell r="G111">
            <v>2.9590854951682131</v>
          </cell>
          <cell r="H111">
            <v>2.9678291639419276</v>
          </cell>
          <cell r="I111">
            <v>2.9581268927970705</v>
          </cell>
        </row>
        <row r="112">
          <cell r="A112" t="str">
            <v>Private fixed  investment</v>
          </cell>
          <cell r="B112">
            <v>15.597693257244655</v>
          </cell>
          <cell r="C112">
            <v>12.809030407323242</v>
          </cell>
          <cell r="D112">
            <v>14.189451300288194</v>
          </cell>
          <cell r="E112">
            <v>15.964435552312295</v>
          </cell>
          <cell r="F112">
            <v>18.116865528888084</v>
          </cell>
          <cell r="G112">
            <v>17.899533177439082</v>
          </cell>
          <cell r="H112">
            <v>19.036406961128979</v>
          </cell>
          <cell r="I112">
            <v>20.034931522360363</v>
          </cell>
        </row>
        <row r="113">
          <cell r="A113" t="str">
            <v>Change in inventories</v>
          </cell>
          <cell r="B113">
            <v>2.3817325020876785</v>
          </cell>
          <cell r="C113">
            <v>3.847072220168883</v>
          </cell>
          <cell r="D113">
            <v>5.4546515462668346</v>
          </cell>
          <cell r="E113">
            <v>5.7912822499021432</v>
          </cell>
          <cell r="F113">
            <v>3.2684433356801517</v>
          </cell>
          <cell r="G113">
            <v>3.2684433356801517</v>
          </cell>
          <cell r="H113">
            <v>3.2684433356801517</v>
          </cell>
          <cell r="I113">
            <v>3.2684433356801517</v>
          </cell>
        </row>
        <row r="114">
          <cell r="A114" t="str">
            <v xml:space="preserve">Gross national savings                 </v>
          </cell>
          <cell r="B114">
            <v>14.686555537830905</v>
          </cell>
          <cell r="C114">
            <v>19.412623850586723</v>
          </cell>
          <cell r="D114">
            <v>22.851436563352671</v>
          </cell>
          <cell r="E114">
            <v>23.555486604144804</v>
          </cell>
          <cell r="F114">
            <v>20.750333743749092</v>
          </cell>
          <cell r="G114">
            <v>21.878060355751167</v>
          </cell>
          <cell r="H114">
            <v>22.505693562790437</v>
          </cell>
          <cell r="I114">
            <v>23.259468657221234</v>
          </cell>
        </row>
        <row r="115">
          <cell r="A115" t="str">
            <v xml:space="preserve">Public savings </v>
          </cell>
          <cell r="B115">
            <v>4.3815495229165426</v>
          </cell>
          <cell r="C115">
            <v>4.7927560399116595</v>
          </cell>
          <cell r="D115">
            <v>4.552015598748981</v>
          </cell>
          <cell r="E115">
            <v>3.5312639953665266</v>
          </cell>
          <cell r="F115">
            <v>2.8164011612902642</v>
          </cell>
          <cell r="G115">
            <v>2.5476522909069015</v>
          </cell>
          <cell r="H115">
            <v>2.7800360670270301</v>
          </cell>
          <cell r="I115">
            <v>2.9421568193883374</v>
          </cell>
        </row>
        <row r="116">
          <cell r="A116" t="str">
            <v>Private savings</v>
          </cell>
          <cell r="B116">
            <v>10.362613927934365</v>
          </cell>
          <cell r="C116">
            <v>14.619867810675061</v>
          </cell>
          <cell r="D116">
            <v>18.299420964603691</v>
          </cell>
          <cell r="E116">
            <v>20.024222608778278</v>
          </cell>
          <cell r="F116">
            <v>17.933932582458826</v>
          </cell>
          <cell r="G116">
            <v>19.330408064844264</v>
          </cell>
          <cell r="H116">
            <v>19.725657495763407</v>
          </cell>
          <cell r="I116">
            <v>20.317311837832897</v>
          </cell>
        </row>
        <row r="117">
          <cell r="A117" t="str">
            <v xml:space="preserve">External current account balance            </v>
          </cell>
          <cell r="B117">
            <v>-7.0494356368532474</v>
          </cell>
          <cell r="C117">
            <v>-0.55611939190922688</v>
          </cell>
          <cell r="D117">
            <v>-0.54271931861980649</v>
          </cell>
          <cell r="E117">
            <v>-1.8252359606189046</v>
          </cell>
          <cell r="F117">
            <v>-3.8817762778273748</v>
          </cell>
          <cell r="G117">
            <v>-2.2490016525362808</v>
          </cell>
          <cell r="H117">
            <v>-2.7669858979606188</v>
          </cell>
          <cell r="I117">
            <v>-3.0020330936163502</v>
          </cell>
        </row>
        <row r="118">
          <cell r="A118" t="str">
            <v xml:space="preserve"> </v>
          </cell>
        </row>
        <row r="119">
          <cell r="A119" t="str">
            <v xml:space="preserve">Net public external debt (including IMF, end of period)                </v>
          </cell>
          <cell r="B119">
            <v>19.190517196584985</v>
          </cell>
          <cell r="C119">
            <v>37.95584519035102</v>
          </cell>
          <cell r="D119">
            <v>31.224577739530318</v>
          </cell>
          <cell r="E119">
            <v>21.607758087025172</v>
          </cell>
          <cell r="F119">
            <v>21.220652846034547</v>
          </cell>
          <cell r="G119">
            <v>19.636162077613299</v>
          </cell>
          <cell r="H119">
            <v>18.141631500831803</v>
          </cell>
          <cell r="I119">
            <v>17.552207097272486</v>
          </cell>
        </row>
        <row r="120">
          <cell r="A120" t="str">
            <v>Domestic nonfinancial public debt (end of period)</v>
          </cell>
          <cell r="B120">
            <v>13.760123582627189</v>
          </cell>
          <cell r="C120">
            <v>9.7919681387644655</v>
          </cell>
          <cell r="D120">
            <v>8.6524751944322258</v>
          </cell>
          <cell r="E120">
            <v>9.511202393282721</v>
          </cell>
          <cell r="F120">
            <v>10.876870101370633</v>
          </cell>
          <cell r="G120">
            <v>9.1398637853448612</v>
          </cell>
          <cell r="H120">
            <v>7.5489172998014684</v>
          </cell>
          <cell r="I120">
            <v>1.7158130457144303</v>
          </cell>
        </row>
        <row r="121">
          <cell r="A121" t="str">
            <v>Domestic financial public debt (end of period)</v>
          </cell>
          <cell r="B121">
            <v>0</v>
          </cell>
          <cell r="C121">
            <v>5.8029146404848531</v>
          </cell>
          <cell r="D121">
            <v>13.486594622426798</v>
          </cell>
          <cell r="E121">
            <v>15.466284002526972</v>
          </cell>
          <cell r="F121">
            <v>15.420746995934929</v>
          </cell>
          <cell r="G121">
            <v>15.189094897011932</v>
          </cell>
          <cell r="H121">
            <v>14.49820330979643</v>
          </cell>
          <cell r="I121">
            <v>13.733759520971663</v>
          </cell>
        </row>
        <row r="122">
          <cell r="A122" t="str">
            <v xml:space="preserve"> </v>
          </cell>
        </row>
        <row r="123">
          <cell r="A123" t="str">
            <v>(In percent of exports of goods, nonfactor services, and transfers)</v>
          </cell>
        </row>
        <row r="124">
          <cell r="A124" t="str">
            <v xml:space="preserve"> </v>
          </cell>
        </row>
        <row r="125">
          <cell r="A125" t="str">
            <v>Public external debt service (including IMF)</v>
          </cell>
          <cell r="B125">
            <v>33.380367749192189</v>
          </cell>
          <cell r="C125">
            <v>32.144285675899184</v>
          </cell>
          <cell r="D125">
            <v>45.683187826480825</v>
          </cell>
          <cell r="E125">
            <v>40.49903102216679</v>
          </cell>
          <cell r="F125">
            <v>23.949469270503503</v>
          </cell>
          <cell r="G125">
            <v>24.438085719191221</v>
          </cell>
          <cell r="H125">
            <v>22.118968790157144</v>
          </cell>
          <cell r="I125">
            <v>14.480344096978925</v>
          </cell>
        </row>
        <row r="126">
          <cell r="A126" t="str">
            <v xml:space="preserve"> </v>
          </cell>
        </row>
        <row r="127">
          <cell r="A127" t="str">
            <v>(In billions of U.S. dollars, unless otherwise indicated)</v>
          </cell>
        </row>
        <row r="128">
          <cell r="A128" t="str">
            <v xml:space="preserve"> </v>
          </cell>
        </row>
        <row r="129">
          <cell r="A129" t="str">
            <v xml:space="preserve">Change in reserves (increase -) </v>
          </cell>
          <cell r="B129">
            <v>17.9193</v>
          </cell>
          <cell r="C129">
            <v>2.8584999999999998</v>
          </cell>
          <cell r="D129">
            <v>-6.3473000000000006</v>
          </cell>
          <cell r="E129">
            <v>-13.511043000000001</v>
          </cell>
          <cell r="F129">
            <v>-3.7</v>
          </cell>
          <cell r="G129">
            <v>0</v>
          </cell>
          <cell r="H129">
            <v>-1.5</v>
          </cell>
          <cell r="I129">
            <v>-1.5</v>
          </cell>
        </row>
        <row r="130">
          <cell r="A130" t="str">
            <v>Gross official reserves in months of imports</v>
          </cell>
          <cell r="B130">
            <v>1.3116303242034182</v>
          </cell>
          <cell r="C130">
            <v>4.4860775250085894</v>
          </cell>
          <cell r="D130">
            <v>3.9884607752853003</v>
          </cell>
          <cell r="E130">
            <v>4.7199278128687441</v>
          </cell>
          <cell r="F130">
            <v>4.6295624410420135</v>
          </cell>
          <cell r="G130">
            <v>4.0517190433340087</v>
          </cell>
          <cell r="H130">
            <v>3.6470055532603425</v>
          </cell>
          <cell r="I130">
            <v>3.6500738106961985</v>
          </cell>
        </row>
        <row r="131">
          <cell r="A131" t="str">
            <v>Gross reserves/base money (in percent)</v>
          </cell>
          <cell r="B131">
            <v>60.190569235632985</v>
          </cell>
          <cell r="C131">
            <v>197.89006234190006</v>
          </cell>
          <cell r="D131">
            <v>183.1713071428571</v>
          </cell>
          <cell r="E131">
            <v>213.64841414519918</v>
          </cell>
          <cell r="F131">
            <v>240.02433090024329</v>
          </cell>
          <cell r="G131">
            <v>201.00104619304835</v>
          </cell>
          <cell r="H131">
            <v>183.24604045464562</v>
          </cell>
          <cell r="I131">
            <v>186.20199974103372</v>
          </cell>
        </row>
        <row r="132">
          <cell r="A132" t="str">
            <v>Gross external debt (end of period)</v>
          </cell>
          <cell r="B132">
            <v>142.1979</v>
          </cell>
          <cell r="C132">
            <v>169.84870000000001</v>
          </cell>
          <cell r="D132">
            <v>164.2046566436</v>
          </cell>
          <cell r="E132">
            <v>153.46946200361398</v>
          </cell>
          <cell r="F132">
            <v>158.86111121642</v>
          </cell>
          <cell r="G132">
            <v>160.50980869887999</v>
          </cell>
          <cell r="H132">
            <v>165.63045502345997</v>
          </cell>
          <cell r="I132">
            <v>175.16091720601</v>
          </cell>
        </row>
        <row r="133">
          <cell r="A133" t="str">
            <v>Oil export price (US$/bbl)</v>
          </cell>
          <cell r="B133">
            <v>13.885401054385765</v>
          </cell>
          <cell r="C133">
            <v>15.564832490717238</v>
          </cell>
          <cell r="D133">
            <v>18.95</v>
          </cell>
          <cell r="E133">
            <v>16.46</v>
          </cell>
          <cell r="F133">
            <v>10.199999999999999</v>
          </cell>
          <cell r="G133">
            <v>9.25</v>
          </cell>
          <cell r="H133">
            <v>9.9994999999999994</v>
          </cell>
          <cell r="I133">
            <v>10.419478999999999</v>
          </cell>
        </row>
        <row r="135">
          <cell r="A135" t="str">
            <v>Sources:  INEGI; Bank of Mexico; Secretariat of Finance and Public Credit; and Fund staff estimates.</v>
          </cell>
        </row>
        <row r="137">
          <cell r="A137" t="str">
            <v xml:space="preserve">   1/   Includes privatization proceeds, except for those due to TELMEX and commercial banks.</v>
          </cell>
        </row>
        <row r="138">
          <cell r="A138" t="str">
            <v xml:space="preserve">   2/   Includes extrabudgetary balance.</v>
          </cell>
        </row>
        <row r="139">
          <cell r="A139" t="str">
            <v xml:space="preserve">   3/   Treats bank restructuring transfers as noninterest expenditure.</v>
          </cell>
        </row>
      </sheetData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emp"/>
      <sheetName val="Reference"/>
      <sheetName val="Summary"/>
      <sheetName val="Sheet1"/>
      <sheetName val="RiskInd"/>
      <sheetName val="XData"/>
      <sheetName val="MergedFile"/>
      <sheetName val="xxx"/>
    </sheetNames>
    <sheetDataSet>
      <sheetData sheetId="0" refreshError="1">
        <row r="20">
          <cell r="B20" t="str">
            <v>ATS</v>
          </cell>
          <cell r="C20" t="str">
            <v>Austrian Schilling</v>
          </cell>
          <cell r="D20">
            <v>1</v>
          </cell>
          <cell r="E20">
            <v>9.3487478199999998</v>
          </cell>
          <cell r="F20">
            <v>1065.5972534298182</v>
          </cell>
        </row>
        <row r="21">
          <cell r="B21" t="str">
            <v>CHF</v>
          </cell>
          <cell r="C21" t="str">
            <v>Swiss Franc</v>
          </cell>
          <cell r="D21">
            <v>2</v>
          </cell>
          <cell r="E21">
            <v>1.1267</v>
          </cell>
          <cell r="F21">
            <v>8841.750244075618</v>
          </cell>
        </row>
        <row r="22">
          <cell r="B22" t="str">
            <v>CNY</v>
          </cell>
          <cell r="D22">
            <v>3</v>
          </cell>
          <cell r="E22">
            <v>7.3140999999999998</v>
          </cell>
          <cell r="F22">
            <v>1362.0267702109625</v>
          </cell>
        </row>
        <row r="23">
          <cell r="B23" t="str">
            <v>DEM</v>
          </cell>
          <cell r="C23" t="str">
            <v>German Mark</v>
          </cell>
          <cell r="D23">
            <v>4</v>
          </cell>
          <cell r="E23">
            <v>1.3287909019999999</v>
          </cell>
          <cell r="F23">
            <v>7497.0410957855884</v>
          </cell>
        </row>
        <row r="24">
          <cell r="B24" t="str">
            <v>FRF</v>
          </cell>
          <cell r="E24">
            <v>4.4565718580000002</v>
          </cell>
        </row>
        <row r="25">
          <cell r="B25" t="str">
            <v>FUA</v>
          </cell>
          <cell r="E25">
            <v>1</v>
          </cell>
        </row>
        <row r="26">
          <cell r="B26" t="str">
            <v>GBP</v>
          </cell>
          <cell r="E26">
            <v>1.9964</v>
          </cell>
        </row>
        <row r="27">
          <cell r="B27" t="str">
            <v>GHC</v>
          </cell>
          <cell r="C27" t="str">
            <v>Ghanaian Cedi</v>
          </cell>
          <cell r="D27">
            <v>5</v>
          </cell>
          <cell r="E27">
            <v>9962</v>
          </cell>
          <cell r="F27">
            <v>1</v>
          </cell>
        </row>
        <row r="28">
          <cell r="B28" t="str">
            <v>INR</v>
          </cell>
          <cell r="E28">
            <v>39.435000000000002</v>
          </cell>
        </row>
        <row r="29">
          <cell r="B29" t="str">
            <v>ITK</v>
          </cell>
          <cell r="E29">
            <v>1400</v>
          </cell>
        </row>
        <row r="30">
          <cell r="B30" t="str">
            <v>JPK</v>
          </cell>
          <cell r="C30" t="str">
            <v>Japanese Yen</v>
          </cell>
          <cell r="D30">
            <v>6</v>
          </cell>
          <cell r="E30">
            <v>112.35</v>
          </cell>
          <cell r="F30">
            <v>88.669336893635958</v>
          </cell>
        </row>
        <row r="31">
          <cell r="B31" t="str">
            <v>KRW</v>
          </cell>
          <cell r="C31" t="str">
            <v>Korean Wan</v>
          </cell>
          <cell r="D31">
            <v>7</v>
          </cell>
          <cell r="E31">
            <v>936.53</v>
          </cell>
          <cell r="F31">
            <v>10.637139226719913</v>
          </cell>
        </row>
        <row r="32">
          <cell r="B32" t="str">
            <v>KWD</v>
          </cell>
          <cell r="C32" t="str">
            <v>Kuwaiti Dinar</v>
          </cell>
          <cell r="D32">
            <v>8</v>
          </cell>
          <cell r="E32">
            <v>0.27450000000000002</v>
          </cell>
          <cell r="F32">
            <v>36291.438979963568</v>
          </cell>
        </row>
        <row r="33">
          <cell r="B33" t="str">
            <v>NLG</v>
          </cell>
          <cell r="C33" t="str">
            <v>Dutch Guilder</v>
          </cell>
          <cell r="D33">
            <v>9</v>
          </cell>
          <cell r="E33">
            <v>1.4972005740000001</v>
          </cell>
          <cell r="F33">
            <v>6653.7511225934113</v>
          </cell>
        </row>
        <row r="34">
          <cell r="B34" t="str">
            <v>NOK</v>
          </cell>
          <cell r="E34">
            <v>5.4188000000000001</v>
          </cell>
          <cell r="F34">
            <v>1838.4144090942643</v>
          </cell>
        </row>
        <row r="35">
          <cell r="B35" t="str">
            <v>SAR</v>
          </cell>
          <cell r="C35" t="str">
            <v>South African Rand</v>
          </cell>
          <cell r="D35">
            <v>10</v>
          </cell>
          <cell r="E35">
            <v>3.7623000000000002</v>
          </cell>
          <cell r="F35">
            <v>2647.8483906121255</v>
          </cell>
        </row>
        <row r="36">
          <cell r="B36" t="str">
            <v>SEK</v>
          </cell>
          <cell r="C36" t="str">
            <v>Swedish Krona</v>
          </cell>
          <cell r="D36">
            <v>11</v>
          </cell>
          <cell r="E36">
            <v>6.4034000000000004</v>
          </cell>
          <cell r="F36">
            <v>1555.7360152419026</v>
          </cell>
        </row>
        <row r="37">
          <cell r="B37" t="str">
            <v>SUR</v>
          </cell>
          <cell r="E37">
            <v>1</v>
          </cell>
          <cell r="F37">
            <v>9962</v>
          </cell>
        </row>
        <row r="38">
          <cell r="B38" t="str">
            <v>USD</v>
          </cell>
          <cell r="C38" t="str">
            <v>US Dollar</v>
          </cell>
          <cell r="D38">
            <v>12</v>
          </cell>
          <cell r="E38">
            <v>1</v>
          </cell>
          <cell r="F38">
            <v>9962</v>
          </cell>
        </row>
        <row r="39">
          <cell r="B39" t="str">
            <v>XDR</v>
          </cell>
          <cell r="C39" t="str">
            <v>SDR</v>
          </cell>
          <cell r="D39">
            <v>13</v>
          </cell>
          <cell r="E39">
            <v>0.63281200000000004</v>
          </cell>
          <cell r="F39">
            <v>15742.432191551361</v>
          </cell>
        </row>
        <row r="40">
          <cell r="B40" t="str">
            <v>XEU</v>
          </cell>
          <cell r="C40" t="str">
            <v>Euro</v>
          </cell>
          <cell r="D40">
            <v>14</v>
          </cell>
          <cell r="E40">
            <v>0.6794</v>
          </cell>
          <cell r="F40">
            <v>14662.937886370326</v>
          </cell>
        </row>
        <row r="72">
          <cell r="B72" t="str">
            <v>Basket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F10">
            <v>-148.0000305175783</v>
          </cell>
          <cell r="G10">
            <v>-107.88550567626933</v>
          </cell>
          <cell r="H10">
            <v>-103.29082870483377</v>
          </cell>
          <cell r="I10">
            <v>-92.095024108886705</v>
          </cell>
          <cell r="J10">
            <v>-59.07321357727028</v>
          </cell>
          <cell r="K10">
            <v>-34.091136960866834</v>
          </cell>
          <cell r="L10">
            <v>-82.444614114631861</v>
          </cell>
          <cell r="M10">
            <v>55.062871623597175</v>
          </cell>
          <cell r="N10">
            <v>52.580757708194028</v>
          </cell>
          <cell r="O10">
            <v>62.830721003134784</v>
          </cell>
          <cell r="P10">
            <v>-3.6033057851239505</v>
          </cell>
          <cell r="Q10">
            <v>104.78691730553555</v>
          </cell>
          <cell r="R10">
            <v>52.672782808331704</v>
          </cell>
          <cell r="S10">
            <v>33.864067317276351</v>
          </cell>
          <cell r="T10">
            <v>-61.123425339602022</v>
          </cell>
          <cell r="U10">
            <v>-47.032125989787971</v>
          </cell>
          <cell r="V10">
            <v>-262.15183191442713</v>
          </cell>
          <cell r="W10">
            <v>-179.94529669411776</v>
          </cell>
          <cell r="X10">
            <v>-197.85174737770708</v>
          </cell>
          <cell r="Y10">
            <v>-249.71588105442532</v>
          </cell>
          <cell r="Z10">
            <v>-268.18703164092801</v>
          </cell>
          <cell r="AA10">
            <v>-313.66405769288008</v>
          </cell>
          <cell r="AB10">
            <v>-104.31937077428722</v>
          </cell>
          <cell r="AC10">
            <v>-277.94453616505575</v>
          </cell>
          <cell r="AD10">
            <v>-422.61548546477093</v>
          </cell>
          <cell r="AE10">
            <v>-472.69521644629612</v>
          </cell>
          <cell r="AF10">
            <v>-254.62289402624071</v>
          </cell>
          <cell r="AG10">
            <v>-558.25459428447004</v>
          </cell>
          <cell r="AH10">
            <v>-747.35893242646807</v>
          </cell>
          <cell r="AI10">
            <v>-681.77015490460849</v>
          </cell>
          <cell r="AJ10">
            <v>-704.6285859092219</v>
          </cell>
          <cell r="AK10">
            <v>-934.44047404366847</v>
          </cell>
          <cell r="AL10">
            <v>-945.16245359356526</v>
          </cell>
          <cell r="AM10">
            <v>-1001.9543804078195</v>
          </cell>
          <cell r="AN10">
            <v>-1014.1134060302517</v>
          </cell>
        </row>
        <row r="156">
          <cell r="F156">
            <v>211.27999877929699</v>
          </cell>
          <cell r="G156">
            <v>271.73001098632801</v>
          </cell>
          <cell r="H156">
            <v>328.60000610351602</v>
          </cell>
          <cell r="I156">
            <v>381.05999755859398</v>
          </cell>
          <cell r="J156">
            <v>436.95001220703102</v>
          </cell>
          <cell r="K156">
            <v>449.260009765625</v>
          </cell>
          <cell r="L156">
            <v>346.3</v>
          </cell>
          <cell r="M156">
            <v>300.55</v>
          </cell>
          <cell r="N156">
            <v>297.85000000000002</v>
          </cell>
          <cell r="O156">
            <v>319</v>
          </cell>
          <cell r="P156">
            <v>272.25</v>
          </cell>
          <cell r="Q156">
            <v>282.1058273315424</v>
          </cell>
          <cell r="R156">
            <v>264.69078063964861</v>
          </cell>
          <cell r="S156">
            <v>283.16149711608944</v>
          </cell>
          <cell r="T156">
            <v>555.20448684692417</v>
          </cell>
          <cell r="U156">
            <v>499.1481781005856</v>
          </cell>
          <cell r="V156">
            <v>511.55223846435598</v>
          </cell>
          <cell r="W156">
            <v>583.66909027099553</v>
          </cell>
          <cell r="X156">
            <v>589.95000000000005</v>
          </cell>
          <cell r="Y156">
            <v>615.79517420206014</v>
          </cell>
          <cell r="Z156">
            <v>710.12139072390039</v>
          </cell>
          <cell r="AA156">
            <v>733.03850707000004</v>
          </cell>
          <cell r="AB156">
            <v>696.98820361166656</v>
          </cell>
          <cell r="AC156">
            <v>580.06813594469543</v>
          </cell>
          <cell r="AD156">
            <v>527.5917330500381</v>
          </cell>
          <cell r="AE156">
            <v>526.5537766254198</v>
          </cell>
          <cell r="AF156">
            <v>522.40499059795422</v>
          </cell>
          <cell r="AG156">
            <v>478.5786864392532</v>
          </cell>
          <cell r="AH156">
            <v>445.70939774399983</v>
          </cell>
          <cell r="AI156">
            <v>480.46581216904758</v>
          </cell>
          <cell r="AJ156">
            <v>472.98152856659812</v>
          </cell>
          <cell r="AK156">
            <v>473.00021024783325</v>
          </cell>
          <cell r="AL156">
            <v>474.19837897510496</v>
          </cell>
          <cell r="AM156">
            <v>476.18920284584073</v>
          </cell>
          <cell r="AN156">
            <v>479.21374361738765</v>
          </cell>
        </row>
        <row r="166">
          <cell r="E166">
            <v>1E-3</v>
          </cell>
          <cell r="F166">
            <v>1E-3</v>
          </cell>
          <cell r="G166">
            <v>1E-3</v>
          </cell>
          <cell r="H166">
            <v>1E-3</v>
          </cell>
          <cell r="I166">
            <v>1E-3</v>
          </cell>
          <cell r="J166">
            <v>1E-3</v>
          </cell>
          <cell r="K166">
            <v>1E-3</v>
          </cell>
          <cell r="L166">
            <v>1E-3</v>
          </cell>
          <cell r="M166">
            <v>1E-3</v>
          </cell>
          <cell r="N166">
            <v>1E-3</v>
          </cell>
          <cell r="O166">
            <v>1E-3</v>
          </cell>
          <cell r="P166">
            <v>1E-3</v>
          </cell>
          <cell r="Q166">
            <v>1E-3</v>
          </cell>
          <cell r="R166">
            <v>1E-3</v>
          </cell>
          <cell r="S166">
            <v>1E-3</v>
          </cell>
          <cell r="T166">
            <v>1E-3</v>
          </cell>
          <cell r="U166">
            <v>1E-3</v>
          </cell>
          <cell r="V166">
            <v>1E-3</v>
          </cell>
          <cell r="W166">
            <v>1E-3</v>
          </cell>
          <cell r="X166">
            <v>1E-3</v>
          </cell>
          <cell r="Y166">
            <v>1E-3</v>
          </cell>
          <cell r="Z166">
            <v>1E-3</v>
          </cell>
          <cell r="AA166">
            <v>1E-3</v>
          </cell>
          <cell r="AB166">
            <v>1E-3</v>
          </cell>
          <cell r="AC166">
            <v>1E-3</v>
          </cell>
          <cell r="AD166">
            <v>1E-3</v>
          </cell>
          <cell r="AE166">
            <v>1E-3</v>
          </cell>
          <cell r="AF166">
            <v>1E-3</v>
          </cell>
          <cell r="AG166">
            <v>1E-3</v>
          </cell>
          <cell r="AH166">
            <v>1E-3</v>
          </cell>
          <cell r="AI166">
            <v>1E-3</v>
          </cell>
          <cell r="AJ166">
            <v>1E-3</v>
          </cell>
          <cell r="AK166">
            <v>1E-3</v>
          </cell>
          <cell r="AL166">
            <v>1E-3</v>
          </cell>
          <cell r="AM166">
            <v>1E-3</v>
          </cell>
          <cell r="AN166">
            <v>1E-3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RED_1"/>
      <sheetName val="BEM_1"/>
      <sheetName val="Plan_Exp"/>
      <sheetName val="CMG"/>
      <sheetName val="Elcosa"/>
      <sheetName val="Emce"/>
      <sheetName val="Emce2"/>
      <sheetName val="Lufussa"/>
      <sheetName val="Lufussa2"/>
      <sheetName val="210MW"/>
      <sheetName val="MSD"/>
      <sheetName val="Arre"/>
      <sheetName val="Comb"/>
      <sheetName val="COST_RENOV"/>
      <sheetName val="NivCJ"/>
      <sheetName val="Gráfico2"/>
      <sheetName val="Bal_Pot_Sup"/>
      <sheetName val="Niv-Pot"/>
      <sheetName val="CP_03-07_ht_sal"/>
      <sheetName val="Base de Datos Proyecciones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  <sheetName val="Cuadr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ssumptions"/>
      <sheetName val="xxx"/>
      <sheetName val="BEM_1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5639.0001479638704</v>
          </cell>
          <cell r="F47">
            <v>5806.99988439959</v>
          </cell>
          <cell r="G47">
            <v>6153.9999899882796</v>
          </cell>
          <cell r="H47">
            <v>6638.00017299316</v>
          </cell>
          <cell r="I47">
            <v>7278.9999365536496</v>
          </cell>
          <cell r="J47">
            <v>7617.0002180458896</v>
          </cell>
          <cell r="K47">
            <v>8304.99991070945</v>
          </cell>
          <cell r="L47">
            <v>9250.9999649589899</v>
          </cell>
          <cell r="M47">
            <v>10334.000096624701</v>
          </cell>
          <cell r="N47">
            <v>12537</v>
          </cell>
          <cell r="O47">
            <v>16314</v>
          </cell>
          <cell r="P47">
            <v>18800</v>
          </cell>
          <cell r="Q47">
            <v>22689</v>
          </cell>
          <cell r="R47">
            <v>28862</v>
          </cell>
          <cell r="S47">
            <v>37507</v>
          </cell>
          <cell r="T47">
            <v>47763</v>
          </cell>
          <cell r="U47">
            <v>61321.675000000003</v>
          </cell>
          <cell r="V47">
            <v>70438</v>
          </cell>
          <cell r="W47">
            <v>77096</v>
          </cell>
          <cell r="X47">
            <v>89401</v>
          </cell>
          <cell r="Y47">
            <v>99032</v>
          </cell>
          <cell r="Z47">
            <v>108123.8</v>
          </cell>
          <cell r="AA47">
            <v>120455</v>
          </cell>
          <cell r="AB47">
            <v>135687.70000000001</v>
          </cell>
          <cell r="AC47">
            <v>150978.5</v>
          </cell>
          <cell r="AD47">
            <v>167839.9</v>
          </cell>
          <cell r="AE47">
            <v>183994.3</v>
          </cell>
          <cell r="AF47">
            <v>199831.1</v>
          </cell>
          <cell r="AG47">
            <v>215809.7</v>
          </cell>
          <cell r="AH47">
            <v>231891.042619015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>
        <row r="19">
          <cell r="E19">
            <v>783.80003128892201</v>
          </cell>
          <cell r="F19">
            <v>676.49999327932096</v>
          </cell>
          <cell r="G19">
            <v>698.700040194694</v>
          </cell>
          <cell r="H19">
            <v>745.70002890240801</v>
          </cell>
          <cell r="I19">
            <v>785.99997901844495</v>
          </cell>
          <cell r="J19">
            <v>870.19999962395605</v>
          </cell>
          <cell r="K19">
            <v>813.59996807540495</v>
          </cell>
          <cell r="L19">
            <v>865.49999479272003</v>
          </cell>
          <cell r="M19">
            <v>882.50001353558605</v>
          </cell>
          <cell r="N19">
            <v>865.20000462981398</v>
          </cell>
          <cell r="O19">
            <v>822.99997773787595</v>
          </cell>
          <cell r="P19">
            <v>824.30001458332401</v>
          </cell>
          <cell r="Q19">
            <v>861.59997858593795</v>
          </cell>
          <cell r="R19">
            <v>965.59997858593795</v>
          </cell>
          <cell r="S19">
            <v>1284.4440010000001</v>
          </cell>
          <cell r="T19">
            <v>1406.400001</v>
          </cell>
          <cell r="U19">
            <v>1534.314001</v>
          </cell>
          <cell r="V19">
            <v>1611.8560010000001</v>
          </cell>
          <cell r="W19">
            <v>1217.7880009999999</v>
          </cell>
          <cell r="X19">
            <v>1436.54244662</v>
          </cell>
          <cell r="Y19">
            <v>1374.7</v>
          </cell>
          <cell r="Z19">
            <v>1364.7</v>
          </cell>
          <cell r="AA19">
            <v>1390.3</v>
          </cell>
          <cell r="AB19">
            <v>1591.1</v>
          </cell>
          <cell r="AC19">
            <v>1625.1</v>
          </cell>
          <cell r="AD19">
            <v>1747.7</v>
          </cell>
          <cell r="AE19">
            <v>1837.4</v>
          </cell>
          <cell r="AF19">
            <v>1981.9</v>
          </cell>
          <cell r="AG19">
            <v>2114.1</v>
          </cell>
          <cell r="AH19">
            <v>2267.6999999999998</v>
          </cell>
        </row>
        <row r="21">
          <cell r="E21">
            <v>101.599971594663</v>
          </cell>
          <cell r="F21">
            <v>92.000092666591797</v>
          </cell>
          <cell r="G21">
            <v>104.199985680916</v>
          </cell>
          <cell r="H21">
            <v>112.500014028046</v>
          </cell>
          <cell r="I21">
            <v>103.09999691499399</v>
          </cell>
          <cell r="J21">
            <v>119.89997502891499</v>
          </cell>
          <cell r="K21">
            <v>134.09999866122399</v>
          </cell>
          <cell r="L21">
            <v>148.89999516876401</v>
          </cell>
          <cell r="M21">
            <v>155.800007334165</v>
          </cell>
          <cell r="N21">
            <v>145.30000890577199</v>
          </cell>
          <cell r="O21">
            <v>181.30000564614301</v>
          </cell>
          <cell r="P21">
            <v>206.70000227009899</v>
          </cell>
          <cell r="Q21">
            <v>315.70001220703102</v>
          </cell>
          <cell r="R21">
            <v>373</v>
          </cell>
          <cell r="S21">
            <v>437.1</v>
          </cell>
          <cell r="T21">
            <v>497.7</v>
          </cell>
          <cell r="U21">
            <v>648.79999999999995</v>
          </cell>
          <cell r="V21">
            <v>837</v>
          </cell>
          <cell r="W21">
            <v>1020.93552631579</v>
          </cell>
          <cell r="X21">
            <v>1060.3348095504</v>
          </cell>
          <cell r="Y21">
            <v>1059.0202671869124</v>
          </cell>
          <cell r="Z21">
            <v>1149.1920544817115</v>
          </cell>
          <cell r="AA21">
            <v>1262.1586266903591</v>
          </cell>
          <cell r="AB21">
            <v>1369.7396374257114</v>
          </cell>
          <cell r="AC21">
            <v>1478.1427309663957</v>
          </cell>
          <cell r="AD21">
            <v>1599.8721437328725</v>
          </cell>
          <cell r="AE21">
            <v>1729.4707843955916</v>
          </cell>
          <cell r="AF21">
            <v>1873.4554049346223</v>
          </cell>
          <cell r="AG21">
            <v>2025.95867077342</v>
          </cell>
          <cell r="AH21">
            <v>2195.7228484338962</v>
          </cell>
        </row>
        <row r="27">
          <cell r="E27">
            <v>-975.49999787311503</v>
          </cell>
          <cell r="F27">
            <v>-765.70000287897301</v>
          </cell>
          <cell r="G27">
            <v>-822.79999816415295</v>
          </cell>
          <cell r="H27">
            <v>-933.40004717500096</v>
          </cell>
          <cell r="I27">
            <v>-927.80001225040598</v>
          </cell>
          <cell r="J27">
            <v>-922.09996073662899</v>
          </cell>
          <cell r="K27">
            <v>-959.00000247152002</v>
          </cell>
          <cell r="L27">
            <v>-993.09999694179203</v>
          </cell>
          <cell r="M27">
            <v>-1023.30000008501</v>
          </cell>
          <cell r="N27">
            <v>-987.59997860637998</v>
          </cell>
          <cell r="O27">
            <v>-996.09995817549202</v>
          </cell>
          <cell r="P27">
            <v>-1081.09993268054</v>
          </cell>
          <cell r="Q27">
            <v>-1274.6999481718799</v>
          </cell>
          <cell r="R27">
            <v>-1444.5999725859399</v>
          </cell>
          <cell r="S27">
            <v>-1538.3202822272001</v>
          </cell>
          <cell r="T27">
            <v>-1722.0982154999999</v>
          </cell>
          <cell r="U27">
            <v>-2017.2504355000001</v>
          </cell>
          <cell r="V27">
            <v>-2370.5978770000002</v>
          </cell>
          <cell r="W27">
            <v>-2509.6484879999998</v>
          </cell>
          <cell r="X27">
            <v>-2669.7469194999999</v>
          </cell>
          <cell r="Y27">
            <v>-2768</v>
          </cell>
          <cell r="Z27">
            <v>-2809.2</v>
          </cell>
          <cell r="AA27">
            <v>-3072</v>
          </cell>
          <cell r="AB27">
            <v>-3667.8</v>
          </cell>
          <cell r="AC27">
            <v>-3851</v>
          </cell>
          <cell r="AD27">
            <v>-4116.5</v>
          </cell>
          <cell r="AE27">
            <v>-4427.6000000000004</v>
          </cell>
          <cell r="AF27">
            <v>-4758.8</v>
          </cell>
          <cell r="AG27">
            <v>-5107.2</v>
          </cell>
          <cell r="AH27">
            <v>-5474.9</v>
          </cell>
        </row>
        <row r="29">
          <cell r="E29">
            <v>-86.900021478625902</v>
          </cell>
          <cell r="F29">
            <v>-86.399998137354899</v>
          </cell>
          <cell r="G29">
            <v>-92.000003259628897</v>
          </cell>
          <cell r="H29">
            <v>-108.600000349246</v>
          </cell>
          <cell r="I29">
            <v>-98.700012048985201</v>
          </cell>
          <cell r="J29">
            <v>-116.099992840458</v>
          </cell>
          <cell r="K29">
            <v>-121.90000133877599</v>
          </cell>
          <cell r="L29">
            <v>-130.599999185093</v>
          </cell>
          <cell r="M29">
            <v>-143.99998696148501</v>
          </cell>
          <cell r="N29">
            <v>-129.99998905696</v>
          </cell>
          <cell r="O29">
            <v>-138.39999674037099</v>
          </cell>
          <cell r="P29">
            <v>-147.39999965075401</v>
          </cell>
          <cell r="Q29">
            <v>-420.5</v>
          </cell>
          <cell r="R29">
            <v>-412.39999389648398</v>
          </cell>
          <cell r="S29">
            <v>-342</v>
          </cell>
          <cell r="T29">
            <v>-368.7</v>
          </cell>
          <cell r="U29">
            <v>-413.7</v>
          </cell>
          <cell r="V29">
            <v>-485.7</v>
          </cell>
          <cell r="W29">
            <v>-543.44685314685296</v>
          </cell>
          <cell r="X29">
            <v>-666.7</v>
          </cell>
          <cell r="Y29">
            <v>-714.39253114012752</v>
          </cell>
          <cell r="Z29">
            <v>-699.2148692195384</v>
          </cell>
          <cell r="AA29">
            <v>-754.9670008573629</v>
          </cell>
          <cell r="AB29">
            <v>-809.80266039073342</v>
          </cell>
          <cell r="AC29">
            <v>-859.28879471221535</v>
          </cell>
          <cell r="AD29">
            <v>-916.98199829327348</v>
          </cell>
          <cell r="AE29">
            <v>-987.43967539732512</v>
          </cell>
          <cell r="AF29">
            <v>-1058.4299373575877</v>
          </cell>
          <cell r="AG29">
            <v>-1137.99534380466</v>
          </cell>
          <cell r="AH29">
            <v>-1218.691366737914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LOI table 1"/>
      <sheetName val="LOI table 2"/>
      <sheetName val="Text 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Table 9"/>
      <sheetName val="SPMOD-Lps Ctes"/>
    </sheetNames>
    <sheetDataSet>
      <sheetData sheetId="0" refreshError="1">
        <row r="2">
          <cell r="A2">
            <v>268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F2001REV</v>
          </cell>
        </row>
        <row r="67">
          <cell r="D67" t="str">
            <v>11/26/2001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Trimestraliz(Numdep)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for BOP (2)"/>
      <sheetName val="Info"/>
      <sheetName val="Input"/>
      <sheetName val="1995-1998"/>
      <sheetName val="End-1999"/>
      <sheetName val="Naples flow"/>
      <sheetName val="Naples stock"/>
      <sheetName val="After HIPC"/>
      <sheetName val="Beyond HIPC"/>
      <sheetName val="HIPC Relief"/>
      <sheetName val="DS for BOP"/>
      <sheetName val="Multilateral"/>
      <sheetName val="Bilateral"/>
      <sheetName val="Debt Table"/>
      <sheetName val="Fund"/>
      <sheetName val="Fund Position"/>
      <sheetName val="Fin"/>
      <sheetName val="Fin Q"/>
      <sheetName val="Fin Monitoring"/>
      <sheetName val="Debt Service Due &amp; Paid"/>
      <sheetName val="Fin Gap"/>
      <sheetName val="Output"/>
      <sheetName val="ST Debt"/>
      <sheetName val="Old from HND"/>
      <sheetName val="Codes"/>
      <sheetName val="Curren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ogenous US$"/>
      <sheetName val="Assumptions In-Out"/>
      <sheetName val="In_NGDPsec"/>
      <sheetName val="In_RGDPsec"/>
      <sheetName val="NAnom"/>
      <sheetName val="NAreal"/>
      <sheetName val="Deflators"/>
      <sheetName val="S-I balance"/>
      <sheetName val="S-I Prog.; Est."/>
      <sheetName val="Exchange Rates"/>
      <sheetName val="CPI"/>
      <sheetName val="Outputs"/>
      <sheetName val="ICOR"/>
      <sheetName val="Selected Indicators"/>
      <sheetName val="Annual Meetings table"/>
      <sheetName val="Q1"/>
      <sheetName val="Q2"/>
      <sheetName val="Q3"/>
      <sheetName val="Q6"/>
      <sheetName val="Q7"/>
      <sheetName val="Main"/>
      <sheetName val="Micro"/>
      <sheetName val="Links"/>
      <sheetName val="ErrCheck"/>
      <sheetName val="Multilateral"/>
      <sheetName val="Bilateral"/>
      <sheetName val="Fin Q"/>
      <sheetName val="BS2000"/>
      <sheetName val="Exogenous_US$"/>
      <sheetName val="Assumptions_In-Out"/>
      <sheetName val="S-I_balance"/>
      <sheetName val="S-I_Prog_;_Est_"/>
      <sheetName val="Exchange_Rates"/>
      <sheetName val="Selected_Indicators"/>
      <sheetName val="Annual_Meetings_table"/>
      <sheetName val="Fin_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trim"/>
      <sheetName val="Q1"/>
      <sheetName val="Control Cuadre Presupuestos"/>
      <sheetName val="Mes Nº 2"/>
      <sheetName val="Semanal Organismos"/>
      <sheetName val="Q2"/>
      <sheetName val="Q3"/>
      <sheetName val="Main"/>
      <sheetName val="Micro"/>
      <sheetName val="Q6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table1a"/>
      <sheetName val="table2"/>
      <sheetName val="table2sdr"/>
      <sheetName val="table3"/>
      <sheetName val="table4"/>
      <sheetName val=" graph"/>
      <sheetName val="graph2"/>
      <sheetName val="ControlSheet"/>
      <sheetName val="download"/>
      <sheetName val="data"/>
      <sheetName val="print"/>
      <sheetName val="copy"/>
      <sheetName val="tab4macro"/>
      <sheetName val="Module1"/>
      <sheetName val="Module4"/>
      <sheetName val="Hoja1"/>
    </sheetNames>
    <sheetDataSet>
      <sheetData sheetId="0" refreshError="1">
        <row r="14">
          <cell r="A14" t="str">
            <v>1990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</row>
        <row r="15">
          <cell r="A15" t="str">
            <v>1991</v>
          </cell>
          <cell r="C15">
            <v>90.061710660307469</v>
          </cell>
          <cell r="D15">
            <v>94.317985537694327</v>
          </cell>
          <cell r="E15">
            <v>99.068245335362462</v>
          </cell>
          <cell r="F15">
            <v>93.521402784400593</v>
          </cell>
          <cell r="G15">
            <v>96.356214226927307</v>
          </cell>
          <cell r="H15">
            <v>85.738754338536481</v>
          </cell>
          <cell r="I15">
            <v>103.20820298953306</v>
          </cell>
          <cell r="J15">
            <v>84.255869988316391</v>
          </cell>
        </row>
        <row r="16">
          <cell r="A16" t="str">
            <v>1992</v>
          </cell>
          <cell r="C16">
            <v>89.509960210750577</v>
          </cell>
          <cell r="D16">
            <v>94.416130218092007</v>
          </cell>
          <cell r="E16">
            <v>101.30356275922166</v>
          </cell>
          <cell r="F16">
            <v>80.53934344841123</v>
          </cell>
          <cell r="G16">
            <v>98.984153375837664</v>
          </cell>
          <cell r="H16">
            <v>83.734696956284708</v>
          </cell>
          <cell r="I16">
            <v>98.027044834783055</v>
          </cell>
          <cell r="J16">
            <v>82.817619562438509</v>
          </cell>
        </row>
        <row r="17">
          <cell r="A17" t="str">
            <v>1993</v>
          </cell>
          <cell r="C17">
            <v>86.356477851068576</v>
          </cell>
          <cell r="D17">
            <v>96.12633245159428</v>
          </cell>
          <cell r="E17">
            <v>99.942450600106838</v>
          </cell>
          <cell r="F17">
            <v>85.60149592389017</v>
          </cell>
          <cell r="G17">
            <v>114.99636874349342</v>
          </cell>
          <cell r="H17">
            <v>71.877156137399368</v>
          </cell>
          <cell r="I17">
            <v>82.97884804666937</v>
          </cell>
          <cell r="J17">
            <v>73.029749471628108</v>
          </cell>
        </row>
        <row r="18">
          <cell r="A18" t="str">
            <v>1994</v>
          </cell>
          <cell r="C18">
            <v>92.22454123167249</v>
          </cell>
          <cell r="D18">
            <v>108.97371909203669</v>
          </cell>
          <cell r="E18">
            <v>105.0973154089184</v>
          </cell>
          <cell r="F18">
            <v>149.71308437834458</v>
          </cell>
          <cell r="G18">
            <v>125.87934622847581</v>
          </cell>
          <cell r="H18">
            <v>83.798239091824527</v>
          </cell>
          <cell r="I18">
            <v>89.587844187274086</v>
          </cell>
          <cell r="J18">
            <v>69.377553937511365</v>
          </cell>
        </row>
        <row r="19">
          <cell r="A19" t="str">
            <v>1995</v>
          </cell>
          <cell r="C19">
            <v>99.807538684859637</v>
          </cell>
          <cell r="D19">
            <v>118.10672585412918</v>
          </cell>
          <cell r="E19">
            <v>113.6479124994212</v>
          </cell>
          <cell r="F19">
            <v>151.12494187728188</v>
          </cell>
          <cell r="G19">
            <v>131.25862152167136</v>
          </cell>
          <cell r="H19">
            <v>100.16128767152226</v>
          </cell>
          <cell r="I19">
            <v>99.067934937264212</v>
          </cell>
          <cell r="J19">
            <v>74.846236092262615</v>
          </cell>
        </row>
        <row r="20">
          <cell r="A20" t="str">
            <v>1996</v>
          </cell>
          <cell r="C20">
            <v>104.85074700632158</v>
          </cell>
          <cell r="D20">
            <v>116.73558371651399</v>
          </cell>
          <cell r="E20">
            <v>127.50778118847967</v>
          </cell>
          <cell r="F20">
            <v>124.8637353605953</v>
          </cell>
          <cell r="G20">
            <v>127.71444180046353</v>
          </cell>
          <cell r="H20">
            <v>88.214312602230493</v>
          </cell>
          <cell r="I20">
            <v>112.688060368422</v>
          </cell>
          <cell r="J20">
            <v>88.639043030480025</v>
          </cell>
        </row>
        <row r="21">
          <cell r="A21" t="str">
            <v>1997</v>
          </cell>
          <cell r="C21">
            <v>100.71044948448633</v>
          </cell>
          <cell r="D21">
            <v>113.04550964267457</v>
          </cell>
          <cell r="E21">
            <v>113.96379769766186</v>
          </cell>
          <cell r="F21">
            <v>165.51987142560392</v>
          </cell>
          <cell r="G21">
            <v>118.99894056843455</v>
          </cell>
          <cell r="H21">
            <v>91.460403802315355</v>
          </cell>
          <cell r="I21">
            <v>113.91347133235023</v>
          </cell>
          <cell r="J21">
            <v>83.884610923553424</v>
          </cell>
        </row>
        <row r="22">
          <cell r="A22" t="str">
            <v>1998</v>
          </cell>
          <cell r="C22">
            <v>79.719932179449259</v>
          </cell>
          <cell r="D22">
            <v>96.433724033775235</v>
          </cell>
          <cell r="E22">
            <v>99.655675142841631</v>
          </cell>
          <cell r="F22">
            <v>140.34020264053231</v>
          </cell>
          <cell r="G22">
            <v>99.541195619115754</v>
          </cell>
          <cell r="H22">
            <v>76.644834327110289</v>
          </cell>
          <cell r="I22">
            <v>117.10506889961678</v>
          </cell>
          <cell r="J22">
            <v>56.921213739860427</v>
          </cell>
        </row>
        <row r="23">
          <cell r="A23" t="str">
            <v>1999</v>
          </cell>
          <cell r="C23">
            <v>84.835505913852344</v>
          </cell>
          <cell r="D23">
            <v>89.632707257386642</v>
          </cell>
          <cell r="E23">
            <v>84.112208564704929</v>
          </cell>
          <cell r="F23">
            <v>110.50309865276364</v>
          </cell>
          <cell r="G23">
            <v>101.75759673013107</v>
          </cell>
          <cell r="H23">
            <v>75.499678098157389</v>
          </cell>
          <cell r="I23">
            <v>112.38096318684518</v>
          </cell>
          <cell r="J23">
            <v>78.291805736028948</v>
          </cell>
        </row>
        <row r="25">
          <cell r="A25" t="str">
            <v>97 Q4</v>
          </cell>
          <cell r="C25">
            <v>96.209376367334343</v>
          </cell>
          <cell r="D25">
            <v>106.61360907389643</v>
          </cell>
          <cell r="E25">
            <v>110.61924169608535</v>
          </cell>
          <cell r="F25">
            <v>157.84140763284634</v>
          </cell>
          <cell r="G25">
            <v>108.61293490572967</v>
          </cell>
          <cell r="H25">
            <v>86.028300211493942</v>
          </cell>
          <cell r="I25">
            <v>113.27434744715596</v>
          </cell>
          <cell r="J25">
            <v>82.01731425932887</v>
          </cell>
        </row>
        <row r="26">
          <cell r="A26" t="str">
            <v>98 Q1</v>
          </cell>
          <cell r="C26">
            <v>85.164505633058738</v>
          </cell>
          <cell r="D26">
            <v>102.40410488303257</v>
          </cell>
          <cell r="E26">
            <v>106.66981721184665</v>
          </cell>
          <cell r="F26">
            <v>165.05878896151395</v>
          </cell>
          <cell r="G26">
            <v>102.73467268603689</v>
          </cell>
          <cell r="H26">
            <v>80.194072022212694</v>
          </cell>
          <cell r="I26">
            <v>117.07604533637725</v>
          </cell>
          <cell r="J26">
            <v>61.648551100588492</v>
          </cell>
        </row>
        <row r="27">
          <cell r="A27" t="str">
            <v>98 Q2</v>
          </cell>
          <cell r="C27">
            <v>81.334433980341828</v>
          </cell>
          <cell r="D27">
            <v>98.567306495449088</v>
          </cell>
          <cell r="E27">
            <v>102.22868528123071</v>
          </cell>
          <cell r="F27">
            <v>141.82405797017546</v>
          </cell>
          <cell r="G27">
            <v>101.92931479173363</v>
          </cell>
          <cell r="H27">
            <v>78.16151705800425</v>
          </cell>
          <cell r="I27">
            <v>117.94674970291675</v>
          </cell>
          <cell r="J27">
            <v>57.827655159498129</v>
          </cell>
        </row>
        <row r="28">
          <cell r="A28" t="str">
            <v>98 Q3</v>
          </cell>
          <cell r="C28">
            <v>77.265433577914919</v>
          </cell>
          <cell r="D28">
            <v>92.408847329235115</v>
          </cell>
          <cell r="E28">
            <v>93.428192885968045</v>
          </cell>
          <cell r="F28">
            <v>129.12741465682404</v>
          </cell>
          <cell r="G28">
            <v>96.747632369666277</v>
          </cell>
          <cell r="H28">
            <v>75.445602918702093</v>
          </cell>
          <cell r="I28">
            <v>117.8831748008747</v>
          </cell>
          <cell r="J28">
            <v>56.608814820203946</v>
          </cell>
        </row>
        <row r="30">
          <cell r="A30" t="str">
            <v>98 Q4</v>
          </cell>
          <cell r="C30">
            <v>75.115355526481565</v>
          </cell>
          <cell r="D30">
            <v>92.354637427384134</v>
          </cell>
          <cell r="E30">
            <v>96.29600519232109</v>
          </cell>
          <cell r="F30">
            <v>125.35054897361577</v>
          </cell>
          <cell r="G30">
            <v>96.753162629026221</v>
          </cell>
          <cell r="H30">
            <v>72.778145309522117</v>
          </cell>
          <cell r="I30">
            <v>115.51430575829841</v>
          </cell>
          <cell r="J30">
            <v>51.599833879151134</v>
          </cell>
        </row>
        <row r="31">
          <cell r="A31" t="str">
            <v>99 Q1</v>
          </cell>
          <cell r="C31">
            <v>73.053666188505588</v>
          </cell>
          <cell r="D31">
            <v>89.462026604351806</v>
          </cell>
          <cell r="E31">
            <v>89.547924760595322</v>
          </cell>
          <cell r="F31">
            <v>119.27403626700658</v>
          </cell>
          <cell r="G31">
            <v>99.432077205427802</v>
          </cell>
          <cell r="H31">
            <v>68.57209929428943</v>
          </cell>
          <cell r="I31">
            <v>115.42497329367582</v>
          </cell>
          <cell r="J31">
            <v>50.671576448686984</v>
          </cell>
        </row>
        <row r="32">
          <cell r="A32" t="str">
            <v>99 Q2</v>
          </cell>
          <cell r="C32">
            <v>80.315388257329104</v>
          </cell>
          <cell r="D32">
            <v>88.010170056101288</v>
          </cell>
          <cell r="E32">
            <v>83.352633990141271</v>
          </cell>
          <cell r="F32">
            <v>110.94584639022845</v>
          </cell>
          <cell r="G32">
            <v>99.826223622229165</v>
          </cell>
          <cell r="H32">
            <v>72.444064890758838</v>
          </cell>
          <cell r="I32">
            <v>115.06563498367541</v>
          </cell>
          <cell r="J32">
            <v>69.819196536545249</v>
          </cell>
        </row>
        <row r="33">
          <cell r="A33" t="str">
            <v>99 Q3</v>
          </cell>
          <cell r="C33">
            <v>88.916374862434807</v>
          </cell>
          <cell r="D33">
            <v>88.805910134470309</v>
          </cell>
          <cell r="E33">
            <v>81.438539931977047</v>
          </cell>
          <cell r="F33">
            <v>98.609867398433423</v>
          </cell>
          <cell r="G33">
            <v>101.71614072003941</v>
          </cell>
          <cell r="H33">
            <v>78.849420365976641</v>
          </cell>
          <cell r="I33">
            <v>111.20965850328606</v>
          </cell>
          <cell r="J33">
            <v>89.06705606346442</v>
          </cell>
        </row>
        <row r="35">
          <cell r="A35" t="str">
            <v>99 Q4</v>
          </cell>
          <cell r="C35">
            <v>97.056594347139864</v>
          </cell>
          <cell r="D35">
            <v>92.252722234623135</v>
          </cell>
          <cell r="E35">
            <v>82.109735576106075</v>
          </cell>
          <cell r="F35">
            <v>113.1826445553861</v>
          </cell>
          <cell r="G35">
            <v>106.05594537282792</v>
          </cell>
          <cell r="H35">
            <v>82.133127841604633</v>
          </cell>
          <cell r="I35">
            <v>107.82358596674347</v>
          </cell>
          <cell r="J35">
            <v>103.60939389541915</v>
          </cell>
        </row>
        <row r="36">
          <cell r="A36" t="str">
            <v>00 Q1</v>
          </cell>
          <cell r="C36">
            <v>103.00028359498158</v>
          </cell>
          <cell r="D36">
            <v>93.73028354192131</v>
          </cell>
          <cell r="E36">
            <v>84.539374754295693</v>
          </cell>
          <cell r="F36">
            <v>102.84148371263024</v>
          </cell>
          <cell r="G36">
            <v>106.05924808805611</v>
          </cell>
          <cell r="H36">
            <v>87.381025077279176</v>
          </cell>
          <cell r="I36">
            <v>106.57972258597272</v>
          </cell>
          <cell r="J36">
            <v>115.64517728438061</v>
          </cell>
        </row>
        <row r="37">
          <cell r="A37" t="str">
            <v>00 Q2</v>
          </cell>
          <cell r="C37">
            <v>102.42640215167972</v>
          </cell>
          <cell r="D37">
            <v>91.972843654453754</v>
          </cell>
          <cell r="E37">
            <v>84.090652454376922</v>
          </cell>
          <cell r="F37">
            <v>95.454878594324512</v>
          </cell>
          <cell r="G37">
            <v>106.51754428356155</v>
          </cell>
          <cell r="H37">
            <v>82.66158501617106</v>
          </cell>
          <cell r="I37">
            <v>106.91141948751159</v>
          </cell>
          <cell r="J37">
            <v>116.68574790321493</v>
          </cell>
        </row>
        <row r="38">
          <cell r="A38" t="str">
            <v>00 Q3</v>
          </cell>
          <cell r="B38" t="str">
            <v>6/</v>
          </cell>
          <cell r="C38">
            <v>106.41492821877631</v>
          </cell>
          <cell r="D38">
            <v>89.32513617746848</v>
          </cell>
          <cell r="E38">
            <v>80.227188504921003</v>
          </cell>
          <cell r="F38">
            <v>88.644715103477225</v>
          </cell>
          <cell r="G38">
            <v>101.19245093136982</v>
          </cell>
          <cell r="H38">
            <v>85.631114983016616</v>
          </cell>
          <cell r="I38">
            <v>108.04866600707341</v>
          </cell>
          <cell r="J38">
            <v>129.72653580230971</v>
          </cell>
        </row>
        <row r="40">
          <cell r="A40">
            <v>36130</v>
          </cell>
          <cell r="C40">
            <v>72.110374651998598</v>
          </cell>
          <cell r="D40">
            <v>91.744667562248793</v>
          </cell>
          <cell r="E40">
            <v>95.301664965550813</v>
          </cell>
          <cell r="F40">
            <v>126.33953140145779</v>
          </cell>
          <cell r="G40">
            <v>96.917704764640305</v>
          </cell>
          <cell r="H40">
            <v>71.305183120813879</v>
          </cell>
          <cell r="I40">
            <v>114.68506350445125</v>
          </cell>
          <cell r="J40">
            <v>45.327899452910302</v>
          </cell>
        </row>
        <row r="41">
          <cell r="A41">
            <v>36161</v>
          </cell>
          <cell r="C41">
            <v>73.511047722681781</v>
          </cell>
          <cell r="D41">
            <v>91.276743027607779</v>
          </cell>
          <cell r="E41">
            <v>94.151134479839016</v>
          </cell>
          <cell r="F41">
            <v>124.15101102915195</v>
          </cell>
          <cell r="G41">
            <v>99.317477651688293</v>
          </cell>
          <cell r="H41">
            <v>68.567366518440195</v>
          </cell>
          <cell r="I41">
            <v>115.86723582906097</v>
          </cell>
          <cell r="J41">
            <v>49.277463346931661</v>
          </cell>
        </row>
        <row r="42">
          <cell r="A42">
            <v>36192</v>
          </cell>
          <cell r="C42">
            <v>71.023892507725009</v>
          </cell>
          <cell r="D42">
            <v>88.804430004205884</v>
          </cell>
          <cell r="E42">
            <v>88.479235580149734</v>
          </cell>
          <cell r="F42">
            <v>118.07013327271895</v>
          </cell>
          <cell r="G42">
            <v>98.686260373639797</v>
          </cell>
          <cell r="H42">
            <v>68.645917991654372</v>
          </cell>
          <cell r="I42">
            <v>115.20384202598326</v>
          </cell>
          <cell r="J42">
            <v>46.770062400232185</v>
          </cell>
        </row>
        <row r="43">
          <cell r="A43">
            <v>36220</v>
          </cell>
          <cell r="C43">
            <v>74.626058335109974</v>
          </cell>
          <cell r="D43">
            <v>88.304906781241755</v>
          </cell>
          <cell r="E43">
            <v>86.013404221797202</v>
          </cell>
          <cell r="F43">
            <v>115.60096449914884</v>
          </cell>
          <cell r="G43">
            <v>100.29249359095532</v>
          </cell>
          <cell r="H43">
            <v>68.503013372773722</v>
          </cell>
          <cell r="I43">
            <v>115.20384202598326</v>
          </cell>
          <cell r="J43">
            <v>55.967203598897122</v>
          </cell>
        </row>
        <row r="44">
          <cell r="A44">
            <v>36251</v>
          </cell>
          <cell r="C44">
            <v>79.563084935931883</v>
          </cell>
          <cell r="D44">
            <v>87.675851100965488</v>
          </cell>
          <cell r="E44">
            <v>84.811324270803539</v>
          </cell>
          <cell r="F44">
            <v>110.91215822127806</v>
          </cell>
          <cell r="G44">
            <v>97.975371729857756</v>
          </cell>
          <cell r="H44">
            <v>71.631895268327142</v>
          </cell>
          <cell r="I44">
            <v>115.20384202598326</v>
          </cell>
          <cell r="J44">
            <v>68.496734871571618</v>
          </cell>
        </row>
        <row r="45">
          <cell r="A45">
            <v>36281</v>
          </cell>
          <cell r="C45">
            <v>81.038597964821577</v>
          </cell>
          <cell r="D45">
            <v>88.936865525898952</v>
          </cell>
          <cell r="E45">
            <v>83.337219332907921</v>
          </cell>
          <cell r="F45">
            <v>112.26258055341265</v>
          </cell>
          <cell r="G45">
            <v>101.34006129076639</v>
          </cell>
          <cell r="H45">
            <v>73.763263839251536</v>
          </cell>
          <cell r="I45">
            <v>115.20384202598326</v>
          </cell>
          <cell r="J45">
            <v>70.264838194746773</v>
          </cell>
        </row>
        <row r="46">
          <cell r="A46">
            <v>36312</v>
          </cell>
          <cell r="C46">
            <v>80.34448187123381</v>
          </cell>
          <cell r="D46">
            <v>87.417793541439465</v>
          </cell>
          <cell r="E46">
            <v>81.909358366712368</v>
          </cell>
          <cell r="F46">
            <v>109.66280039599468</v>
          </cell>
          <cell r="G46">
            <v>100.16323784606332</v>
          </cell>
          <cell r="H46">
            <v>71.937035564697837</v>
          </cell>
          <cell r="I46">
            <v>114.78922089905967</v>
          </cell>
          <cell r="J46">
            <v>70.69601654331737</v>
          </cell>
        </row>
        <row r="47">
          <cell r="A47">
            <v>36342</v>
          </cell>
          <cell r="C47">
            <v>84.414984333376992</v>
          </cell>
          <cell r="D47">
            <v>86.439144127987731</v>
          </cell>
          <cell r="E47">
            <v>77.600588995372064</v>
          </cell>
          <cell r="F47">
            <v>100.69166650477625</v>
          </cell>
          <cell r="G47">
            <v>99.563077582781304</v>
          </cell>
          <cell r="H47">
            <v>76.733806415676838</v>
          </cell>
          <cell r="I47">
            <v>112.17710779944109</v>
          </cell>
          <cell r="J47">
            <v>81.653896386591214</v>
          </cell>
        </row>
        <row r="48">
          <cell r="A48">
            <v>36373</v>
          </cell>
          <cell r="C48">
            <v>88.39559287286643</v>
          </cell>
          <cell r="D48">
            <v>88.698156384353481</v>
          </cell>
          <cell r="E48">
            <v>82.545004719991041</v>
          </cell>
          <cell r="F48">
            <v>97.985524142544577</v>
          </cell>
          <cell r="G48">
            <v>100.94971411666438</v>
          </cell>
          <cell r="H48">
            <v>78.158374856633401</v>
          </cell>
          <cell r="I48">
            <v>111.38932765828631</v>
          </cell>
          <cell r="J48">
            <v>87.982876215353372</v>
          </cell>
        </row>
        <row r="49">
          <cell r="A49">
            <v>36404</v>
          </cell>
          <cell r="C49">
            <v>93.938547381061028</v>
          </cell>
          <cell r="D49">
            <v>91.280429891069701</v>
          </cell>
          <cell r="E49">
            <v>84.17002608056805</v>
          </cell>
          <cell r="F49">
            <v>97.152411547979412</v>
          </cell>
          <cell r="G49">
            <v>104.63563046067256</v>
          </cell>
          <cell r="H49">
            <v>81.656079825619699</v>
          </cell>
          <cell r="I49">
            <v>110.06254005213081</v>
          </cell>
          <cell r="J49">
            <v>97.564395588448704</v>
          </cell>
        </row>
        <row r="50">
          <cell r="A50">
            <v>36434</v>
          </cell>
          <cell r="C50">
            <v>93.797555003077576</v>
          </cell>
          <cell r="D50">
            <v>91.742076238443175</v>
          </cell>
          <cell r="E50">
            <v>82.495685445849702</v>
          </cell>
          <cell r="F50">
            <v>105.48214428622519</v>
          </cell>
          <cell r="G50">
            <v>106.67101742763739</v>
          </cell>
          <cell r="H50">
            <v>80.878671412518742</v>
          </cell>
          <cell r="I50">
            <v>109.64791892520725</v>
          </cell>
          <cell r="J50">
            <v>96.601364098098969</v>
          </cell>
        </row>
        <row r="51">
          <cell r="A51">
            <v>36465</v>
          </cell>
          <cell r="C51">
            <v>97.857519420845108</v>
          </cell>
          <cell r="D51">
            <v>92.249001681555256</v>
          </cell>
          <cell r="E51">
            <v>82.365011395272631</v>
          </cell>
          <cell r="F51">
            <v>116.44100631441985</v>
          </cell>
          <cell r="G51">
            <v>105.66687617906489</v>
          </cell>
          <cell r="H51">
            <v>81.48550467839982</v>
          </cell>
          <cell r="I51">
            <v>106.91141948751159</v>
          </cell>
          <cell r="J51">
            <v>105.50790886663765</v>
          </cell>
        </row>
        <row r="53">
          <cell r="A53">
            <v>36495</v>
          </cell>
          <cell r="C53">
            <v>99.514708617496865</v>
          </cell>
          <cell r="D53">
            <v>92.767088783871003</v>
          </cell>
          <cell r="E53">
            <v>81.468509887195921</v>
          </cell>
          <cell r="F53">
            <v>117.62478306551328</v>
          </cell>
          <cell r="G53">
            <v>105.82994251178151</v>
          </cell>
          <cell r="H53">
            <v>84.035207433895366</v>
          </cell>
          <cell r="I53">
            <v>106.91141948751159</v>
          </cell>
          <cell r="J53">
            <v>108.71890872152082</v>
          </cell>
        </row>
        <row r="54">
          <cell r="A54">
            <v>36526</v>
          </cell>
          <cell r="C54">
            <v>100.09153425532695</v>
          </cell>
          <cell r="D54">
            <v>93.26579083597548</v>
          </cell>
          <cell r="E54">
            <v>84.445173976306634</v>
          </cell>
          <cell r="F54">
            <v>106.43719083427369</v>
          </cell>
          <cell r="G54">
            <v>103.06663646992645</v>
          </cell>
          <cell r="H54">
            <v>88.440866866332001</v>
          </cell>
          <cell r="I54">
            <v>106.91141948751159</v>
          </cell>
          <cell r="J54">
            <v>109.40230010158179</v>
          </cell>
        </row>
        <row r="55">
          <cell r="A55">
            <v>36557</v>
          </cell>
          <cell r="C55">
            <v>104.24721430175744</v>
          </cell>
          <cell r="D55">
            <v>94.271454780620957</v>
          </cell>
          <cell r="E55">
            <v>85.1599249807619</v>
          </cell>
          <cell r="F55">
            <v>101.00860045588959</v>
          </cell>
          <cell r="G55">
            <v>106.88909733001724</v>
          </cell>
          <cell r="H55">
            <v>88.142240454326185</v>
          </cell>
          <cell r="I55">
            <v>105.91632878289498</v>
          </cell>
          <cell r="J55">
            <v>117.85481062255117</v>
          </cell>
        </row>
        <row r="56">
          <cell r="A56">
            <v>36586</v>
          </cell>
          <cell r="C56">
            <v>104.6621022278604</v>
          </cell>
          <cell r="D56">
            <v>93.653605009167492</v>
          </cell>
          <cell r="E56">
            <v>84.013025305818545</v>
          </cell>
          <cell r="F56">
            <v>101.07865984772741</v>
          </cell>
          <cell r="G56">
            <v>108.22201046422464</v>
          </cell>
          <cell r="H56">
            <v>85.559967911179342</v>
          </cell>
          <cell r="I56">
            <v>106.91141948751159</v>
          </cell>
          <cell r="J56">
            <v>119.67842112900885</v>
          </cell>
        </row>
        <row r="57">
          <cell r="A57">
            <v>36617</v>
          </cell>
          <cell r="C57">
            <v>96.656514459123684</v>
          </cell>
          <cell r="D57">
            <v>92.098965429708358</v>
          </cell>
          <cell r="E57">
            <v>84.913525232652646</v>
          </cell>
          <cell r="F57">
            <v>97.194031297922976</v>
          </cell>
          <cell r="G57">
            <v>106.35033864732712</v>
          </cell>
          <cell r="H57">
            <v>81.876351511277193</v>
          </cell>
          <cell r="I57">
            <v>106.91141948751159</v>
          </cell>
          <cell r="J57">
            <v>102.87331301697866</v>
          </cell>
        </row>
        <row r="58">
          <cell r="A58">
            <v>36647</v>
          </cell>
          <cell r="C58">
            <v>103.551727238441</v>
          </cell>
          <cell r="D58">
            <v>92.791179097525074</v>
          </cell>
          <cell r="E58">
            <v>84.623793236181882</v>
          </cell>
          <cell r="F58">
            <v>96.951723076199457</v>
          </cell>
          <cell r="G58">
            <v>107.58151137678433</v>
          </cell>
          <cell r="H58">
            <v>83.402437076562862</v>
          </cell>
          <cell r="I58">
            <v>106.91141948751159</v>
          </cell>
          <cell r="J58">
            <v>118.2298271847968</v>
          </cell>
        </row>
        <row r="59">
          <cell r="A59">
            <v>36678</v>
          </cell>
          <cell r="C59">
            <v>107.07096475747448</v>
          </cell>
          <cell r="D59">
            <v>91.028386436127846</v>
          </cell>
          <cell r="E59">
            <v>82.734638894296225</v>
          </cell>
          <cell r="F59">
            <v>92.218881408851118</v>
          </cell>
          <cell r="G59">
            <v>105.62078282657322</v>
          </cell>
          <cell r="H59">
            <v>82.705966460673153</v>
          </cell>
          <cell r="I59">
            <v>106.91141948751159</v>
          </cell>
          <cell r="J59">
            <v>128.95410350786932</v>
          </cell>
        </row>
        <row r="60">
          <cell r="A60">
            <v>36708</v>
          </cell>
          <cell r="C60">
            <v>103.1516414026886</v>
          </cell>
          <cell r="D60">
            <v>89.634199021576876</v>
          </cell>
          <cell r="E60">
            <v>79.270756748437478</v>
          </cell>
          <cell r="F60">
            <v>92.860556457253651</v>
          </cell>
          <cell r="G60">
            <v>103.19020051244028</v>
          </cell>
          <cell r="H60">
            <v>84.508220406876944</v>
          </cell>
          <cell r="I60">
            <v>107.33788693234727</v>
          </cell>
          <cell r="J60">
            <v>121.59032758212467</v>
          </cell>
        </row>
        <row r="61">
          <cell r="A61">
            <v>36739</v>
          </cell>
          <cell r="C61">
            <v>104.69682048381281</v>
          </cell>
          <cell r="D61">
            <v>87.674407735403122</v>
          </cell>
          <cell r="E61">
            <v>79.638746091322844</v>
          </cell>
          <cell r="F61">
            <v>86.552458754049979</v>
          </cell>
          <cell r="G61">
            <v>98.097236824797903</v>
          </cell>
          <cell r="H61">
            <v>84.429775474268638</v>
          </cell>
          <cell r="I61">
            <v>108.40405554443647</v>
          </cell>
          <cell r="J61">
            <v>127.91651825173808</v>
          </cell>
        </row>
        <row r="62">
          <cell r="A62">
            <v>36770</v>
          </cell>
          <cell r="C62">
            <v>111.39632276982752</v>
          </cell>
          <cell r="D62">
            <v>90.666801775425412</v>
          </cell>
          <cell r="E62">
            <v>81.772062675002701</v>
          </cell>
          <cell r="F62">
            <v>86.521130099128086</v>
          </cell>
          <cell r="G62">
            <v>102.28991545687126</v>
          </cell>
          <cell r="H62">
            <v>87.95534906790428</v>
          </cell>
          <cell r="I62">
            <v>108.40405554443647</v>
          </cell>
          <cell r="J62">
            <v>139.67276157306631</v>
          </cell>
        </row>
        <row r="63">
          <cell r="A63">
            <v>36800</v>
          </cell>
          <cell r="C63">
            <v>111.35665686542869</v>
          </cell>
          <cell r="D63">
            <v>92.776879428143232</v>
          </cell>
          <cell r="E63">
            <v>84.038010653858606</v>
          </cell>
          <cell r="F63">
            <v>85.573177451817742</v>
          </cell>
          <cell r="G63">
            <v>110.58052526288722</v>
          </cell>
          <cell r="H63">
            <v>83.29400833261559</v>
          </cell>
          <cell r="I63">
            <v>108.14020573639422</v>
          </cell>
          <cell r="J63">
            <v>136.70070315695045</v>
          </cell>
        </row>
        <row r="64">
          <cell r="A64">
            <v>36831</v>
          </cell>
          <cell r="B64" t="str">
            <v>6/</v>
          </cell>
          <cell r="C64">
            <v>112.91455519045654</v>
          </cell>
          <cell r="D64">
            <v>92.483141127096403</v>
          </cell>
          <cell r="E64">
            <v>85.343715306378854</v>
          </cell>
          <cell r="F64">
            <v>81.807314406806768</v>
          </cell>
          <cell r="G64">
            <v>110.96740629454148</v>
          </cell>
          <cell r="H64">
            <v>81.257200246429861</v>
          </cell>
          <cell r="I64">
            <v>104.4236927259701</v>
          </cell>
          <cell r="J64">
            <v>140.78435640690759</v>
          </cell>
        </row>
        <row r="69">
          <cell r="A69" t="str">
            <v>1/  Weights are based on 1987-89 average world export earnings.</v>
          </cell>
        </row>
        <row r="70">
          <cell r="A70" t="str">
            <v>2/  Petroleum and non-fuel primary commodities index.  The weights are 57.7 percent for the index of non-fuel</v>
          </cell>
        </row>
        <row r="71">
          <cell r="A71" t="str">
            <v xml:space="preserve">     primary commodities prices and 42.3 percent for the index of petroleum prices.</v>
          </cell>
        </row>
        <row r="72">
          <cell r="A72" t="str">
            <v>3/  Indices comprise 39 price series for 33 non-fuel primary commodities.</v>
          </cell>
        </row>
        <row r="73">
          <cell r="A73" t="str">
            <v>4/  Includes forestry products.</v>
          </cell>
        </row>
        <row r="74">
          <cell r="A74" t="str">
            <v>5/  Spot crude.  Average of U.K. Brent, Dubai, and West Texas Intermediate, equally weighted.</v>
          </cell>
        </row>
        <row r="75">
          <cell r="A75" t="str">
            <v>6/  Provisional.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Fig1"/>
      <sheetName val="Fig2"/>
      <sheetName val="Fig3"/>
      <sheetName val="xxx"/>
      <sheetName val="XX"/>
      <sheetName val="Interest rate chart"/>
      <sheetName val="EXRFigure"/>
      <sheetName val="#¡REF"/>
      <sheetName val="assumptions"/>
      <sheetName val="CUAROCH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ontents"/>
      <sheetName val="C"/>
      <sheetName val="E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SUPUESTOS"/>
      <sheetName val="RESULTADOS"/>
      <sheetName val="SMONET-FINANC"/>
      <sheetName val="SFISCAL-MOD"/>
      <sheetName val="SREAL"/>
      <sheetName val="Cu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</sheetNames>
    <sheetDataSet>
      <sheetData sheetId="0" refreshError="1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11-14"/>
      <sheetName val="Tables 34-38"/>
      <sheetName val="Table 39"/>
      <sheetName val="Table 40"/>
      <sheetName val="Table 41"/>
      <sheetName val="Table 42"/>
      <sheetName val="SUPUESTOS"/>
      <sheetName val="RESULTADOS"/>
      <sheetName val="SMONET-FINANC"/>
      <sheetName val="SFISCAL-MOD"/>
      <sheetName val="SREAL"/>
      <sheetName val="C"/>
      <sheetName val="G"/>
      <sheetName val="B"/>
      <sheetName val="I"/>
      <sheetName val="F"/>
      <sheetName val="D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I-9 Int Contrac C$"/>
      <sheetName val="Cuadro I-9 Int Contrac $"/>
      <sheetName val="Cuadro I-9 Int Contrac $ (2)"/>
      <sheetName val="Ahorro Dólares"/>
      <sheetName val="Cuadro I-5 94-00"/>
      <sheetName val="PIB gasto 01-04"/>
      <sheetName val="EX-IM"/>
      <sheetName val="SNF Córd 01-04"/>
      <sheetName val="BAL. PAG 90-02"/>
      <sheetName val="ae-v-1 "/>
      <sheetName val="Tables 34-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PIB EN CORR"/>
      <sheetName val="Cuadro I-5 94-00"/>
      <sheetName val="Tab16(2000)"/>
      <sheetName val="Indic"/>
      <sheetName val="Table 8"/>
      <sheetName val="BOP"/>
      <sheetName val="A Curr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GDP"/>
      <sheetName val="Tab 1&amp;2&amp;3&amp;20&amp;21"/>
      <sheetName val="Tab 6"/>
      <sheetName val="CPI(1)"/>
      <sheetName val="CPI(2)"/>
      <sheetName val="Tab 4&amp;22&amp;23&amp;24"/>
      <sheetName val="Tab 5&amp;25"/>
      <sheetName val="Tab 26"/>
      <sheetName val="Tab 27"/>
      <sheetName val="Tab 28"/>
      <sheetName val="DA"/>
      <sheetName val="Q5"/>
      <sheetName val="Q7"/>
      <sheetName val="loans&amp;grants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6"/>
      <sheetName val="27"/>
      <sheetName val="28"/>
      <sheetName val="GDP"/>
      <sheetName val="DEMANDA-06"/>
      <sheetName val="Alt_Kwh-06 "/>
    </sheetNames>
    <sheetDataSet>
      <sheetData sheetId="0" refreshError="1">
        <row r="1">
          <cell r="A1" t="str">
            <v>Table 4.  Zambia:  Gross Domestic Product by Sector of Origin at Current Prices, 1994-99</v>
          </cell>
        </row>
      </sheetData>
      <sheetData sheetId="1" refreshError="1">
        <row r="1">
          <cell r="A1" t="str">
            <v>Table 5.  Zambia:  Marketed Production of Selected Agricultural Crops, 1993/94 - 1998/99 1 /</v>
          </cell>
        </row>
      </sheetData>
      <sheetData sheetId="2" refreshError="1">
        <row r="1">
          <cell r="A1" t="str">
            <v>Table 6.  Zambia:  Index of Industrial Production, 1990-99</v>
          </cell>
        </row>
      </sheetData>
      <sheetData sheetId="3" refreshError="1">
        <row r="1">
          <cell r="A1" t="str">
            <v>Table 7.  Zambia:   Volume of Mineral Production, 1983-99</v>
          </cell>
        </row>
      </sheetData>
      <sheetData sheetId="4" refreshError="1">
        <row r="1">
          <cell r="A1" t="str">
            <v>Table 8.  Zambia:  Zambia Consolidated Copper Mines Ltd. (ZCCM) Consolidated Profit and Loss Account,</v>
          </cell>
        </row>
      </sheetData>
      <sheetData sheetId="5" refreshError="1">
        <row r="1">
          <cell r="A1" t="str">
            <v>Table 9.  Zambia:  Paid Employment by Economic Sector, 1994-99</v>
          </cell>
        </row>
      </sheetData>
      <sheetData sheetId="6" refreshError="1">
        <row r="1">
          <cell r="A1" t="str">
            <v>Table 10.  Zambia:  Index of Retail Prices, 1990-99</v>
          </cell>
        </row>
      </sheetData>
      <sheetData sheetId="7" refreshError="1">
        <row r="1">
          <cell r="A1" t="str">
            <v>Table 13. Zambia: Selected Exchange Rate Indicators, 1994: Q1-1999:Q4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Table 17.  Zambia:  Foreign Trade Volume and Unit Value, 1990-99</v>
          </cell>
        </row>
      </sheetData>
      <sheetData sheetId="12" refreshError="1">
        <row r="1">
          <cell r="A1" t="str">
            <v xml:space="preserve">Table 18.  Zambia: External Debt, 1994-99  1/ </v>
          </cell>
        </row>
      </sheetData>
      <sheetData sheetId="13" refreshError="1">
        <row r="1">
          <cell r="A1" t="str">
            <v>Table 19.  Zambia:   Scheduled External Debt Service Payments, 1994-99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Table 28.  Zambia:  Structure of Interest Rates, 1994-99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Cuadro I-5 94-00"/>
      <sheetName val="M"/>
      <sheetName val="Barras apiladas"/>
      <sheetName val="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  <sheetName val="PIB EN CORR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NPV"/>
      <sheetName val="FSUOUT"/>
      <sheetName val="Q5"/>
      <sheetName val="Q6"/>
      <sheetName val="Q7"/>
      <sheetName val="Read Me"/>
      <sheetName val="Mex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xxx"/>
      <sheetName val="ponder a y p "/>
      <sheetName val="Info"/>
      <sheetName val="Hoja1"/>
      <sheetName val="Program"/>
      <sheetName val="Output_1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2">
          <cell r="C62">
            <v>4.6120000000000008E-2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GDP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"/>
      <sheetName val="MACROFISCAL"/>
      <sheetName val="Raw data"/>
      <sheetName val="BD"/>
      <sheetName val="CG"/>
      <sheetName val="GG"/>
      <sheetName val="PE"/>
      <sheetName val="CPS"/>
      <sheetName val="SR-CPS "/>
      <sheetName val="SR-CG "/>
      <sheetName val="output"/>
      <sheetName val="WEO Q-4"/>
      <sheetName val="QPC"/>
      <sheetName val="QPC future"/>
      <sheetName val="QPC hard numbers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E13">
            <v>5.7339999415262396E-10</v>
          </cell>
          <cell r="F13">
            <v>1.2026398765740999E-9</v>
          </cell>
          <cell r="G13">
            <v>1.7432999488420399E-9</v>
          </cell>
          <cell r="H13">
            <v>2.3444000074590601E-9</v>
          </cell>
          <cell r="I13">
            <v>3.4883997912516001E-9</v>
          </cell>
          <cell r="J13">
            <v>5.2820001705811104E-9</v>
          </cell>
          <cell r="K13">
            <v>1.2647600300397201E-8</v>
          </cell>
          <cell r="L13">
            <v>4.3191597853819998E-8</v>
          </cell>
          <cell r="M13">
            <v>2.3974038754204198E-7</v>
          </cell>
          <cell r="N13">
            <v>2.9690601877518899E-5</v>
          </cell>
          <cell r="O13">
            <v>9.1390899615362297E-4</v>
          </cell>
          <cell r="P13">
            <v>0.107547350227833</v>
          </cell>
          <cell r="Q13">
            <v>2.0029931068420401</v>
          </cell>
          <cell r="R13">
            <v>2.5993671417236301</v>
          </cell>
          <cell r="S13">
            <v>3.2999999523162802</v>
          </cell>
          <cell r="T13">
            <v>4.0999999046325701</v>
          </cell>
          <cell r="U13">
            <v>4.9000000953674299</v>
          </cell>
          <cell r="V13">
            <v>5.5353250503540004</v>
          </cell>
          <cell r="W13">
            <v>6.3358001708984402</v>
          </cell>
          <cell r="X13">
            <v>7.0371999740600604</v>
          </cell>
          <cell r="Y13">
            <v>10.36192926</v>
          </cell>
          <cell r="Z13">
            <v>11.919790449999999</v>
          </cell>
          <cell r="AA13">
            <v>14.282087599999999</v>
          </cell>
          <cell r="AB13">
            <v>13.3468391</v>
          </cell>
          <cell r="AC13">
            <v>13.6721655</v>
          </cell>
          <cell r="AD13">
            <v>13.560590699999999</v>
          </cell>
          <cell r="AE13">
            <v>16.078637856775575</v>
          </cell>
          <cell r="AF13">
            <v>18.123954804840857</v>
          </cell>
          <cell r="AG13">
            <v>18.799566841990256</v>
          </cell>
          <cell r="AH13">
            <v>20.131477065773126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4"/>
      <sheetName val="Gr_6 (2)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Gráfico1"/>
      <sheetName val="Hoja1"/>
      <sheetName val="REV"/>
      <sheetName val="Módulo3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  SISTEMA</v>
          </cell>
        </row>
        <row r="282">
          <cell r="A282" t="str">
            <v xml:space="preserve">   Santa Rita, Santa Bárbara</v>
          </cell>
          <cell r="B282">
            <v>798</v>
          </cell>
          <cell r="C282">
            <v>13211</v>
          </cell>
          <cell r="D282">
            <v>291</v>
          </cell>
          <cell r="G282">
            <v>582</v>
          </cell>
          <cell r="H282">
            <v>248</v>
          </cell>
          <cell r="K282">
            <v>14332</v>
          </cell>
          <cell r="L282">
            <v>31747</v>
          </cell>
        </row>
        <row r="283">
          <cell r="A283" t="str">
            <v xml:space="preserve">   San Marcos, Santa Bárbara</v>
          </cell>
          <cell r="B283">
            <v>799</v>
          </cell>
          <cell r="C283">
            <v>104819</v>
          </cell>
          <cell r="D283">
            <v>12756</v>
          </cell>
          <cell r="E283">
            <v>162800</v>
          </cell>
          <cell r="G283">
            <v>8763</v>
          </cell>
          <cell r="H283">
            <v>26054</v>
          </cell>
          <cell r="J283">
            <v>150</v>
          </cell>
          <cell r="K283">
            <v>315342</v>
          </cell>
          <cell r="L283">
            <v>586310</v>
          </cell>
        </row>
        <row r="284">
          <cell r="A284" t="str">
            <v xml:space="preserve">   Copán Ruinas</v>
          </cell>
          <cell r="B284">
            <v>800</v>
          </cell>
          <cell r="C284">
            <v>262193</v>
          </cell>
          <cell r="D284">
            <v>183606</v>
          </cell>
          <cell r="G284">
            <v>25188</v>
          </cell>
          <cell r="H284">
            <v>2959</v>
          </cell>
          <cell r="I284">
            <v>23919</v>
          </cell>
          <cell r="J284">
            <v>3067</v>
          </cell>
          <cell r="K284">
            <v>500932</v>
          </cell>
          <cell r="L284">
            <v>1086960</v>
          </cell>
        </row>
        <row r="285">
          <cell r="A285" t="str">
            <v xml:space="preserve">   Quimistán</v>
          </cell>
          <cell r="B285">
            <v>801</v>
          </cell>
          <cell r="C285">
            <v>236491</v>
          </cell>
          <cell r="D285">
            <v>75237</v>
          </cell>
          <cell r="G285">
            <v>15317</v>
          </cell>
          <cell r="H285">
            <v>4669</v>
          </cell>
          <cell r="I285">
            <v>2652</v>
          </cell>
          <cell r="J285">
            <v>1645</v>
          </cell>
          <cell r="K285">
            <v>336011</v>
          </cell>
          <cell r="L285">
            <v>696014</v>
          </cell>
        </row>
        <row r="286">
          <cell r="A286" t="str">
            <v xml:space="preserve">   Pinalejo</v>
          </cell>
          <cell r="B286">
            <v>802</v>
          </cell>
          <cell r="C286">
            <v>122614</v>
          </cell>
          <cell r="D286">
            <v>10826</v>
          </cell>
          <cell r="E286">
            <v>1760</v>
          </cell>
          <cell r="G286">
            <v>6866</v>
          </cell>
          <cell r="H286">
            <v>17256</v>
          </cell>
          <cell r="I286">
            <v>398</v>
          </cell>
          <cell r="J286">
            <v>1170</v>
          </cell>
          <cell r="K286">
            <v>160890</v>
          </cell>
          <cell r="L286">
            <v>330680</v>
          </cell>
        </row>
        <row r="287">
          <cell r="A287" t="str">
            <v xml:space="preserve">   San Luis, Santa Bárbara</v>
          </cell>
          <cell r="B287">
            <v>803</v>
          </cell>
          <cell r="C287">
            <v>116649</v>
          </cell>
          <cell r="D287">
            <v>18402</v>
          </cell>
          <cell r="G287">
            <v>5056</v>
          </cell>
          <cell r="H287">
            <v>4588</v>
          </cell>
          <cell r="I287">
            <v>346</v>
          </cell>
          <cell r="J287">
            <v>524</v>
          </cell>
          <cell r="K287">
            <v>145565</v>
          </cell>
          <cell r="L287">
            <v>279283</v>
          </cell>
        </row>
        <row r="288">
          <cell r="A288" t="str">
            <v xml:space="preserve">   Nuevo Celilac</v>
          </cell>
          <cell r="B288">
            <v>804</v>
          </cell>
          <cell r="C288">
            <v>22337</v>
          </cell>
          <cell r="D288">
            <v>95</v>
          </cell>
          <cell r="G288">
            <v>1355</v>
          </cell>
          <cell r="H288">
            <v>449</v>
          </cell>
          <cell r="I288">
            <v>165</v>
          </cell>
          <cell r="J288">
            <v>174</v>
          </cell>
          <cell r="K288">
            <v>24575</v>
          </cell>
          <cell r="L288">
            <v>56180</v>
          </cell>
        </row>
        <row r="289">
          <cell r="A289" t="str">
            <v xml:space="preserve">   San Vicente Centenario</v>
          </cell>
          <cell r="B289">
            <v>805</v>
          </cell>
          <cell r="C289">
            <v>43530</v>
          </cell>
          <cell r="D289">
            <v>670</v>
          </cell>
          <cell r="G289">
            <v>1763</v>
          </cell>
          <cell r="H289">
            <v>142</v>
          </cell>
          <cell r="K289">
            <v>46105</v>
          </cell>
          <cell r="L289">
            <v>99651</v>
          </cell>
        </row>
        <row r="290">
          <cell r="A290" t="str">
            <v xml:space="preserve">   Concepción del Sur</v>
          </cell>
          <cell r="B290">
            <v>806</v>
          </cell>
          <cell r="C290">
            <v>23212</v>
          </cell>
          <cell r="D290">
            <v>1197</v>
          </cell>
          <cell r="E290">
            <v>160</v>
          </cell>
          <cell r="G290">
            <v>993</v>
          </cell>
          <cell r="H290">
            <v>397</v>
          </cell>
          <cell r="I290">
            <v>44</v>
          </cell>
          <cell r="J290">
            <v>93</v>
          </cell>
          <cell r="K290">
            <v>26096</v>
          </cell>
          <cell r="L290">
            <v>56252</v>
          </cell>
        </row>
        <row r="291">
          <cell r="A291" t="str">
            <v xml:space="preserve">   La Arada</v>
          </cell>
          <cell r="B291">
            <v>807</v>
          </cell>
          <cell r="C291">
            <v>54232</v>
          </cell>
          <cell r="D291">
            <v>3823</v>
          </cell>
          <cell r="G291">
            <v>2271</v>
          </cell>
          <cell r="H291">
            <v>1583</v>
          </cell>
          <cell r="I291">
            <v>393</v>
          </cell>
          <cell r="K291">
            <v>62302</v>
          </cell>
          <cell r="L291">
            <v>130918</v>
          </cell>
        </row>
        <row r="292">
          <cell r="A292" t="str">
            <v xml:space="preserve">   San Nicolás, Santa Bárbara</v>
          </cell>
          <cell r="B292">
            <v>808</v>
          </cell>
          <cell r="C292">
            <v>136398</v>
          </cell>
          <cell r="D292">
            <v>40691</v>
          </cell>
          <cell r="E292">
            <v>840</v>
          </cell>
          <cell r="G292">
            <v>8539</v>
          </cell>
          <cell r="H292">
            <v>797</v>
          </cell>
          <cell r="I292">
            <v>3</v>
          </cell>
          <cell r="J292">
            <v>232</v>
          </cell>
          <cell r="K292">
            <v>187500</v>
          </cell>
          <cell r="L292">
            <v>399873</v>
          </cell>
        </row>
        <row r="293">
          <cell r="A293" t="str">
            <v xml:space="preserve">   Ceguaca</v>
          </cell>
          <cell r="B293">
            <v>809</v>
          </cell>
          <cell r="C293">
            <v>29138</v>
          </cell>
          <cell r="D293">
            <v>53</v>
          </cell>
          <cell r="G293">
            <v>1971</v>
          </cell>
          <cell r="H293">
            <v>130</v>
          </cell>
          <cell r="K293">
            <v>31292</v>
          </cell>
          <cell r="L293">
            <v>74273</v>
          </cell>
        </row>
        <row r="294">
          <cell r="A294" t="str">
            <v xml:space="preserve">   Santa Bárbara</v>
          </cell>
          <cell r="B294">
            <v>810</v>
          </cell>
          <cell r="C294">
            <v>680083</v>
          </cell>
          <cell r="D294">
            <v>110759</v>
          </cell>
          <cell r="E294">
            <v>19277</v>
          </cell>
          <cell r="G294">
            <v>40202</v>
          </cell>
          <cell r="H294">
            <v>36588</v>
          </cell>
          <cell r="I294">
            <v>13411</v>
          </cell>
          <cell r="J294">
            <v>5107</v>
          </cell>
          <cell r="K294">
            <v>905427</v>
          </cell>
          <cell r="L294">
            <v>1876614</v>
          </cell>
        </row>
        <row r="295">
          <cell r="A295" t="str">
            <v xml:space="preserve">   Gualala</v>
          </cell>
          <cell r="B295">
            <v>811</v>
          </cell>
          <cell r="C295">
            <v>43725</v>
          </cell>
          <cell r="D295">
            <v>328</v>
          </cell>
          <cell r="G295">
            <v>2934</v>
          </cell>
          <cell r="H295">
            <v>489</v>
          </cell>
          <cell r="I295">
            <v>160</v>
          </cell>
          <cell r="J295">
            <v>286</v>
          </cell>
          <cell r="K295">
            <v>47922</v>
          </cell>
          <cell r="L295">
            <v>138782</v>
          </cell>
        </row>
        <row r="296">
          <cell r="A296" t="str">
            <v xml:space="preserve">   Ilama</v>
          </cell>
          <cell r="B296">
            <v>812</v>
          </cell>
          <cell r="C296">
            <v>49405</v>
          </cell>
          <cell r="D296">
            <v>2720</v>
          </cell>
          <cell r="G296">
            <v>1938</v>
          </cell>
          <cell r="H296">
            <v>1067</v>
          </cell>
          <cell r="J296">
            <v>45</v>
          </cell>
          <cell r="K296">
            <v>55175</v>
          </cell>
          <cell r="L296">
            <v>113590</v>
          </cell>
        </row>
        <row r="297">
          <cell r="A297" t="str">
            <v xml:space="preserve">   Colinas</v>
          </cell>
          <cell r="B297">
            <v>813</v>
          </cell>
          <cell r="C297">
            <v>122286</v>
          </cell>
          <cell r="D297">
            <v>46834</v>
          </cell>
          <cell r="E297">
            <v>541</v>
          </cell>
          <cell r="G297">
            <v>8313</v>
          </cell>
          <cell r="H297">
            <v>2320</v>
          </cell>
          <cell r="I297">
            <v>648</v>
          </cell>
          <cell r="J297">
            <v>1912</v>
          </cell>
          <cell r="K297">
            <v>182854</v>
          </cell>
          <cell r="L297">
            <v>361990</v>
          </cell>
        </row>
        <row r="298">
          <cell r="A298" t="str">
            <v xml:space="preserve">   Chinda</v>
          </cell>
          <cell r="B298">
            <v>814</v>
          </cell>
          <cell r="C298">
            <v>13231</v>
          </cell>
          <cell r="D298">
            <v>552</v>
          </cell>
          <cell r="G298">
            <v>541</v>
          </cell>
          <cell r="H298">
            <v>60</v>
          </cell>
          <cell r="K298">
            <v>14384</v>
          </cell>
          <cell r="L298">
            <v>30775</v>
          </cell>
        </row>
        <row r="299">
          <cell r="A299" t="str">
            <v xml:space="preserve">   Trinidad</v>
          </cell>
          <cell r="B299">
            <v>815</v>
          </cell>
          <cell r="C299">
            <v>205143</v>
          </cell>
          <cell r="D299">
            <v>58898</v>
          </cell>
          <cell r="E299">
            <v>9680</v>
          </cell>
          <cell r="G299">
            <v>11716</v>
          </cell>
          <cell r="H299">
            <v>5753</v>
          </cell>
          <cell r="I299">
            <v>128</v>
          </cell>
          <cell r="J299">
            <v>1403</v>
          </cell>
          <cell r="K299">
            <v>292721</v>
          </cell>
          <cell r="L299">
            <v>607088</v>
          </cell>
        </row>
        <row r="300">
          <cell r="A300" t="str">
            <v xml:space="preserve">   La Unión</v>
          </cell>
          <cell r="B300">
            <v>816</v>
          </cell>
          <cell r="C300">
            <v>37312</v>
          </cell>
          <cell r="D300">
            <v>942</v>
          </cell>
          <cell r="G300">
            <v>1472</v>
          </cell>
          <cell r="H300">
            <v>110</v>
          </cell>
          <cell r="K300">
            <v>39836</v>
          </cell>
          <cell r="L300">
            <v>83810</v>
          </cell>
        </row>
        <row r="301">
          <cell r="A301" t="str">
            <v xml:space="preserve">   Las Lajas, Santa Bárbara</v>
          </cell>
          <cell r="B301">
            <v>817</v>
          </cell>
          <cell r="C301">
            <v>5171</v>
          </cell>
          <cell r="D301">
            <v>378</v>
          </cell>
          <cell r="G301">
            <v>198</v>
          </cell>
          <cell r="H301">
            <v>21</v>
          </cell>
          <cell r="K301">
            <v>5768</v>
          </cell>
          <cell r="L301">
            <v>11807</v>
          </cell>
        </row>
        <row r="302">
          <cell r="A302" t="str">
            <v xml:space="preserve">   Concepción, Santa Bárbara</v>
          </cell>
          <cell r="B302">
            <v>818</v>
          </cell>
          <cell r="C302">
            <v>35681</v>
          </cell>
          <cell r="D302">
            <v>944</v>
          </cell>
          <cell r="G302">
            <v>1450</v>
          </cell>
          <cell r="H302">
            <v>45</v>
          </cell>
          <cell r="I302">
            <v>412</v>
          </cell>
          <cell r="J302">
            <v>80</v>
          </cell>
          <cell r="K302">
            <v>38612</v>
          </cell>
          <cell r="L302">
            <v>81923</v>
          </cell>
        </row>
        <row r="303">
          <cell r="A303" t="str">
            <v xml:space="preserve">   El Níspero</v>
          </cell>
          <cell r="B303">
            <v>819</v>
          </cell>
          <cell r="C303">
            <v>46914</v>
          </cell>
          <cell r="D303">
            <v>163</v>
          </cell>
          <cell r="G303">
            <v>4216</v>
          </cell>
          <cell r="H303">
            <v>773</v>
          </cell>
          <cell r="I303">
            <v>25029</v>
          </cell>
          <cell r="K303">
            <v>77095</v>
          </cell>
          <cell r="L303">
            <v>158879</v>
          </cell>
        </row>
        <row r="304">
          <cell r="A304" t="str">
            <v xml:space="preserve">   Santa Rosa de Copán</v>
          </cell>
          <cell r="B304">
            <v>820</v>
          </cell>
          <cell r="C304">
            <v>1185361</v>
          </cell>
          <cell r="D304">
            <v>456870</v>
          </cell>
          <cell r="E304">
            <v>519549</v>
          </cell>
          <cell r="G304">
            <v>103293</v>
          </cell>
          <cell r="H304">
            <v>42364</v>
          </cell>
          <cell r="I304">
            <v>46123</v>
          </cell>
          <cell r="J304">
            <v>241611</v>
          </cell>
          <cell r="K304">
            <v>2595171</v>
          </cell>
          <cell r="L304">
            <v>5398822</v>
          </cell>
        </row>
        <row r="308">
          <cell r="C308" t="str">
            <v>Residencial</v>
          </cell>
          <cell r="D308" t="str">
            <v>Comercial</v>
          </cell>
          <cell r="E308" t="str">
            <v>Industrial</v>
          </cell>
          <cell r="G308" t="str">
            <v>Alumbrado</v>
          </cell>
          <cell r="H308" t="str">
            <v>Gobierno</v>
          </cell>
          <cell r="I308" t="str">
            <v>Entes</v>
          </cell>
          <cell r="J308" t="str">
            <v>Municipal</v>
          </cell>
          <cell r="K308" t="str">
            <v>Total</v>
          </cell>
          <cell r="L308" t="str">
            <v>Total</v>
          </cell>
        </row>
        <row r="309">
          <cell r="G309" t="str">
            <v>Público</v>
          </cell>
          <cell r="I309" t="str">
            <v>Autónomos</v>
          </cell>
        </row>
        <row r="310">
          <cell r="A310" t="str">
            <v xml:space="preserve"> REGION NORTE 4/4</v>
          </cell>
        </row>
        <row r="311">
          <cell r="A311" t="str">
            <v xml:space="preserve">   Dulce Nombre, Copán</v>
          </cell>
          <cell r="B311">
            <v>821</v>
          </cell>
          <cell r="C311">
            <v>66262</v>
          </cell>
          <cell r="D311">
            <v>5088</v>
          </cell>
          <cell r="G311">
            <v>2796</v>
          </cell>
          <cell r="H311">
            <v>1365</v>
          </cell>
          <cell r="I311">
            <v>2690</v>
          </cell>
          <cell r="J311">
            <v>793</v>
          </cell>
          <cell r="K311">
            <v>78994</v>
          </cell>
          <cell r="L311">
            <v>160574</v>
          </cell>
        </row>
        <row r="312">
          <cell r="A312" t="str">
            <v xml:space="preserve">   Concepción, Copán</v>
          </cell>
          <cell r="B312">
            <v>822</v>
          </cell>
          <cell r="C312">
            <v>8886</v>
          </cell>
          <cell r="D312">
            <v>42</v>
          </cell>
          <cell r="G312">
            <v>324</v>
          </cell>
          <cell r="H312">
            <v>42</v>
          </cell>
          <cell r="I312">
            <v>2</v>
          </cell>
          <cell r="J312">
            <v>453</v>
          </cell>
          <cell r="K312">
            <v>9749</v>
          </cell>
          <cell r="L312">
            <v>19985</v>
          </cell>
        </row>
        <row r="313">
          <cell r="A313" t="str">
            <v xml:space="preserve">   San José, Copán</v>
          </cell>
          <cell r="B313">
            <v>823</v>
          </cell>
          <cell r="C313">
            <v>57482</v>
          </cell>
          <cell r="D313">
            <v>3608</v>
          </cell>
          <cell r="G313">
            <v>2364</v>
          </cell>
          <cell r="H313">
            <v>862</v>
          </cell>
          <cell r="K313">
            <v>64316</v>
          </cell>
          <cell r="L313">
            <v>136806</v>
          </cell>
        </row>
        <row r="314">
          <cell r="A314" t="str">
            <v xml:space="preserve">   Dolores, Copán</v>
          </cell>
          <cell r="B314">
            <v>824</v>
          </cell>
          <cell r="C314">
            <v>10802</v>
          </cell>
          <cell r="G314">
            <v>363</v>
          </cell>
          <cell r="H314">
            <v>26</v>
          </cell>
          <cell r="J314">
            <v>628</v>
          </cell>
          <cell r="K314">
            <v>11819</v>
          </cell>
          <cell r="L314">
            <v>22388</v>
          </cell>
        </row>
        <row r="315">
          <cell r="A315" t="str">
            <v xml:space="preserve">   San Juan de Opoa, Copán</v>
          </cell>
          <cell r="B315">
            <v>825</v>
          </cell>
          <cell r="C315">
            <v>41104</v>
          </cell>
          <cell r="D315">
            <v>2825</v>
          </cell>
          <cell r="G315">
            <v>1798</v>
          </cell>
          <cell r="H315">
            <v>767</v>
          </cell>
          <cell r="I315">
            <v>10</v>
          </cell>
          <cell r="J315">
            <v>53</v>
          </cell>
          <cell r="K315">
            <v>46557</v>
          </cell>
          <cell r="L315">
            <v>100855</v>
          </cell>
        </row>
        <row r="316">
          <cell r="A316" t="str">
            <v xml:space="preserve">   Trinidad, Copán</v>
          </cell>
          <cell r="B316">
            <v>826</v>
          </cell>
          <cell r="C316">
            <v>48689</v>
          </cell>
          <cell r="D316">
            <v>668</v>
          </cell>
          <cell r="G316">
            <v>1748</v>
          </cell>
          <cell r="H316">
            <v>238</v>
          </cell>
          <cell r="I316">
            <v>165</v>
          </cell>
          <cell r="J316">
            <v>45</v>
          </cell>
          <cell r="K316">
            <v>51553</v>
          </cell>
          <cell r="L316">
            <v>105513</v>
          </cell>
        </row>
        <row r="317">
          <cell r="A317" t="str">
            <v xml:space="preserve">   Corquín, Copán</v>
          </cell>
          <cell r="B317">
            <v>827</v>
          </cell>
          <cell r="C317">
            <v>159532</v>
          </cell>
          <cell r="D317">
            <v>18094</v>
          </cell>
          <cell r="E317">
            <v>12094</v>
          </cell>
          <cell r="G317">
            <v>8491</v>
          </cell>
          <cell r="H317">
            <v>1042</v>
          </cell>
          <cell r="I317">
            <v>3824</v>
          </cell>
          <cell r="J317">
            <v>353</v>
          </cell>
          <cell r="K317">
            <v>203430</v>
          </cell>
          <cell r="L317">
            <v>416607</v>
          </cell>
        </row>
        <row r="318">
          <cell r="A318" t="str">
            <v xml:space="preserve">   San Pedro, Copán</v>
          </cell>
          <cell r="B318">
            <v>828</v>
          </cell>
          <cell r="C318">
            <v>56796</v>
          </cell>
          <cell r="D318">
            <v>10460</v>
          </cell>
          <cell r="G318">
            <v>2904</v>
          </cell>
          <cell r="H318">
            <v>603</v>
          </cell>
          <cell r="J318">
            <v>49</v>
          </cell>
          <cell r="K318">
            <v>70812</v>
          </cell>
          <cell r="L318">
            <v>142596</v>
          </cell>
        </row>
        <row r="319">
          <cell r="A319" t="str">
            <v xml:space="preserve">   La Unión, Copán</v>
          </cell>
          <cell r="B319">
            <v>829</v>
          </cell>
          <cell r="C319">
            <v>81044</v>
          </cell>
          <cell r="D319">
            <v>2360</v>
          </cell>
          <cell r="G319">
            <v>3109</v>
          </cell>
          <cell r="H319">
            <v>706</v>
          </cell>
          <cell r="J319">
            <v>1175</v>
          </cell>
          <cell r="K319">
            <v>88394</v>
          </cell>
          <cell r="L319">
            <v>182726</v>
          </cell>
        </row>
        <row r="320">
          <cell r="A320" t="str">
            <v xml:space="preserve">   Nueva Ocotepeque</v>
          </cell>
          <cell r="B320">
            <v>830</v>
          </cell>
          <cell r="C320">
            <v>443452</v>
          </cell>
          <cell r="D320">
            <v>72577</v>
          </cell>
          <cell r="G320">
            <v>22863</v>
          </cell>
          <cell r="H320">
            <v>22205</v>
          </cell>
          <cell r="I320">
            <v>8694</v>
          </cell>
          <cell r="J320">
            <v>2575</v>
          </cell>
          <cell r="K320">
            <v>572366</v>
          </cell>
          <cell r="L320">
            <v>1183947</v>
          </cell>
        </row>
        <row r="321">
          <cell r="A321" t="str">
            <v xml:space="preserve">   Santa Rita, Copán</v>
          </cell>
          <cell r="B321">
            <v>831</v>
          </cell>
          <cell r="C321">
            <v>149911</v>
          </cell>
          <cell r="D321">
            <v>38539</v>
          </cell>
          <cell r="G321">
            <v>8611</v>
          </cell>
          <cell r="H321">
            <v>3073</v>
          </cell>
          <cell r="I321">
            <v>2675</v>
          </cell>
          <cell r="J321">
            <v>1091</v>
          </cell>
          <cell r="K321">
            <v>203900</v>
          </cell>
          <cell r="L321">
            <v>429182</v>
          </cell>
        </row>
        <row r="322">
          <cell r="A322" t="str">
            <v xml:space="preserve">   Cucuyagua, Copán</v>
          </cell>
          <cell r="B322">
            <v>832</v>
          </cell>
          <cell r="C322">
            <v>130353</v>
          </cell>
          <cell r="D322">
            <v>29833</v>
          </cell>
          <cell r="E322">
            <v>20480</v>
          </cell>
          <cell r="G322">
            <v>9452</v>
          </cell>
          <cell r="H322">
            <v>9295</v>
          </cell>
          <cell r="I322">
            <v>3280</v>
          </cell>
          <cell r="J322">
            <v>1290</v>
          </cell>
          <cell r="K322">
            <v>203983</v>
          </cell>
          <cell r="L322">
            <v>410873</v>
          </cell>
        </row>
        <row r="323">
          <cell r="A323" t="str">
            <v xml:space="preserve">  Veracruz, Copán</v>
          </cell>
          <cell r="B323">
            <v>833</v>
          </cell>
          <cell r="C323">
            <v>19061</v>
          </cell>
          <cell r="D323">
            <v>351</v>
          </cell>
          <cell r="G323">
            <v>766</v>
          </cell>
          <cell r="H323">
            <v>315</v>
          </cell>
          <cell r="K323">
            <v>20493</v>
          </cell>
          <cell r="L323">
            <v>42058</v>
          </cell>
        </row>
        <row r="324">
          <cell r="A324" t="str">
            <v xml:space="preserve">   El Paraíso, Copán</v>
          </cell>
          <cell r="B324">
            <v>834</v>
          </cell>
          <cell r="C324">
            <v>99930</v>
          </cell>
          <cell r="D324">
            <v>4317</v>
          </cell>
          <cell r="G324">
            <v>4026</v>
          </cell>
          <cell r="H324">
            <v>304</v>
          </cell>
          <cell r="I324">
            <v>461</v>
          </cell>
          <cell r="J324">
            <v>358</v>
          </cell>
          <cell r="K324">
            <v>109396</v>
          </cell>
          <cell r="L324">
            <v>229064</v>
          </cell>
        </row>
        <row r="325">
          <cell r="A325" t="str">
            <v xml:space="preserve">   San Antonio de Copán</v>
          </cell>
          <cell r="B325">
            <v>835</v>
          </cell>
          <cell r="C325">
            <v>46928</v>
          </cell>
          <cell r="D325">
            <v>252</v>
          </cell>
          <cell r="G325">
            <v>1734</v>
          </cell>
          <cell r="H325">
            <v>539</v>
          </cell>
          <cell r="I325">
            <v>160</v>
          </cell>
          <cell r="J325">
            <v>100</v>
          </cell>
          <cell r="K325">
            <v>49713</v>
          </cell>
          <cell r="L325">
            <v>102234</v>
          </cell>
        </row>
        <row r="326">
          <cell r="A326" t="str">
            <v xml:space="preserve">   La Jigua, Copán</v>
          </cell>
          <cell r="B326">
            <v>836</v>
          </cell>
          <cell r="C326">
            <v>82217</v>
          </cell>
          <cell r="D326">
            <v>2619</v>
          </cell>
          <cell r="E326">
            <v>2561</v>
          </cell>
          <cell r="G326">
            <v>4459</v>
          </cell>
          <cell r="H326">
            <v>705</v>
          </cell>
          <cell r="I326">
            <v>60</v>
          </cell>
          <cell r="J326">
            <v>190</v>
          </cell>
          <cell r="K326">
            <v>92811</v>
          </cell>
          <cell r="L326">
            <v>186521</v>
          </cell>
        </row>
        <row r="327">
          <cell r="A327" t="str">
            <v xml:space="preserve">   Protección, La Entrada</v>
          </cell>
          <cell r="B327">
            <v>837</v>
          </cell>
          <cell r="C327">
            <v>31865</v>
          </cell>
          <cell r="D327">
            <v>4075</v>
          </cell>
          <cell r="G327">
            <v>1348</v>
          </cell>
          <cell r="H327">
            <v>187</v>
          </cell>
          <cell r="J327">
            <v>242</v>
          </cell>
          <cell r="K327">
            <v>37717</v>
          </cell>
          <cell r="L327">
            <v>77470</v>
          </cell>
        </row>
        <row r="328">
          <cell r="A328" t="str">
            <v xml:space="preserve">   Cabañas, Copán</v>
          </cell>
          <cell r="B328">
            <v>838</v>
          </cell>
          <cell r="C328">
            <v>26590</v>
          </cell>
          <cell r="D328">
            <v>372</v>
          </cell>
          <cell r="G328">
            <v>934</v>
          </cell>
          <cell r="H328">
            <v>80</v>
          </cell>
          <cell r="I328">
            <v>7</v>
          </cell>
          <cell r="J328">
            <v>375</v>
          </cell>
          <cell r="K328">
            <v>28358</v>
          </cell>
          <cell r="L328">
            <v>57638</v>
          </cell>
        </row>
        <row r="329">
          <cell r="A329" t="str">
            <v xml:space="preserve">   La Labor, Ocotepeque</v>
          </cell>
          <cell r="B329">
            <v>839</v>
          </cell>
          <cell r="C329">
            <v>77923</v>
          </cell>
          <cell r="D329">
            <v>4752</v>
          </cell>
          <cell r="E329">
            <v>30480</v>
          </cell>
          <cell r="G329">
            <v>5345</v>
          </cell>
          <cell r="H329">
            <v>428</v>
          </cell>
          <cell r="I329">
            <v>70</v>
          </cell>
          <cell r="J329">
            <v>496</v>
          </cell>
          <cell r="K329">
            <v>119494</v>
          </cell>
          <cell r="L329">
            <v>246714</v>
          </cell>
        </row>
        <row r="330">
          <cell r="A330" t="str">
            <v xml:space="preserve">   Sinuapa</v>
          </cell>
          <cell r="B330">
            <v>840</v>
          </cell>
          <cell r="C330">
            <v>57919</v>
          </cell>
          <cell r="D330">
            <v>22953</v>
          </cell>
          <cell r="G330">
            <v>4498</v>
          </cell>
          <cell r="H330">
            <v>477</v>
          </cell>
          <cell r="I330">
            <v>2403</v>
          </cell>
          <cell r="J330">
            <v>1104</v>
          </cell>
          <cell r="K330">
            <v>89354</v>
          </cell>
          <cell r="L330">
            <v>239437</v>
          </cell>
        </row>
        <row r="331">
          <cell r="A331" t="str">
            <v xml:space="preserve">   Santa Anita, Concepcion </v>
          </cell>
          <cell r="B331">
            <v>841</v>
          </cell>
          <cell r="C331">
            <v>42392</v>
          </cell>
          <cell r="D331">
            <v>54</v>
          </cell>
          <cell r="E331">
            <v>1280</v>
          </cell>
          <cell r="G331">
            <v>1536</v>
          </cell>
          <cell r="H331">
            <v>179</v>
          </cell>
          <cell r="J331">
            <v>133</v>
          </cell>
          <cell r="K331">
            <v>45574</v>
          </cell>
          <cell r="L331">
            <v>92273</v>
          </cell>
        </row>
        <row r="332">
          <cell r="A332" t="str">
            <v xml:space="preserve">   Santa fe y aldea de</v>
          </cell>
          <cell r="B332">
            <v>842</v>
          </cell>
          <cell r="C332">
            <v>33738</v>
          </cell>
          <cell r="D332">
            <v>5368</v>
          </cell>
          <cell r="G332">
            <v>1465</v>
          </cell>
          <cell r="H332">
            <v>290</v>
          </cell>
          <cell r="J332">
            <v>147</v>
          </cell>
          <cell r="K332">
            <v>41008</v>
          </cell>
          <cell r="L332">
            <v>85260</v>
          </cell>
        </row>
        <row r="333">
          <cell r="A333" t="str">
            <v xml:space="preserve">   San Fco. Del Va</v>
          </cell>
          <cell r="B333">
            <v>843</v>
          </cell>
          <cell r="C333">
            <v>56568</v>
          </cell>
          <cell r="D333">
            <v>3652</v>
          </cell>
          <cell r="E333">
            <v>27360</v>
          </cell>
          <cell r="G333">
            <v>3631</v>
          </cell>
          <cell r="H333">
            <v>1853</v>
          </cell>
          <cell r="J333">
            <v>67</v>
          </cell>
          <cell r="K333">
            <v>93131</v>
          </cell>
          <cell r="L333">
            <v>186614</v>
          </cell>
        </row>
        <row r="334">
          <cell r="A334" t="str">
            <v xml:space="preserve">   Lucerna,  Ocotpeque</v>
          </cell>
          <cell r="B334">
            <v>844</v>
          </cell>
          <cell r="C334">
            <v>11612</v>
          </cell>
          <cell r="G334">
            <v>372</v>
          </cell>
          <cell r="H334">
            <v>112</v>
          </cell>
          <cell r="I334">
            <v>10</v>
          </cell>
          <cell r="K334">
            <v>12106</v>
          </cell>
          <cell r="L334">
            <v>23780</v>
          </cell>
        </row>
        <row r="335">
          <cell r="A335" t="str">
            <v xml:space="preserve">   Cololaca, Lempira</v>
          </cell>
          <cell r="B335">
            <v>845</v>
          </cell>
          <cell r="C335">
            <v>21228</v>
          </cell>
          <cell r="G335">
            <v>684</v>
          </cell>
          <cell r="H335">
            <v>103</v>
          </cell>
          <cell r="J335">
            <v>33</v>
          </cell>
          <cell r="K335">
            <v>22048</v>
          </cell>
          <cell r="L335">
            <v>43364</v>
          </cell>
        </row>
        <row r="336">
          <cell r="A336" t="str">
            <v xml:space="preserve">   Guarita, Lempira</v>
          </cell>
          <cell r="B336">
            <v>846</v>
          </cell>
          <cell r="C336">
            <v>26919</v>
          </cell>
          <cell r="E336">
            <v>144</v>
          </cell>
          <cell r="G336">
            <v>920</v>
          </cell>
          <cell r="H336">
            <v>317</v>
          </cell>
          <cell r="J336">
            <v>216</v>
          </cell>
          <cell r="K336">
            <v>28516</v>
          </cell>
          <cell r="L336">
            <v>56172</v>
          </cell>
        </row>
        <row r="337">
          <cell r="A337" t="str">
            <v xml:space="preserve">   San Juan Guarita, Lempira</v>
          </cell>
          <cell r="B337">
            <v>847</v>
          </cell>
          <cell r="C337">
            <v>6680</v>
          </cell>
          <cell r="G337">
            <v>172</v>
          </cell>
          <cell r="H337">
            <v>355</v>
          </cell>
          <cell r="J337">
            <v>69</v>
          </cell>
          <cell r="K337">
            <v>7276</v>
          </cell>
          <cell r="L337">
            <v>12386</v>
          </cell>
        </row>
        <row r="338">
          <cell r="A338" t="str">
            <v xml:space="preserve">   Tambla, Lempira</v>
          </cell>
          <cell r="B338">
            <v>848</v>
          </cell>
          <cell r="C338">
            <v>12865</v>
          </cell>
          <cell r="G338">
            <v>469</v>
          </cell>
          <cell r="H338">
            <v>138</v>
          </cell>
          <cell r="J338">
            <v>128</v>
          </cell>
          <cell r="K338">
            <v>13600</v>
          </cell>
          <cell r="L338">
            <v>27743</v>
          </cell>
        </row>
        <row r="339">
          <cell r="A339" t="str">
            <v xml:space="preserve">   Tomalá, Lempira</v>
          </cell>
          <cell r="B339">
            <v>849</v>
          </cell>
          <cell r="C339">
            <v>12421</v>
          </cell>
          <cell r="D339">
            <v>210</v>
          </cell>
          <cell r="G339">
            <v>490</v>
          </cell>
          <cell r="H339">
            <v>431</v>
          </cell>
          <cell r="J339">
            <v>635</v>
          </cell>
          <cell r="K339">
            <v>14187</v>
          </cell>
          <cell r="L339">
            <v>29225</v>
          </cell>
        </row>
        <row r="340">
          <cell r="A340" t="str">
            <v xml:space="preserve">   San Marcos de Ocotepeque</v>
          </cell>
          <cell r="B340">
            <v>850</v>
          </cell>
          <cell r="C340">
            <v>241381</v>
          </cell>
          <cell r="D340">
            <v>70577</v>
          </cell>
          <cell r="E340">
            <v>74208</v>
          </cell>
          <cell r="G340">
            <v>16284</v>
          </cell>
          <cell r="H340">
            <v>30839</v>
          </cell>
          <cell r="I340">
            <v>2472</v>
          </cell>
          <cell r="J340">
            <v>1076</v>
          </cell>
          <cell r="K340">
            <v>436837</v>
          </cell>
          <cell r="L340">
            <v>879187</v>
          </cell>
        </row>
        <row r="341">
          <cell r="A341" t="str">
            <v xml:space="preserve">   Mercedes, Ocotepeque</v>
          </cell>
          <cell r="B341">
            <v>851</v>
          </cell>
          <cell r="C341">
            <v>35708</v>
          </cell>
          <cell r="E341">
            <v>20440</v>
          </cell>
          <cell r="G341">
            <v>1785</v>
          </cell>
          <cell r="H341">
            <v>167</v>
          </cell>
          <cell r="J341">
            <v>106</v>
          </cell>
          <cell r="K341">
            <v>58206</v>
          </cell>
          <cell r="L341">
            <v>99730</v>
          </cell>
        </row>
        <row r="342">
          <cell r="A342" t="str">
            <v xml:space="preserve">   Sensenti, Ocotepeque</v>
          </cell>
          <cell r="B342">
            <v>852</v>
          </cell>
          <cell r="C342">
            <v>82126</v>
          </cell>
          <cell r="D342">
            <v>95</v>
          </cell>
          <cell r="E342">
            <v>6560</v>
          </cell>
          <cell r="G342">
            <v>3622</v>
          </cell>
          <cell r="H342">
            <v>481</v>
          </cell>
          <cell r="I342">
            <v>82</v>
          </cell>
          <cell r="J342">
            <v>223</v>
          </cell>
          <cell r="K342">
            <v>93189</v>
          </cell>
          <cell r="L342">
            <v>190822</v>
          </cell>
        </row>
        <row r="343">
          <cell r="A343" t="str">
            <v xml:space="preserve">   Valladolid, Lempira</v>
          </cell>
          <cell r="B343">
            <v>853</v>
          </cell>
          <cell r="C343">
            <v>14850</v>
          </cell>
          <cell r="G343">
            <v>760</v>
          </cell>
          <cell r="H343">
            <v>30</v>
          </cell>
          <cell r="I343">
            <v>2978</v>
          </cell>
          <cell r="J343">
            <v>110</v>
          </cell>
          <cell r="K343">
            <v>18728</v>
          </cell>
          <cell r="L343">
            <v>40618</v>
          </cell>
        </row>
        <row r="344">
          <cell r="A344" t="str">
            <v xml:space="preserve">   La Virtud, Lempira</v>
          </cell>
          <cell r="B344">
            <v>854</v>
          </cell>
          <cell r="C344">
            <v>52956</v>
          </cell>
          <cell r="D344">
            <v>56</v>
          </cell>
          <cell r="G344">
            <v>1827</v>
          </cell>
          <cell r="H344">
            <v>814</v>
          </cell>
          <cell r="I344">
            <v>82</v>
          </cell>
          <cell r="J344">
            <v>119</v>
          </cell>
          <cell r="K344">
            <v>55854</v>
          </cell>
          <cell r="L344">
            <v>111526</v>
          </cell>
        </row>
        <row r="345">
          <cell r="A345" t="str">
            <v xml:space="preserve">   Virginia, Lempira</v>
          </cell>
          <cell r="B345">
            <v>855</v>
          </cell>
          <cell r="C345">
            <v>10235</v>
          </cell>
          <cell r="G345">
            <v>334</v>
          </cell>
          <cell r="H345">
            <v>68</v>
          </cell>
          <cell r="J345">
            <v>310</v>
          </cell>
          <cell r="K345">
            <v>10947</v>
          </cell>
          <cell r="L345">
            <v>21542</v>
          </cell>
        </row>
        <row r="346">
          <cell r="A346" t="str">
            <v xml:space="preserve">   Mapulaca, Lempira</v>
          </cell>
          <cell r="B346">
            <v>856</v>
          </cell>
          <cell r="C346">
            <v>26810</v>
          </cell>
          <cell r="D346">
            <v>374</v>
          </cell>
          <cell r="G346">
            <v>896</v>
          </cell>
          <cell r="H346">
            <v>93</v>
          </cell>
          <cell r="J346">
            <v>9</v>
          </cell>
          <cell r="K346">
            <v>28182</v>
          </cell>
          <cell r="L346">
            <v>55181</v>
          </cell>
        </row>
        <row r="347">
          <cell r="A347" t="str">
            <v xml:space="preserve">   La Unión, Lempira</v>
          </cell>
          <cell r="B347">
            <v>857</v>
          </cell>
          <cell r="C347">
            <v>24842</v>
          </cell>
          <cell r="D347">
            <v>1269</v>
          </cell>
          <cell r="E347">
            <v>10400</v>
          </cell>
          <cell r="G347">
            <v>1285</v>
          </cell>
          <cell r="H347">
            <v>199</v>
          </cell>
          <cell r="J347">
            <v>17</v>
          </cell>
          <cell r="K347">
            <v>38012</v>
          </cell>
          <cell r="L347">
            <v>71575</v>
          </cell>
        </row>
        <row r="348">
          <cell r="A348" t="str">
            <v xml:space="preserve">   Candelaria</v>
          </cell>
          <cell r="B348">
            <v>858</v>
          </cell>
          <cell r="C348">
            <v>27483</v>
          </cell>
          <cell r="D348">
            <v>127</v>
          </cell>
          <cell r="G348">
            <v>1142</v>
          </cell>
          <cell r="H348">
            <v>544</v>
          </cell>
          <cell r="J348">
            <v>837</v>
          </cell>
          <cell r="K348">
            <v>30133</v>
          </cell>
          <cell r="L348">
            <v>61624</v>
          </cell>
        </row>
        <row r="349">
          <cell r="A349" t="str">
            <v xml:space="preserve">   Piraera, Lempira</v>
          </cell>
          <cell r="B349">
            <v>859</v>
          </cell>
          <cell r="C349">
            <v>6203</v>
          </cell>
          <cell r="G349">
            <v>242</v>
          </cell>
          <cell r="H349">
            <v>310</v>
          </cell>
          <cell r="J349">
            <v>83</v>
          </cell>
          <cell r="K349">
            <v>6838</v>
          </cell>
          <cell r="L349">
            <v>14222</v>
          </cell>
        </row>
        <row r="350">
          <cell r="A350" t="str">
            <v xml:space="preserve">   Belen, Gualcho   Ocotepeque</v>
          </cell>
          <cell r="B350">
            <v>861</v>
          </cell>
          <cell r="C350">
            <v>48010</v>
          </cell>
          <cell r="D350">
            <v>759</v>
          </cell>
          <cell r="G350">
            <v>1700</v>
          </cell>
          <cell r="H350">
            <v>1212</v>
          </cell>
          <cell r="I350">
            <v>2</v>
          </cell>
          <cell r="J350">
            <v>1789</v>
          </cell>
          <cell r="K350">
            <v>53472</v>
          </cell>
          <cell r="L350">
            <v>108246</v>
          </cell>
        </row>
        <row r="351">
          <cell r="A351" t="str">
            <v xml:space="preserve">   Belen, Lempira</v>
          </cell>
          <cell r="B351">
            <v>863</v>
          </cell>
          <cell r="C351">
            <v>7004</v>
          </cell>
          <cell r="D351">
            <v>194</v>
          </cell>
          <cell r="E351">
            <v>6947</v>
          </cell>
          <cell r="G351">
            <v>564</v>
          </cell>
          <cell r="H351">
            <v>321</v>
          </cell>
          <cell r="J351">
            <v>171</v>
          </cell>
          <cell r="K351">
            <v>15201</v>
          </cell>
          <cell r="L351">
            <v>26522</v>
          </cell>
        </row>
        <row r="352">
          <cell r="A352" t="str">
            <v xml:space="preserve">   Gualcinse</v>
          </cell>
          <cell r="B352">
            <v>864</v>
          </cell>
          <cell r="C352">
            <v>4497</v>
          </cell>
          <cell r="G352">
            <v>175</v>
          </cell>
          <cell r="K352">
            <v>4672</v>
          </cell>
          <cell r="L352">
            <v>10054</v>
          </cell>
        </row>
        <row r="353">
          <cell r="A353" t="str">
            <v xml:space="preserve">   Erandique, Lempira</v>
          </cell>
          <cell r="B353">
            <v>865</v>
          </cell>
          <cell r="C353">
            <v>34287</v>
          </cell>
          <cell r="D353">
            <v>77</v>
          </cell>
          <cell r="G353">
            <v>1256</v>
          </cell>
          <cell r="H353">
            <v>1213</v>
          </cell>
          <cell r="I353">
            <v>60</v>
          </cell>
          <cell r="J353">
            <v>239</v>
          </cell>
          <cell r="K353">
            <v>37132</v>
          </cell>
          <cell r="L353">
            <v>75539</v>
          </cell>
        </row>
        <row r="354">
          <cell r="A354" t="str">
            <v xml:space="preserve">   San Juan Intibuca, Lempira</v>
          </cell>
          <cell r="B354">
            <v>866</v>
          </cell>
          <cell r="C354">
            <v>34848</v>
          </cell>
          <cell r="D354">
            <v>3321</v>
          </cell>
          <cell r="G354">
            <v>1121</v>
          </cell>
          <cell r="H354">
            <v>380</v>
          </cell>
          <cell r="J354">
            <v>167</v>
          </cell>
          <cell r="K354">
            <v>39837</v>
          </cell>
          <cell r="L354">
            <v>72810</v>
          </cell>
        </row>
        <row r="355">
          <cell r="A355" t="str">
            <v xml:space="preserve">   San Miguel, Intibuca</v>
          </cell>
          <cell r="B355">
            <v>867</v>
          </cell>
          <cell r="C355">
            <v>8514</v>
          </cell>
          <cell r="G355">
            <v>281</v>
          </cell>
          <cell r="J355">
            <v>77</v>
          </cell>
          <cell r="K355">
            <v>8872</v>
          </cell>
          <cell r="L355">
            <v>17746</v>
          </cell>
        </row>
        <row r="356">
          <cell r="A356" t="str">
            <v xml:space="preserve">   El Mochito</v>
          </cell>
          <cell r="B356">
            <v>970</v>
          </cell>
          <cell r="F356">
            <v>5600000</v>
          </cell>
          <cell r="G356">
            <v>1210</v>
          </cell>
          <cell r="K356">
            <v>5601210</v>
          </cell>
          <cell r="L356">
            <v>11202486</v>
          </cell>
        </row>
        <row r="357">
          <cell r="A357" t="str">
            <v xml:space="preserve">   Cementos de Honduras</v>
          </cell>
          <cell r="B357">
            <v>980</v>
          </cell>
          <cell r="F357">
            <v>7028000</v>
          </cell>
          <cell r="G357">
            <v>1210</v>
          </cell>
          <cell r="K357">
            <v>7029210</v>
          </cell>
          <cell r="L357">
            <v>12434486</v>
          </cell>
        </row>
        <row r="358">
          <cell r="A358" t="str">
            <v xml:space="preserve">   Tela Railroad Company</v>
          </cell>
          <cell r="B358">
            <v>990</v>
          </cell>
          <cell r="D358">
            <v>665860</v>
          </cell>
          <cell r="F358">
            <v>322000</v>
          </cell>
          <cell r="G358">
            <v>4874</v>
          </cell>
          <cell r="K358">
            <v>992734</v>
          </cell>
          <cell r="L358">
            <v>2048999</v>
          </cell>
        </row>
        <row r="362">
          <cell r="C362" t="str">
            <v>Residencial</v>
          </cell>
          <cell r="D362" t="str">
            <v>Comercial</v>
          </cell>
          <cell r="E362" t="str">
            <v>Industrial</v>
          </cell>
          <cell r="G362" t="str">
            <v>Alumbrado</v>
          </cell>
          <cell r="H362" t="str">
            <v>Gobierno</v>
          </cell>
          <cell r="I362" t="str">
            <v>Entes</v>
          </cell>
          <cell r="J362" t="str">
            <v>Municipal</v>
          </cell>
          <cell r="K362" t="str">
            <v>Total</v>
          </cell>
          <cell r="L362" t="str">
            <v>Total</v>
          </cell>
        </row>
        <row r="363">
          <cell r="G363" t="str">
            <v>Público</v>
          </cell>
          <cell r="I363" t="str">
            <v>Autónomos</v>
          </cell>
        </row>
        <row r="364">
          <cell r="A364" t="str">
            <v xml:space="preserve"> REGION LITORAL ATLANTICO 1/1</v>
          </cell>
        </row>
        <row r="365">
          <cell r="B365" t="str">
            <v>No. Sistema</v>
          </cell>
          <cell r="C365">
            <v>14685631</v>
          </cell>
          <cell r="D365">
            <v>8138315</v>
          </cell>
          <cell r="E365">
            <v>4257406</v>
          </cell>
          <cell r="G365">
            <v>1074781</v>
          </cell>
          <cell r="H365">
            <v>866837</v>
          </cell>
          <cell r="I365">
            <v>712538</v>
          </cell>
          <cell r="J365">
            <v>258875</v>
          </cell>
          <cell r="K365">
            <v>29994383</v>
          </cell>
          <cell r="L365">
            <v>60165463</v>
          </cell>
        </row>
        <row r="366">
          <cell r="A366" t="str">
            <v xml:space="preserve">   Tela</v>
          </cell>
          <cell r="B366">
            <v>740</v>
          </cell>
          <cell r="C366">
            <v>2035696</v>
          </cell>
          <cell r="D366">
            <v>627561</v>
          </cell>
          <cell r="E366">
            <v>700155</v>
          </cell>
          <cell r="G366">
            <v>146753</v>
          </cell>
          <cell r="H366">
            <v>158761</v>
          </cell>
          <cell r="I366">
            <v>39672</v>
          </cell>
          <cell r="J366">
            <v>22143</v>
          </cell>
          <cell r="K366">
            <v>3730741</v>
          </cell>
          <cell r="L366">
            <v>7233833</v>
          </cell>
        </row>
        <row r="367">
          <cell r="A367" t="str">
            <v xml:space="preserve">   La Ceiba</v>
          </cell>
          <cell r="B367">
            <v>750</v>
          </cell>
          <cell r="C367">
            <v>5952747</v>
          </cell>
          <cell r="D367">
            <v>4724062</v>
          </cell>
          <cell r="E367">
            <v>1154472</v>
          </cell>
          <cell r="G367">
            <v>516954</v>
          </cell>
          <cell r="H367">
            <v>434326</v>
          </cell>
          <cell r="I367">
            <v>507609</v>
          </cell>
          <cell r="J367">
            <v>205675</v>
          </cell>
          <cell r="K367">
            <v>13495845</v>
          </cell>
          <cell r="L367">
            <v>26587578</v>
          </cell>
        </row>
        <row r="368">
          <cell r="A368" t="str">
            <v xml:space="preserve">   Santa Fe, Colón</v>
          </cell>
          <cell r="B368">
            <v>759</v>
          </cell>
          <cell r="C368">
            <v>104139</v>
          </cell>
          <cell r="D368">
            <v>5276</v>
          </cell>
          <cell r="G368">
            <v>4084</v>
          </cell>
          <cell r="H368">
            <v>468</v>
          </cell>
          <cell r="I368">
            <v>411</v>
          </cell>
          <cell r="J368">
            <v>714</v>
          </cell>
          <cell r="K368">
            <v>115092</v>
          </cell>
          <cell r="L368">
            <v>227655</v>
          </cell>
        </row>
        <row r="369">
          <cell r="A369" t="str">
            <v xml:space="preserve">   Trujillo</v>
          </cell>
          <cell r="B369">
            <v>760</v>
          </cell>
          <cell r="C369">
            <v>456577</v>
          </cell>
          <cell r="D369">
            <v>146450</v>
          </cell>
          <cell r="E369">
            <v>723986</v>
          </cell>
          <cell r="G369">
            <v>43138</v>
          </cell>
          <cell r="H369">
            <v>112688</v>
          </cell>
          <cell r="I369">
            <v>64741</v>
          </cell>
          <cell r="J369">
            <v>1132</v>
          </cell>
          <cell r="K369">
            <v>1548712</v>
          </cell>
          <cell r="L369">
            <v>3089131</v>
          </cell>
        </row>
        <row r="370">
          <cell r="A370" t="str">
            <v xml:space="preserve">   Puerto Castilla</v>
          </cell>
          <cell r="B370">
            <v>761</v>
          </cell>
          <cell r="C370">
            <v>37808</v>
          </cell>
          <cell r="D370">
            <v>1634</v>
          </cell>
          <cell r="G370">
            <v>1318</v>
          </cell>
          <cell r="H370">
            <v>46</v>
          </cell>
          <cell r="K370">
            <v>40806</v>
          </cell>
          <cell r="L370">
            <v>80741</v>
          </cell>
        </row>
        <row r="371">
          <cell r="A371" t="str">
            <v xml:space="preserve">   Bonito Oriental</v>
          </cell>
          <cell r="B371">
            <v>762</v>
          </cell>
          <cell r="C371">
            <v>394231</v>
          </cell>
          <cell r="D371">
            <v>49166</v>
          </cell>
          <cell r="G371">
            <v>20951</v>
          </cell>
          <cell r="H371">
            <v>8422</v>
          </cell>
          <cell r="I371">
            <v>2217</v>
          </cell>
          <cell r="J371">
            <v>1220</v>
          </cell>
          <cell r="K371">
            <v>476207</v>
          </cell>
          <cell r="L371">
            <v>1318844</v>
          </cell>
        </row>
        <row r="372">
          <cell r="A372" t="str">
            <v xml:space="preserve">   Santa Rosa de Aguán</v>
          </cell>
          <cell r="B372">
            <v>763</v>
          </cell>
          <cell r="C372">
            <v>75693</v>
          </cell>
          <cell r="D372">
            <v>1540</v>
          </cell>
          <cell r="G372">
            <v>2657</v>
          </cell>
          <cell r="H372">
            <v>547</v>
          </cell>
          <cell r="J372">
            <v>20</v>
          </cell>
          <cell r="K372">
            <v>80457</v>
          </cell>
          <cell r="L372">
            <v>160942</v>
          </cell>
        </row>
        <row r="373">
          <cell r="A373" t="str">
            <v xml:space="preserve">   San Juan, Atlántida</v>
          </cell>
          <cell r="B373">
            <v>860</v>
          </cell>
          <cell r="C373">
            <v>205577</v>
          </cell>
          <cell r="D373">
            <v>38157</v>
          </cell>
          <cell r="E373">
            <v>35</v>
          </cell>
          <cell r="G373">
            <v>9139</v>
          </cell>
          <cell r="H373">
            <v>1866</v>
          </cell>
          <cell r="I373">
            <v>3082</v>
          </cell>
          <cell r="J373">
            <v>27</v>
          </cell>
          <cell r="K373">
            <v>257883</v>
          </cell>
          <cell r="L373">
            <v>518854</v>
          </cell>
        </row>
        <row r="374">
          <cell r="A374" t="str">
            <v xml:space="preserve">   Esparta, Atlántida</v>
          </cell>
          <cell r="B374">
            <v>862</v>
          </cell>
          <cell r="C374">
            <v>74921</v>
          </cell>
          <cell r="D374">
            <v>7487</v>
          </cell>
          <cell r="G374">
            <v>3111</v>
          </cell>
          <cell r="H374">
            <v>449</v>
          </cell>
          <cell r="I374">
            <v>33</v>
          </cell>
          <cell r="J374">
            <v>307</v>
          </cell>
          <cell r="K374">
            <v>86308</v>
          </cell>
          <cell r="L374">
            <v>179502</v>
          </cell>
        </row>
        <row r="375">
          <cell r="A375" t="str">
            <v xml:space="preserve">   La Masica</v>
          </cell>
          <cell r="B375">
            <v>870</v>
          </cell>
          <cell r="C375">
            <v>250953</v>
          </cell>
          <cell r="D375">
            <v>35794</v>
          </cell>
          <cell r="G375">
            <v>11193</v>
          </cell>
          <cell r="H375">
            <v>2041</v>
          </cell>
          <cell r="I375">
            <v>3189</v>
          </cell>
          <cell r="J375">
            <v>2369</v>
          </cell>
          <cell r="K375">
            <v>305539</v>
          </cell>
          <cell r="L375">
            <v>613496</v>
          </cell>
        </row>
        <row r="376">
          <cell r="A376" t="str">
            <v xml:space="preserve">   Santa Ana, Atlántida</v>
          </cell>
          <cell r="B376">
            <v>880</v>
          </cell>
          <cell r="C376">
            <v>128033</v>
          </cell>
          <cell r="D376">
            <v>6231</v>
          </cell>
          <cell r="G376">
            <v>4973</v>
          </cell>
          <cell r="H376">
            <v>1199</v>
          </cell>
          <cell r="I376">
            <v>4</v>
          </cell>
          <cell r="J376">
            <v>25</v>
          </cell>
          <cell r="K376">
            <v>140465</v>
          </cell>
          <cell r="L376">
            <v>282176</v>
          </cell>
        </row>
        <row r="377">
          <cell r="A377" t="str">
            <v xml:space="preserve">   San Francisco, Atlántida</v>
          </cell>
          <cell r="B377">
            <v>890</v>
          </cell>
          <cell r="C377">
            <v>79521</v>
          </cell>
          <cell r="D377">
            <v>8389</v>
          </cell>
          <cell r="G377">
            <v>3457</v>
          </cell>
          <cell r="H377">
            <v>433</v>
          </cell>
          <cell r="I377">
            <v>253</v>
          </cell>
          <cell r="J377">
            <v>427</v>
          </cell>
          <cell r="K377">
            <v>92480</v>
          </cell>
          <cell r="L377">
            <v>189720</v>
          </cell>
        </row>
        <row r="378">
          <cell r="A378" t="str">
            <v xml:space="preserve">   La Unión, Atlántida</v>
          </cell>
          <cell r="B378">
            <v>900</v>
          </cell>
          <cell r="C378">
            <v>169540</v>
          </cell>
          <cell r="D378">
            <v>33224</v>
          </cell>
          <cell r="E378">
            <v>2400</v>
          </cell>
          <cell r="G378">
            <v>8710</v>
          </cell>
          <cell r="H378">
            <v>5210</v>
          </cell>
          <cell r="I378">
            <v>2833</v>
          </cell>
          <cell r="K378">
            <v>221917</v>
          </cell>
          <cell r="L378">
            <v>444344</v>
          </cell>
        </row>
        <row r="379">
          <cell r="A379" t="str">
            <v xml:space="preserve">   El Pino, Atlántida</v>
          </cell>
          <cell r="B379">
            <v>910</v>
          </cell>
          <cell r="C379">
            <v>96003</v>
          </cell>
          <cell r="D379">
            <v>9734</v>
          </cell>
          <cell r="G379">
            <v>4383</v>
          </cell>
          <cell r="K379">
            <v>110120</v>
          </cell>
          <cell r="L379">
            <v>232062</v>
          </cell>
        </row>
        <row r="380">
          <cell r="A380" t="str">
            <v xml:space="preserve">   El Porvenir, Atlántida</v>
          </cell>
          <cell r="B380">
            <v>920</v>
          </cell>
          <cell r="C380">
            <v>144394</v>
          </cell>
          <cell r="D380">
            <v>7051</v>
          </cell>
          <cell r="G380">
            <v>5652</v>
          </cell>
          <cell r="H380">
            <v>4141</v>
          </cell>
          <cell r="I380">
            <v>1265</v>
          </cell>
          <cell r="J380">
            <v>165</v>
          </cell>
          <cell r="K380">
            <v>162668</v>
          </cell>
          <cell r="L380">
            <v>325401</v>
          </cell>
        </row>
        <row r="381">
          <cell r="A381" t="str">
            <v xml:space="preserve">   Tocoa</v>
          </cell>
          <cell r="B381">
            <v>921</v>
          </cell>
          <cell r="C381">
            <v>1103723</v>
          </cell>
          <cell r="D381">
            <v>366169</v>
          </cell>
          <cell r="E381">
            <v>479982</v>
          </cell>
          <cell r="G381">
            <v>78485</v>
          </cell>
          <cell r="H381">
            <v>50377</v>
          </cell>
          <cell r="I381">
            <v>17567</v>
          </cell>
          <cell r="J381">
            <v>3854</v>
          </cell>
          <cell r="K381">
            <v>2100157</v>
          </cell>
          <cell r="L381">
            <v>4499010</v>
          </cell>
        </row>
        <row r="382">
          <cell r="A382" t="str">
            <v xml:space="preserve">   Sonaguera</v>
          </cell>
          <cell r="B382">
            <v>922</v>
          </cell>
          <cell r="C382">
            <v>536806</v>
          </cell>
          <cell r="D382">
            <v>47502</v>
          </cell>
          <cell r="G382">
            <v>22900</v>
          </cell>
          <cell r="H382">
            <v>10142</v>
          </cell>
          <cell r="I382">
            <v>11062</v>
          </cell>
          <cell r="J382">
            <v>733</v>
          </cell>
          <cell r="K382">
            <v>629145</v>
          </cell>
          <cell r="L382">
            <v>1277142</v>
          </cell>
        </row>
        <row r="383">
          <cell r="A383" t="str">
            <v xml:space="preserve">   Corozal</v>
          </cell>
          <cell r="B383">
            <v>925</v>
          </cell>
          <cell r="C383">
            <v>146677</v>
          </cell>
          <cell r="D383">
            <v>15619</v>
          </cell>
          <cell r="G383">
            <v>5402</v>
          </cell>
          <cell r="H383">
            <v>1942</v>
          </cell>
          <cell r="I383">
            <v>500</v>
          </cell>
          <cell r="J383">
            <v>35</v>
          </cell>
          <cell r="K383">
            <v>170175</v>
          </cell>
          <cell r="L383">
            <v>327641</v>
          </cell>
        </row>
        <row r="384">
          <cell r="A384" t="str">
            <v xml:space="preserve">   Sambo Creek</v>
          </cell>
          <cell r="B384">
            <v>926</v>
          </cell>
          <cell r="C384">
            <v>162071</v>
          </cell>
          <cell r="D384">
            <v>45983</v>
          </cell>
          <cell r="E384">
            <v>914</v>
          </cell>
          <cell r="G384">
            <v>7715</v>
          </cell>
          <cell r="H384">
            <v>1122</v>
          </cell>
          <cell r="K384">
            <v>217805</v>
          </cell>
          <cell r="L384">
            <v>432344</v>
          </cell>
        </row>
        <row r="385">
          <cell r="A385" t="str">
            <v xml:space="preserve">   Nueva Armenia</v>
          </cell>
          <cell r="B385">
            <v>927</v>
          </cell>
          <cell r="C385">
            <v>28582</v>
          </cell>
          <cell r="D385">
            <v>1904</v>
          </cell>
          <cell r="G385">
            <v>1015</v>
          </cell>
          <cell r="H385">
            <v>406</v>
          </cell>
          <cell r="K385">
            <v>31907</v>
          </cell>
          <cell r="L385">
            <v>62794</v>
          </cell>
        </row>
        <row r="386">
          <cell r="A386" t="str">
            <v xml:space="preserve">   Jutiapa, Atlántida</v>
          </cell>
          <cell r="B386">
            <v>928</v>
          </cell>
          <cell r="C386">
            <v>223870</v>
          </cell>
          <cell r="D386">
            <v>31911</v>
          </cell>
          <cell r="G386">
            <v>10137</v>
          </cell>
          <cell r="H386">
            <v>3209</v>
          </cell>
          <cell r="I386">
            <v>1791</v>
          </cell>
          <cell r="J386">
            <v>849</v>
          </cell>
          <cell r="K386">
            <v>271767</v>
          </cell>
          <cell r="L386">
            <v>544122</v>
          </cell>
        </row>
        <row r="387">
          <cell r="A387" t="str">
            <v xml:space="preserve">   Balfate</v>
          </cell>
          <cell r="B387">
            <v>929</v>
          </cell>
          <cell r="C387">
            <v>139591</v>
          </cell>
          <cell r="D387">
            <v>17674</v>
          </cell>
          <cell r="G387">
            <v>5577</v>
          </cell>
          <cell r="H387">
            <v>2415</v>
          </cell>
          <cell r="J387">
            <v>221</v>
          </cell>
          <cell r="K387">
            <v>165478</v>
          </cell>
          <cell r="L387">
            <v>321626</v>
          </cell>
        </row>
        <row r="388">
          <cell r="A388" t="str">
            <v xml:space="preserve">   Central Isletas</v>
          </cell>
          <cell r="B388">
            <v>930</v>
          </cell>
          <cell r="C388">
            <v>48809</v>
          </cell>
          <cell r="D388">
            <v>2214</v>
          </cell>
          <cell r="G388">
            <v>2108</v>
          </cell>
          <cell r="H388">
            <v>1423</v>
          </cell>
          <cell r="I388">
            <v>20</v>
          </cell>
          <cell r="K388">
            <v>54574</v>
          </cell>
          <cell r="L388">
            <v>115966</v>
          </cell>
        </row>
        <row r="389">
          <cell r="A389" t="str">
            <v xml:space="preserve">   San José</v>
          </cell>
          <cell r="B389">
            <v>931</v>
          </cell>
          <cell r="C389">
            <v>279547</v>
          </cell>
          <cell r="D389">
            <v>16089</v>
          </cell>
          <cell r="G389">
            <v>11712</v>
          </cell>
          <cell r="H389">
            <v>2230</v>
          </cell>
          <cell r="I389">
            <v>6988</v>
          </cell>
          <cell r="K389">
            <v>316566</v>
          </cell>
          <cell r="L389">
            <v>654150</v>
          </cell>
        </row>
        <row r="390">
          <cell r="A390" t="str">
            <v xml:space="preserve">   Sabá</v>
          </cell>
          <cell r="B390">
            <v>932</v>
          </cell>
          <cell r="C390">
            <v>476141</v>
          </cell>
          <cell r="D390">
            <v>97574</v>
          </cell>
          <cell r="G390">
            <v>21628</v>
          </cell>
          <cell r="H390">
            <v>3782</v>
          </cell>
          <cell r="I390">
            <v>4945</v>
          </cell>
          <cell r="J390">
            <v>6009</v>
          </cell>
          <cell r="K390">
            <v>610079</v>
          </cell>
          <cell r="L390">
            <v>1209318</v>
          </cell>
        </row>
        <row r="391">
          <cell r="A391" t="str">
            <v xml:space="preserve">   Arenal</v>
          </cell>
          <cell r="B391">
            <v>933</v>
          </cell>
          <cell r="C391">
            <v>118231</v>
          </cell>
          <cell r="D391">
            <v>8519</v>
          </cell>
          <cell r="G391">
            <v>5269</v>
          </cell>
          <cell r="H391">
            <v>1600</v>
          </cell>
          <cell r="I391">
            <v>1591</v>
          </cell>
          <cell r="J391">
            <v>102</v>
          </cell>
          <cell r="K391">
            <v>135312</v>
          </cell>
          <cell r="L391">
            <v>279301</v>
          </cell>
        </row>
        <row r="392">
          <cell r="A392" t="str">
            <v xml:space="preserve">   Olanchito, Yoro</v>
          </cell>
          <cell r="B392">
            <v>935</v>
          </cell>
          <cell r="C392">
            <v>1163075</v>
          </cell>
          <cell r="D392">
            <v>200327</v>
          </cell>
          <cell r="E392">
            <v>11868</v>
          </cell>
          <cell r="G392">
            <v>59251</v>
          </cell>
          <cell r="H392">
            <v>56680</v>
          </cell>
          <cell r="I392">
            <v>42622</v>
          </cell>
          <cell r="J392">
            <v>12848</v>
          </cell>
          <cell r="K392">
            <v>1546671</v>
          </cell>
          <cell r="L392">
            <v>3132481</v>
          </cell>
        </row>
        <row r="393">
          <cell r="A393" t="str">
            <v xml:space="preserve">   Las Mangas</v>
          </cell>
          <cell r="B393">
            <v>955</v>
          </cell>
          <cell r="C393">
            <v>52675</v>
          </cell>
          <cell r="D393">
            <v>3326</v>
          </cell>
          <cell r="G393">
            <v>2192</v>
          </cell>
          <cell r="H393">
            <v>912</v>
          </cell>
          <cell r="I393">
            <v>143</v>
          </cell>
          <cell r="K393">
            <v>59248</v>
          </cell>
          <cell r="L393">
            <v>108110</v>
          </cell>
        </row>
        <row r="394">
          <cell r="A394" t="str">
            <v xml:space="preserve">   Standard Fruit Co.</v>
          </cell>
          <cell r="B394">
            <v>975</v>
          </cell>
          <cell r="D394">
            <v>1581748</v>
          </cell>
          <cell r="E394">
            <v>1183594</v>
          </cell>
          <cell r="G394">
            <v>54917</v>
          </cell>
          <cell r="K394">
            <v>2820259</v>
          </cell>
          <cell r="L394">
            <v>5717179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  <sheetName val="Macro1"/>
      <sheetName val="CUADRO1"/>
      <sheetName val="TRANS.Y COM.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MATERIALES ELECTRICOS "/>
      <sheetName val="REPUESTOS Y REPARACION DE VEHIC"/>
      <sheetName val="ALCALDIAS "/>
      <sheetName val="MATERIAL Y EQUIPO DE OFICINA"/>
      <sheetName val="CLAUSULAS Y VIATICOS "/>
      <sheetName val="PRESTACIONES LABORALES "/>
      <sheetName val="ALQUILER DE VEHICULOS"/>
      <sheetName val="ALQUILER"/>
      <sheetName val="FONDO DE PRESTACIONES ENEE"/>
      <sheetName val="HONDUTEL "/>
      <sheetName val="EMPRESA DE SEGURIDAD"/>
      <sheetName val="INFOP"/>
      <sheetName val="LLANTAS"/>
      <sheetName val="PLAN MEDICO"/>
      <sheetName val="REPARACION DE EDIFICIO"/>
      <sheetName val="COMBUSTIBLE "/>
      <sheetName val="FONDO REINTEGRABLE "/>
      <sheetName val="TIG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PC- Ext"/>
      <sheetName val="INFO"/>
      <sheetName val="Output for fiscal"/>
      <sheetName val="Output PC 2004"/>
      <sheetName val="Output PC 2005"/>
      <sheetName val="Servicio"/>
      <sheetName val="Alivio"/>
      <sheetName val="Flu No Con 05 (Feb 2)"/>
      <sheetName val="Des Acr 04 (Feb 2)"/>
      <sheetName val="Des Deu 2005 (Feb 2)"/>
      <sheetName val="Des Acr 2005 (Feb 2)"/>
      <sheetName val="INPUT-MACRO"/>
      <sheetName val="INPUT--2004"/>
      <sheetName val="Indic 2004"/>
      <sheetName val="Flu No Con 04"/>
      <sheetName val="Monthly--2004"/>
      <sheetName val="Monthly--2005"/>
      <sheetName val="INPUT--2005"/>
      <sheetName val="Summary table"/>
      <sheetName val="Hoja1"/>
      <sheetName val="Program grants and loans"/>
      <sheetName val="Nonconcessional--gross and net"/>
      <sheetName val="NFPS--gross"/>
      <sheetName val="NFPS--net for fiscal"/>
      <sheetName val="Public Sector--gross"/>
      <sheetName val="FPS--gross"/>
      <sheetName val="Des Deu 2004-05"/>
      <sheetName val="Des Acr 2004-05"/>
      <sheetName val="Des Deu 2003,04,05-0ld"/>
      <sheetName val="Des Acr 2003,04,05-old"/>
      <sheetName val="Summary -04-05"/>
      <sheetName val="Cuadro 1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In Out"/>
      <sheetName val="Ass"/>
      <sheetName val="Caja"/>
      <sheetName val="AM"/>
      <sheetName val="PAM"/>
      <sheetName val="DSPNF"/>
      <sheetName val="Tit"/>
      <sheetName val="JL"/>
      <sheetName val="IExt"/>
      <sheetName val="CBCom"/>
      <sheetName val="M2A"/>
      <sheetName val="AMP"/>
      <sheetName val="AMPA"/>
      <sheetName val="Cuas"/>
      <sheetName val="PMon"/>
      <sheetName val="BCom"/>
      <sheetName val="FNI"/>
      <sheetName val="SFin"/>
      <sheetName val="Com"/>
      <sheetName val="SR F"/>
      <sheetName val="SR S"/>
      <sheetName val="AM2"/>
      <sheetName val="DSPNF2"/>
      <sheetName val="Bi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e Datos Proyecciones"/>
      <sheetName val="Data"/>
      <sheetName val="WEO"/>
      <sheetName val="NA"/>
      <sheetName val="CRI-BOP-01"/>
      <sheetName val="Debt 2009"/>
      <sheetName val="CODE LIST"/>
      <sheetName val="MACRO"/>
      <sheetName val="SNF Córd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  <sheetName val="J(Priv.Cap)"/>
      <sheetName val="new multi borr (Sce 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MD5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"/>
      <sheetName val="Pesca"/>
      <sheetName val="Silvicultura"/>
      <sheetName val="Minería"/>
      <sheetName val="Supuestos "/>
      <sheetName val="Supuestos"/>
      <sheetName val="PIB PROD 94-2005"/>
      <sheetName val="PIB ACT 94-2005"/>
      <sheetName val="PIB PRODUCCION"/>
      <sheetName val="PRODUCC"/>
      <sheetName val="FBKF"/>
      <sheetName val="Agricultura"/>
      <sheetName val="X Córd "/>
      <sheetName val="X Córd 94"/>
      <sheetName val="M Cif Córd"/>
      <sheetName val="M Cif Córd 94 "/>
      <sheetName val="Gasto"/>
      <sheetName val="Hoja1"/>
      <sheetName val="J(Priv.Cap)"/>
      <sheetName val="PRIVATE"/>
      <sheetName val="HACIENDA"/>
      <sheetName val="BOP 10C"/>
      <sheetName val="TP 10C"/>
      <sheetName val="Pecuario'94"/>
      <sheetName val="1"/>
      <sheetName val="Cuadros de presentación"/>
      <sheetName val="A"/>
      <sheetName val="H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A18" t="str">
            <v xml:space="preserve">  Export. Bienes fob</v>
          </cell>
        </row>
        <row r="19">
          <cell r="A19" t="str">
            <v xml:space="preserve">  Export. Serv. N Fact.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Supuestos de Trabajo</v>
          </cell>
        </row>
        <row r="4">
          <cell r="B4" t="str">
            <v>PIB real</v>
          </cell>
          <cell r="D4" t="str">
            <v>PIB nominal</v>
          </cell>
          <cell r="F4" t="str">
            <v xml:space="preserve">Deflactor </v>
          </cell>
          <cell r="G4" t="str">
            <v>Tasa de inflación</v>
          </cell>
          <cell r="I4" t="str">
            <v>Devaluación</v>
          </cell>
        </row>
        <row r="5">
          <cell r="A5" t="str">
            <v>Años</v>
          </cell>
          <cell r="B5" t="str">
            <v>Millones de C$</v>
          </cell>
          <cell r="C5" t="str">
            <v>Tasas</v>
          </cell>
          <cell r="D5" t="str">
            <v>Millones de C$</v>
          </cell>
          <cell r="E5" t="str">
            <v>Tasas</v>
          </cell>
          <cell r="F5" t="str">
            <v>PIB</v>
          </cell>
          <cell r="G5" t="str">
            <v>Promedio</v>
          </cell>
          <cell r="H5" t="str">
            <v>Acumulada</v>
          </cell>
          <cell r="I5" t="str">
            <v>Nominal</v>
          </cell>
        </row>
        <row r="7">
          <cell r="A7">
            <v>1994</v>
          </cell>
          <cell r="B7">
            <v>20008.374001335684</v>
          </cell>
          <cell r="D7">
            <v>20008.374001335687</v>
          </cell>
          <cell r="G7">
            <v>7.78</v>
          </cell>
          <cell r="H7">
            <v>12.41</v>
          </cell>
        </row>
        <row r="9">
          <cell r="A9">
            <v>1995</v>
          </cell>
          <cell r="B9">
            <v>21191.250647268003</v>
          </cell>
          <cell r="C9">
            <v>5.9119079134234198</v>
          </cell>
          <cell r="D9">
            <v>24029.327854385745</v>
          </cell>
          <cell r="E9">
            <v>20.09635492010311</v>
          </cell>
          <cell r="F9">
            <v>13.392683869196858</v>
          </cell>
          <cell r="G9">
            <v>10.94</v>
          </cell>
          <cell r="H9">
            <v>11.12</v>
          </cell>
          <cell r="I9">
            <v>11.999943754657806</v>
          </cell>
        </row>
        <row r="11">
          <cell r="A11">
            <v>1996</v>
          </cell>
          <cell r="B11">
            <v>22535.680426476218</v>
          </cell>
          <cell r="C11">
            <v>6.344268215153881</v>
          </cell>
          <cell r="D11">
            <v>28008.719909739211</v>
          </cell>
          <cell r="E11">
            <v>16.560563322736321</v>
          </cell>
          <cell r="F11">
            <v>9.6068131165405219</v>
          </cell>
          <cell r="G11">
            <v>11.62</v>
          </cell>
          <cell r="H11">
            <v>12.1</v>
          </cell>
          <cell r="I11">
            <v>12.033747222257091</v>
          </cell>
        </row>
        <row r="13">
          <cell r="A13" t="str">
            <v xml:space="preserve">1997 </v>
          </cell>
          <cell r="B13">
            <v>23429.592218663431</v>
          </cell>
          <cell r="C13">
            <v>3.966650996421639</v>
          </cell>
          <cell r="D13">
            <v>31967.052927063567</v>
          </cell>
          <cell r="E13">
            <v>14.132502413821356</v>
          </cell>
          <cell r="F13">
            <v>9.7779925773983081</v>
          </cell>
          <cell r="G13">
            <v>9.2200000000000006</v>
          </cell>
          <cell r="H13">
            <v>7.25</v>
          </cell>
          <cell r="I13">
            <v>11.999641400331697</v>
          </cell>
        </row>
        <row r="15">
          <cell r="A15" t="str">
            <v>1998</v>
          </cell>
          <cell r="B15">
            <v>24299.224040699293</v>
          </cell>
          <cell r="C15">
            <v>3.7116814237301732</v>
          </cell>
          <cell r="D15">
            <v>37804.512372411584</v>
          </cell>
          <cell r="E15">
            <v>18.260862077798777</v>
          </cell>
          <cell r="F15">
            <v>14.028487875561169</v>
          </cell>
          <cell r="G15">
            <v>13.04</v>
          </cell>
          <cell r="H15">
            <v>18.46</v>
          </cell>
          <cell r="I15">
            <v>12.000720403425902</v>
          </cell>
        </row>
        <row r="17">
          <cell r="A17" t="str">
            <v xml:space="preserve">1999 </v>
          </cell>
          <cell r="B17">
            <v>26008.910287521474</v>
          </cell>
          <cell r="C17">
            <v>7.0359705476956469</v>
          </cell>
          <cell r="D17">
            <v>44197.769391878566</v>
          </cell>
          <cell r="E17">
            <v>16.911359565988104</v>
          </cell>
          <cell r="F17">
            <v>9.2262339172156658</v>
          </cell>
          <cell r="G17">
            <v>11.21</v>
          </cell>
          <cell r="H17">
            <v>7.19</v>
          </cell>
          <cell r="I17">
            <v>10.045228739493012</v>
          </cell>
        </row>
        <row r="19">
          <cell r="A19" t="str">
            <v>2000 a/</v>
          </cell>
          <cell r="B19">
            <v>27094.595467306757</v>
          </cell>
          <cell r="C19">
            <v>4.1742816895568691</v>
          </cell>
          <cell r="D19">
            <v>50144.635193948394</v>
          </cell>
          <cell r="E19">
            <v>13.455126545735997</v>
          </cell>
          <cell r="F19">
            <v>8.9089597793785344</v>
          </cell>
          <cell r="G19">
            <v>11.55</v>
          </cell>
          <cell r="H19">
            <v>9.8699999999999992</v>
          </cell>
          <cell r="I19">
            <v>6.0000000000008242</v>
          </cell>
        </row>
        <row r="21">
          <cell r="A21" t="str">
            <v>2001 b/</v>
          </cell>
          <cell r="B21">
            <v>27898.085558778675</v>
          </cell>
          <cell r="C21">
            <v>2.9654994939541934</v>
          </cell>
          <cell r="D21">
            <v>53653.489399441358</v>
          </cell>
          <cell r="E21">
            <v>6.9974668115970751</v>
          </cell>
          <cell r="F21">
            <v>3.9158430129109689</v>
          </cell>
          <cell r="G21">
            <v>7.35</v>
          </cell>
          <cell r="H21">
            <v>4.6500000000000004</v>
          </cell>
          <cell r="I21">
            <v>6.0000775456825437</v>
          </cell>
        </row>
        <row r="23">
          <cell r="A23" t="str">
            <v>2002 c/</v>
          </cell>
          <cell r="B23">
            <v>28181.926969802837</v>
          </cell>
          <cell r="C23">
            <v>1.0174225411494042</v>
          </cell>
          <cell r="D23">
            <v>57051.277720178427</v>
          </cell>
          <cell r="E23">
            <v>6.3328375447141871</v>
          </cell>
          <cell r="F23">
            <v>5.2618794558924264</v>
          </cell>
          <cell r="G23">
            <v>3.99</v>
          </cell>
          <cell r="H23">
            <v>3.99</v>
          </cell>
          <cell r="I23">
            <v>5.9999999999960352</v>
          </cell>
        </row>
        <row r="25">
          <cell r="A25" t="str">
            <v>2003 c/</v>
          </cell>
          <cell r="B25">
            <v>28817.662541470054</v>
          </cell>
          <cell r="C25">
            <v>2.2558271914777661</v>
          </cell>
          <cell r="D25">
            <v>61926.599543730736</v>
          </cell>
          <cell r="E25">
            <v>8.545508564180615</v>
          </cell>
          <cell r="F25">
            <v>6.1509270869475046</v>
          </cell>
          <cell r="G25">
            <v>5.2</v>
          </cell>
          <cell r="H25">
            <v>5.9999999595594602</v>
          </cell>
          <cell r="I25">
            <v>6</v>
          </cell>
        </row>
        <row r="27">
          <cell r="A27" t="str">
            <v>2004 c/</v>
          </cell>
          <cell r="B27">
            <v>29877.617198093187</v>
          </cell>
          <cell r="C27">
            <v>3.678142372226767</v>
          </cell>
          <cell r="D27">
            <v>68077.095247719335</v>
          </cell>
          <cell r="E27">
            <v>9.9319125372697048</v>
          </cell>
          <cell r="F27">
            <v>6.0319080010042541</v>
          </cell>
          <cell r="G27">
            <v>5.19</v>
          </cell>
          <cell r="H27">
            <v>4.999999661038899</v>
          </cell>
          <cell r="I27">
            <v>5</v>
          </cell>
        </row>
        <row r="29">
          <cell r="A29" t="str">
            <v>2005 c/</v>
          </cell>
          <cell r="B29">
            <v>31062.86215449659</v>
          </cell>
          <cell r="C29">
            <v>3.9669996055744505</v>
          </cell>
          <cell r="D29">
            <v>73949.799079423319</v>
          </cell>
          <cell r="E29">
            <v>8.626548783161736</v>
          </cell>
          <cell r="F29">
            <v>4.4817578609217037</v>
          </cell>
          <cell r="G29">
            <v>4.7300000000000004</v>
          </cell>
          <cell r="H29">
            <v>4.5</v>
          </cell>
          <cell r="I29">
            <v>4</v>
          </cell>
        </row>
        <row r="31">
          <cell r="A31" t="str">
            <v>2006 c/</v>
          </cell>
          <cell r="B31">
            <v>32460.690951448934</v>
          </cell>
          <cell r="C31">
            <v>4.4999999999999929</v>
          </cell>
          <cell r="D31">
            <v>79947.689427242774</v>
          </cell>
          <cell r="E31">
            <v>8.1107594915540204</v>
          </cell>
          <cell r="F31">
            <v>3.4552722407215555</v>
          </cell>
          <cell r="G31">
            <v>4.2300000000000004</v>
          </cell>
          <cell r="H31">
            <v>4</v>
          </cell>
          <cell r="I31">
            <v>3</v>
          </cell>
        </row>
        <row r="33">
          <cell r="A33" t="str">
            <v>2007 c/</v>
          </cell>
          <cell r="B33">
            <v>34083.725499021384</v>
          </cell>
          <cell r="C33">
            <v>5</v>
          </cell>
          <cell r="D33">
            <v>86235.291747584459</v>
          </cell>
          <cell r="E33">
            <v>7.8646454517785402</v>
          </cell>
          <cell r="F33">
            <v>2.7282337635986096</v>
          </cell>
          <cell r="G33">
            <v>3.46</v>
          </cell>
          <cell r="H33">
            <v>3</v>
          </cell>
          <cell r="I33">
            <v>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ETAS ESTADISTICAS IED"/>
      <sheetName val="BCH08 ANUAL DÓLARES"/>
      <sheetName val="RENTA IED ACT. ECONOMICA"/>
      <sheetName val="IED ACT. ECONOMICA"/>
      <sheetName val="RESUMEN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1"/>
      <sheetName val="Données communes"/>
      <sheetName val="ZBEAC1"/>
      <sheetName val="Feuil1"/>
      <sheetName val="ZBEAC2"/>
      <sheetName val="ZBEAC3"/>
      <sheetName val="ZBEAC3 Anglais"/>
      <sheetName val="Ratios Tofe"/>
      <sheetName val="Gestion recettes pub"/>
      <sheetName val="Structures"/>
      <sheetName val="Tofe"/>
      <sheetName val="Objectifs"/>
      <sheetName val="Divers soldes"/>
      <sheetName val="Position_critères"/>
      <sheetName val="Graph2"/>
      <sheetName val="TCER"/>
      <sheetName val="Comité Paris"/>
      <sheetName val="Rapatriement"/>
      <sheetName val="Evolution comptes budgétaires"/>
      <sheetName val="tab 14"/>
      <sheetName val="tab 3"/>
    </sheetNames>
    <sheetDataSet>
      <sheetData sheetId="0" refreshError="1"/>
      <sheetData sheetId="1"/>
      <sheetData sheetId="2" refreshError="1">
        <row r="2812">
          <cell r="A2812" t="str">
            <v xml:space="preserve">   Avoirs extérieurs nets</v>
          </cell>
          <cell r="H2812">
            <v>-4.6971233836364288</v>
          </cell>
          <cell r="I2812">
            <v>32.218300404712053</v>
          </cell>
          <cell r="J2812">
            <v>-2.0754726177185492</v>
          </cell>
          <cell r="K2812">
            <v>12.707023629140791</v>
          </cell>
          <cell r="L2812">
            <v>5.3772911864184891</v>
          </cell>
          <cell r="M2812">
            <v>-13.795239688262761</v>
          </cell>
          <cell r="N2812">
            <v>0.23388236615567326</v>
          </cell>
          <cell r="O2812">
            <v>38.544480719896939</v>
          </cell>
        </row>
        <row r="2813">
          <cell r="A2813" t="str">
            <v xml:space="preserve">   Avoirs intérieurs nets</v>
          </cell>
          <cell r="H2813">
            <v>-1.8798892261887319</v>
          </cell>
          <cell r="I2813">
            <v>-1.0349692682540426E-3</v>
          </cell>
          <cell r="J2813">
            <v>4.698717863036368</v>
          </cell>
          <cell r="K2813">
            <v>-11.644043903358734</v>
          </cell>
          <cell r="L2813">
            <v>9.5564483713494806</v>
          </cell>
          <cell r="M2813">
            <v>13.072581744291211</v>
          </cell>
          <cell r="N2813">
            <v>6.1142017391413015</v>
          </cell>
          <cell r="O2813">
            <v>-12.91933549421328</v>
          </cell>
        </row>
        <row r="2814">
          <cell r="A2814" t="str">
            <v xml:space="preserve">   Crédit intérieur net</v>
          </cell>
          <cell r="H2814">
            <v>-1.4590144195685912</v>
          </cell>
          <cell r="I2814">
            <v>11.665275316471162</v>
          </cell>
          <cell r="J2814">
            <v>3.2174056375906486</v>
          </cell>
          <cell r="K2814">
            <v>-3.5472094520536124</v>
          </cell>
          <cell r="L2814">
            <v>13.811010104061166</v>
          </cell>
          <cell r="M2814">
            <v>15.087063716623941</v>
          </cell>
          <cell r="N2814">
            <v>5.7912035522912095</v>
          </cell>
          <cell r="O2814">
            <v>-8.8071351771812001</v>
          </cell>
        </row>
        <row r="2815">
          <cell r="A2815" t="str">
            <v xml:space="preserve">      Créances nettes sur l'Etat</v>
          </cell>
          <cell r="H2815">
            <v>4.0257669517499064</v>
          </cell>
          <cell r="I2815">
            <v>10.888071979183451</v>
          </cell>
          <cell r="J2815">
            <v>-1.908173563640768</v>
          </cell>
          <cell r="K2815">
            <v>-2.0848500516886066</v>
          </cell>
          <cell r="L2815">
            <v>2.7496220469431165</v>
          </cell>
          <cell r="M2815">
            <v>5.9512176523683884</v>
          </cell>
          <cell r="N2815">
            <v>2.4757899680190159</v>
          </cell>
          <cell r="O2815">
            <v>-17.460297517785019</v>
          </cell>
        </row>
        <row r="2816">
          <cell r="A2816" t="str">
            <v xml:space="preserve">      Crédits à l'économie</v>
          </cell>
          <cell r="H2816">
            <v>-5.4847813713184976</v>
          </cell>
          <cell r="I2816">
            <v>0.77720333728771174</v>
          </cell>
          <cell r="J2816">
            <v>5.1255792012314165</v>
          </cell>
          <cell r="K2816">
            <v>-1.4623594003649973</v>
          </cell>
          <cell r="L2816">
            <v>11.061388057118048</v>
          </cell>
          <cell r="M2816">
            <v>9.1358460642555404</v>
          </cell>
          <cell r="N2816">
            <v>3.315413584272215</v>
          </cell>
          <cell r="O2816">
            <v>8.6531623406038118</v>
          </cell>
        </row>
        <row r="2817">
          <cell r="A2817" t="str">
            <v xml:space="preserve">   Masse monétaire (M2)</v>
          </cell>
          <cell r="H2817">
            <v>-6.5770126098251609</v>
          </cell>
          <cell r="I2817">
            <v>32.2172654354438</v>
          </cell>
          <cell r="J2817">
            <v>2.6232452453178188</v>
          </cell>
          <cell r="K2817">
            <v>1.0629797257820575</v>
          </cell>
          <cell r="L2817">
            <v>14.93373955776797</v>
          </cell>
          <cell r="M2817">
            <v>-0.72265794397154992</v>
          </cell>
          <cell r="N2817">
            <v>6.3480841052969748</v>
          </cell>
          <cell r="O2817">
            <v>25.62514522568366</v>
          </cell>
        </row>
        <row r="2820">
          <cell r="A2820" t="str">
            <v>Comptes nationaux</v>
          </cell>
          <cell r="K2820" t="str">
            <v>(Contribution à la croissance réelle, en %)</v>
          </cell>
        </row>
        <row r="2821">
          <cell r="A2821" t="str">
            <v xml:space="preserve">   Produit intérieur brut </v>
          </cell>
          <cell r="H2821">
            <v>-0.10691369758575837</v>
          </cell>
          <cell r="I2821">
            <v>1.1217566319399783</v>
          </cell>
          <cell r="J2821">
            <v>4.1852810230462509</v>
          </cell>
          <cell r="K2821">
            <v>4.4011316923098862</v>
          </cell>
          <cell r="L2821">
            <v>5.4107588376239111</v>
          </cell>
          <cell r="M2821">
            <v>4.6666289753977086</v>
          </cell>
          <cell r="N2821">
            <v>-0.3589228021865844</v>
          </cell>
          <cell r="O2821">
            <v>3.1664216321945027</v>
          </cell>
        </row>
        <row r="2822">
          <cell r="A2822" t="str">
            <v xml:space="preserve">   Demande intérieure brute</v>
          </cell>
          <cell r="H2822">
            <v>0.88083349957087453</v>
          </cell>
          <cell r="I2822">
            <v>0.77984656116904361</v>
          </cell>
          <cell r="J2822">
            <v>3.5301507984938261</v>
          </cell>
          <cell r="K2822">
            <v>9.128723194733368</v>
          </cell>
          <cell r="L2822">
            <v>7.7973521091777354</v>
          </cell>
          <cell r="M2822">
            <v>6.2430116464380214</v>
          </cell>
          <cell r="N2822">
            <v>-0.43616168711757763</v>
          </cell>
          <cell r="O2822">
            <v>7.0377681052853234</v>
          </cell>
        </row>
        <row r="2823">
          <cell r="A2823" t="str">
            <v xml:space="preserve">      Consommation</v>
          </cell>
          <cell r="H2823">
            <v>0.11103846983344101</v>
          </cell>
          <cell r="I2823">
            <v>-2.5368955609802635</v>
          </cell>
          <cell r="J2823">
            <v>2.3093826733587348</v>
          </cell>
          <cell r="K2823">
            <v>8.3567546279349347</v>
          </cell>
          <cell r="L2823">
            <v>0.30772809750414204</v>
          </cell>
          <cell r="M2823">
            <v>4.8092918259729878</v>
          </cell>
          <cell r="N2823">
            <v>1.9315666741240232</v>
          </cell>
          <cell r="O2823">
            <v>3.747141361250538</v>
          </cell>
        </row>
        <row r="2824">
          <cell r="A2824" t="str">
            <v xml:space="preserve">          Publique </v>
          </cell>
          <cell r="H2824">
            <v>0.10932931760563108</v>
          </cell>
          <cell r="I2824">
            <v>-0.70109078565032512</v>
          </cell>
          <cell r="J2824">
            <v>-1.4032097444274563</v>
          </cell>
          <cell r="K2824">
            <v>0.17072909553675236</v>
          </cell>
          <cell r="L2824">
            <v>1.0334994346935453</v>
          </cell>
          <cell r="M2824">
            <v>1.1364081444324685</v>
          </cell>
          <cell r="N2824">
            <v>-0.78589613768022115</v>
          </cell>
          <cell r="O2824">
            <v>0.87468595874330546</v>
          </cell>
        </row>
        <row r="2825">
          <cell r="A2825" t="str">
            <v xml:space="preserve">          Privée</v>
          </cell>
          <cell r="H2825">
            <v>1.7091522278117465E-3</v>
          </cell>
          <cell r="I2825">
            <v>-1.8358047753299367</v>
          </cell>
          <cell r="J2825">
            <v>3.7125924177861944</v>
          </cell>
          <cell r="K2825">
            <v>8.186025532398185</v>
          </cell>
          <cell r="L2825">
            <v>-0.72577133718941145</v>
          </cell>
          <cell r="M2825">
            <v>3.6728836815405175</v>
          </cell>
          <cell r="N2825">
            <v>2.7174628118042503</v>
          </cell>
          <cell r="O2825">
            <v>2.8724554025072355</v>
          </cell>
        </row>
        <row r="2826">
          <cell r="A2826" t="str">
            <v xml:space="preserve">      Investissements bruts</v>
          </cell>
          <cell r="H2826">
            <v>0.76979502973743352</v>
          </cell>
          <cell r="I2826">
            <v>3.3167421221493036</v>
          </cell>
          <cell r="J2826">
            <v>1.2207681251350913</v>
          </cell>
          <cell r="K2826">
            <v>0.77196856679843606</v>
          </cell>
          <cell r="L2826">
            <v>7.4896240116735973</v>
          </cell>
          <cell r="M2826">
            <v>1.4337198204650281</v>
          </cell>
          <cell r="N2826">
            <v>-2.3677283612415976</v>
          </cell>
          <cell r="O2826">
            <v>3.2906267440347885</v>
          </cell>
        </row>
        <row r="2827">
          <cell r="A2827" t="str">
            <v xml:space="preserve">          Publique </v>
          </cell>
          <cell r="H2827">
            <v>-0.91110729505724819</v>
          </cell>
          <cell r="I2827">
            <v>-0.21907297549651522</v>
          </cell>
          <cell r="J2827">
            <v>-0.57161681910993667</v>
          </cell>
          <cell r="K2827">
            <v>0.10014351768110342</v>
          </cell>
          <cell r="L2827">
            <v>2.7959497827719244</v>
          </cell>
          <cell r="M2827">
            <v>0.48503620165784178</v>
          </cell>
          <cell r="N2827">
            <v>-1.8526570666167137</v>
          </cell>
          <cell r="O2827">
            <v>0.84101074789114572</v>
          </cell>
        </row>
        <row r="2828">
          <cell r="A2828" t="str">
            <v xml:space="preserve">          Privée (Entreprises et ménages)</v>
          </cell>
          <cell r="H2828">
            <v>1.5398653803987237</v>
          </cell>
          <cell r="I2828">
            <v>4.2983278099662838</v>
          </cell>
          <cell r="J2828">
            <v>0.55856226530923936</v>
          </cell>
          <cell r="K2828">
            <v>1.1723188434615035</v>
          </cell>
          <cell r="L2828">
            <v>4.8839532224735578</v>
          </cell>
          <cell r="M2828">
            <v>0.76023766556079275</v>
          </cell>
          <cell r="N2828">
            <v>-0.4516424948944639</v>
          </cell>
          <cell r="O2828">
            <v>2.1506829923805815</v>
          </cell>
        </row>
        <row r="2829">
          <cell r="A2829" t="str">
            <v xml:space="preserve">   Exportations nettes</v>
          </cell>
          <cell r="H2829">
            <v>-0.98774719715662929</v>
          </cell>
          <cell r="I2829">
            <v>0.34191007077093466</v>
          </cell>
          <cell r="J2829">
            <v>0.65513022455243186</v>
          </cell>
          <cell r="K2829">
            <v>-4.7275915024234925</v>
          </cell>
          <cell r="L2829">
            <v>-2.3865932715538314</v>
          </cell>
          <cell r="M2829">
            <v>-1.5763826710403008</v>
          </cell>
          <cell r="N2829">
            <v>7.7238884930987212E-2</v>
          </cell>
          <cell r="O2829">
            <v>-3.8713464730908149</v>
          </cell>
        </row>
        <row r="2830">
          <cell r="A2830" t="str">
            <v xml:space="preserve">      Exportations de biens et services non facteurs</v>
          </cell>
          <cell r="H2830">
            <v>-1.4585285837907356</v>
          </cell>
          <cell r="I2830">
            <v>0.79826767212013561</v>
          </cell>
          <cell r="J2830">
            <v>1.4126833699232697</v>
          </cell>
          <cell r="K2830">
            <v>1.6451512869808373</v>
          </cell>
          <cell r="L2830">
            <v>3.5865595174913549</v>
          </cell>
          <cell r="M2830">
            <v>0.21686560399850285</v>
          </cell>
          <cell r="N2830">
            <v>6.2801197629806779E-2</v>
          </cell>
          <cell r="O2830">
            <v>-0.61388934964112063</v>
          </cell>
        </row>
        <row r="2831">
          <cell r="A2831" t="str">
            <v xml:space="preserve">      Importations de biens et services non facteurs</v>
          </cell>
          <cell r="H2831">
            <v>0.47078138663410629</v>
          </cell>
          <cell r="I2831">
            <v>-0.456357601349201</v>
          </cell>
          <cell r="J2831">
            <v>-0.75755314537083784</v>
          </cell>
          <cell r="K2831">
            <v>-6.37274278940433</v>
          </cell>
          <cell r="L2831">
            <v>-5.9731527890451863</v>
          </cell>
          <cell r="M2831">
            <v>-1.7932482750388037</v>
          </cell>
          <cell r="N2831">
            <v>1.4437687301180436E-2</v>
          </cell>
          <cell r="O2831">
            <v>-3.2574571234496945</v>
          </cell>
        </row>
        <row r="2833">
          <cell r="A2833" t="str">
            <v>Comptes nationaux</v>
          </cell>
          <cell r="K2833" t="str">
            <v>(En pourcentage du PIB)</v>
          </cell>
        </row>
        <row r="2834">
          <cell r="A2834" t="str">
            <v xml:space="preserve">   Investissements</v>
          </cell>
          <cell r="B2834">
            <v>24.854252083425283</v>
          </cell>
          <cell r="C2834">
            <v>22.369999628256558</v>
          </cell>
          <cell r="D2834">
            <v>20.679569638738577</v>
          </cell>
          <cell r="E2834">
            <v>20.601017265327862</v>
          </cell>
          <cell r="F2834">
            <v>20.38533744863609</v>
          </cell>
          <cell r="G2834">
            <v>17.686474397059733</v>
          </cell>
          <cell r="H2834">
            <v>18.771558489475368</v>
          </cell>
          <cell r="I2834">
            <v>23.699334377478255</v>
          </cell>
          <cell r="J2834">
            <v>21.273693279567816</v>
          </cell>
          <cell r="K2834">
            <v>20.479055514885296</v>
          </cell>
          <cell r="L2834">
            <v>23.839704144210948</v>
          </cell>
          <cell r="M2834">
            <v>28.827778612587494</v>
          </cell>
          <cell r="N2834">
            <v>24.712155575366275</v>
          </cell>
          <cell r="O2834">
            <v>23.827892241348774</v>
          </cell>
        </row>
        <row r="2835">
          <cell r="A2835" t="str">
            <v xml:space="preserve">   Epargne interieure</v>
          </cell>
          <cell r="B2835">
            <v>21.268816787282571</v>
          </cell>
          <cell r="C2835">
            <v>19.016973895183277</v>
          </cell>
          <cell r="D2835">
            <v>21.66867556486698</v>
          </cell>
          <cell r="E2835">
            <v>24.472487641385374</v>
          </cell>
          <cell r="F2835">
            <v>23.239484726553609</v>
          </cell>
          <cell r="G2835">
            <v>19.864580859819906</v>
          </cell>
          <cell r="H2835">
            <v>21.084958229922876</v>
          </cell>
          <cell r="I2835">
            <v>27.142576196047525</v>
          </cell>
          <cell r="J2835">
            <v>28.268847677723446</v>
          </cell>
          <cell r="K2835">
            <v>29.689030512956165</v>
          </cell>
          <cell r="L2835">
            <v>32.026215154930782</v>
          </cell>
          <cell r="M2835">
            <v>26.515944466721269</v>
          </cell>
          <cell r="N2835">
            <v>30.624954680376227</v>
          </cell>
          <cell r="O2835">
            <v>40.343848385425794</v>
          </cell>
        </row>
        <row r="2836">
          <cell r="A2836" t="str">
            <v xml:space="preserve">   Epargne nationale</v>
          </cell>
          <cell r="B2836">
            <v>16.015678483820398</v>
          </cell>
          <cell r="C2836">
            <v>13.012794275832468</v>
          </cell>
          <cell r="D2836">
            <v>14.798090582565454</v>
          </cell>
          <cell r="E2836">
            <v>16.256287725607248</v>
          </cell>
          <cell r="F2836">
            <v>14.78178076072107</v>
          </cell>
          <cell r="G2836">
            <v>9.2776047260603054</v>
          </cell>
          <cell r="H2836">
            <v>11.157284800888545</v>
          </cell>
          <cell r="I2836">
            <v>18.701299076701929</v>
          </cell>
          <cell r="J2836">
            <v>17.690632538763669</v>
          </cell>
          <cell r="K2836">
            <v>18.302793745886721</v>
          </cell>
          <cell r="L2836">
            <v>22.642151958956109</v>
          </cell>
          <cell r="M2836">
            <v>19.11150135439625</v>
          </cell>
          <cell r="N2836">
            <v>22.740842637802984</v>
          </cell>
          <cell r="O2836">
            <v>29.587610268403353</v>
          </cell>
        </row>
        <row r="2838">
          <cell r="A2838" t="str">
            <v>Finances publiques</v>
          </cell>
        </row>
        <row r="2839">
          <cell r="A2839" t="str">
            <v xml:space="preserve">   Recettes totales</v>
          </cell>
          <cell r="B2839">
            <v>17.484619701211226</v>
          </cell>
          <cell r="C2839">
            <v>16.487111365162619</v>
          </cell>
          <cell r="D2839">
            <v>15.973456834438776</v>
          </cell>
          <cell r="E2839">
            <v>17.901488688735714</v>
          </cell>
          <cell r="F2839">
            <v>18.676227372374807</v>
          </cell>
          <cell r="G2839">
            <v>17.38645764595962</v>
          </cell>
          <cell r="H2839">
            <v>14.731147148639369</v>
          </cell>
          <cell r="I2839">
            <v>15.488448153070067</v>
          </cell>
          <cell r="J2839">
            <v>18.179460865242095</v>
          </cell>
          <cell r="K2839">
            <v>18.327105653374712</v>
          </cell>
          <cell r="L2839">
            <v>20.914333727517537</v>
          </cell>
          <cell r="M2839">
            <v>19.870544354178669</v>
          </cell>
          <cell r="N2839">
            <v>19.402364915217863</v>
          </cell>
          <cell r="O2839">
            <v>22.103382024803032</v>
          </cell>
        </row>
        <row r="2840">
          <cell r="A2840" t="str">
            <v xml:space="preserve">      Recettes pétrolières</v>
          </cell>
          <cell r="H2840">
            <v>4.6483067128322881</v>
          </cell>
          <cell r="I2840">
            <v>6.651189546959392</v>
          </cell>
          <cell r="J2840">
            <v>7.5653574868021769</v>
          </cell>
          <cell r="K2840">
            <v>8.0510743247080931</v>
          </cell>
          <cell r="L2840">
            <v>10.308689021972508</v>
          </cell>
          <cell r="M2840">
            <v>7.7175717021882031</v>
          </cell>
          <cell r="N2840">
            <v>7.5862749599393311</v>
          </cell>
          <cell r="O2840">
            <v>11.969896540869572</v>
          </cell>
        </row>
        <row r="2841">
          <cell r="A2841" t="str">
            <v xml:space="preserve">      Recettes non pétrolières</v>
          </cell>
          <cell r="H2841">
            <v>10.082840435807077</v>
          </cell>
          <cell r="I2841">
            <v>8.8372586061106748</v>
          </cell>
          <cell r="J2841">
            <v>10.614103378439918</v>
          </cell>
          <cell r="K2841">
            <v>10.276031328666619</v>
          </cell>
          <cell r="L2841">
            <v>10.605644705545032</v>
          </cell>
          <cell r="M2841">
            <v>12.152972651990465</v>
          </cell>
          <cell r="N2841">
            <v>11.816089955278532</v>
          </cell>
          <cell r="O2841">
            <v>10.133485483933464</v>
          </cell>
        </row>
        <row r="2842">
          <cell r="A2842" t="str">
            <v xml:space="preserve">   Depenses totales 1/</v>
          </cell>
          <cell r="B2842">
            <v>28.341537955622403</v>
          </cell>
          <cell r="C2842">
            <v>24.513697619377524</v>
          </cell>
          <cell r="D2842">
            <v>23.892490857251325</v>
          </cell>
          <cell r="E2842">
            <v>26.605573573691142</v>
          </cell>
          <cell r="F2842">
            <v>27.085538314188792</v>
          </cell>
          <cell r="G2842">
            <v>25.874174997946607</v>
          </cell>
          <cell r="H2842">
            <v>24.44609662343326</v>
          </cell>
          <cell r="I2842">
            <v>22.509426212662746</v>
          </cell>
          <cell r="J2842">
            <v>21.3820479011186</v>
          </cell>
          <cell r="K2842">
            <v>19.860312272599344</v>
          </cell>
          <cell r="L2842">
            <v>23.027469442829524</v>
          </cell>
          <cell r="M2842">
            <v>26.383133064755466</v>
          </cell>
          <cell r="N2842">
            <v>20.501897178507424</v>
          </cell>
          <cell r="O2842">
            <v>18.536921818376758</v>
          </cell>
        </row>
        <row r="2843">
          <cell r="A2843" t="str">
            <v xml:space="preserve">   Solde budgetaire primaire (deficit - )</v>
          </cell>
          <cell r="B2843">
            <v>-3.9177596419963496</v>
          </cell>
          <cell r="C2843">
            <v>-0.80831347080759974</v>
          </cell>
          <cell r="D2843">
            <v>-0.10866335334280318</v>
          </cell>
          <cell r="E2843">
            <v>-0.34102881340303981</v>
          </cell>
          <cell r="F2843">
            <v>-0.63806140639370834</v>
          </cell>
          <cell r="G2843">
            <v>-0.54142919518072885</v>
          </cell>
          <cell r="H2843">
            <v>-1.9354652513412283</v>
          </cell>
          <cell r="I2843">
            <v>1.8746783882548288</v>
          </cell>
          <cell r="J2843">
            <v>6.1319005505967938</v>
          </cell>
          <cell r="K2843">
            <v>6.5077015350486134</v>
          </cell>
          <cell r="L2843">
            <v>5.9191988542851925</v>
          </cell>
          <cell r="M2843">
            <v>1.4134002384088917</v>
          </cell>
          <cell r="N2843">
            <v>5.2284352019793792</v>
          </cell>
          <cell r="O2843">
            <v>8.9828505722544065</v>
          </cell>
        </row>
        <row r="2844">
          <cell r="A2844" t="str">
            <v xml:space="preserve">   Solde budgetaire de base (deficit - )</v>
          </cell>
          <cell r="B2844">
            <v>-6.4993190629029636</v>
          </cell>
          <cell r="C2844">
            <v>-4.0580721191935014</v>
          </cell>
          <cell r="D2844">
            <v>-3.6270247169670546</v>
          </cell>
          <cell r="E2844">
            <v>-4.8703973645592802</v>
          </cell>
          <cell r="F2844">
            <v>-5.6627611017985098</v>
          </cell>
          <cell r="G2844">
            <v>-6.0741354827764527</v>
          </cell>
          <cell r="H2844">
            <v>-7.9745792861823972</v>
          </cell>
          <cell r="I2844">
            <v>-4.7527865723145144</v>
          </cell>
          <cell r="J2844">
            <v>-1.1222567833155042</v>
          </cell>
          <cell r="K2844">
            <v>0.23289299687867476</v>
          </cell>
          <cell r="L2844">
            <v>-0.17477292875303913</v>
          </cell>
          <cell r="M2844">
            <v>-4.6827444044716859</v>
          </cell>
          <cell r="N2844">
            <v>0.44985434854675238</v>
          </cell>
          <cell r="O2844">
            <v>5.1701183272892726</v>
          </cell>
        </row>
        <row r="2845">
          <cell r="A2845" t="str">
            <v xml:space="preserve">   Solde budgetaire, base engagements hors dons (deficit - )</v>
          </cell>
          <cell r="B2845">
            <v>-10.932501739811336</v>
          </cell>
          <cell r="C2845">
            <v>-8.18236445888075</v>
          </cell>
          <cell r="D2845">
            <v>-7.9833009116023064</v>
          </cell>
          <cell r="E2845">
            <v>-8.7730657187705798</v>
          </cell>
          <cell r="F2845">
            <v>-8.4575996000228582</v>
          </cell>
          <cell r="G2845">
            <v>-8.5084627365259067</v>
          </cell>
          <cell r="H2845">
            <v>-9.7149494747938974</v>
          </cell>
          <cell r="I2845">
            <v>-7.0209780595926814</v>
          </cell>
          <cell r="J2845">
            <v>-3.202587035876503</v>
          </cell>
          <cell r="K2845">
            <v>-1.5332066192246361</v>
          </cell>
          <cell r="L2845">
            <v>-2.1131357153119863</v>
          </cell>
          <cell r="M2845">
            <v>-6.5125887105767903</v>
          </cell>
          <cell r="N2845">
            <v>-1.0995322632895561</v>
          </cell>
          <cell r="O2845">
            <v>3.5664602064262749</v>
          </cell>
        </row>
        <row r="2846">
          <cell r="A2846" t="str">
            <v xml:space="preserve">   Solde budgetaire, base engagements dons compris (deficit - )</v>
          </cell>
          <cell r="B2846">
            <v>-9.4967128435483854</v>
          </cell>
          <cell r="C2846">
            <v>-6.6563238307019228</v>
          </cell>
          <cell r="D2846">
            <v>-6.3998117963755359</v>
          </cell>
          <cell r="E2846">
            <v>-7.3911496813403987</v>
          </cell>
          <cell r="F2846">
            <v>-7.5719310890191789</v>
          </cell>
          <cell r="G2846">
            <v>-7.5715373387957943</v>
          </cell>
          <cell r="H2846">
            <v>-8.774127134041688</v>
          </cell>
          <cell r="I2846">
            <v>-5.592653391193168</v>
          </cell>
          <cell r="J2846">
            <v>-2.0900732053973172</v>
          </cell>
          <cell r="K2846">
            <v>-0.79267707999860437</v>
          </cell>
          <cell r="L2846">
            <v>-1.2661452484995293</v>
          </cell>
          <cell r="M2846">
            <v>-5.5398094299545306</v>
          </cell>
          <cell r="N2846">
            <v>-0.30215814766906984</v>
          </cell>
          <cell r="O2846">
            <v>4.5517384898881978</v>
          </cell>
        </row>
        <row r="2848">
          <cell r="A2848" t="str">
            <v>Secteur exterieur</v>
          </cell>
        </row>
        <row r="2849">
          <cell r="A2849" t="str">
            <v xml:space="preserve">   Exportations de biens et services non facteurs</v>
          </cell>
          <cell r="B2849">
            <v>19.798365899267786</v>
          </cell>
          <cell r="C2849">
            <v>19.929378748575541</v>
          </cell>
          <cell r="D2849">
            <v>24.497784934336703</v>
          </cell>
          <cell r="E2849">
            <v>26.931755818437107</v>
          </cell>
          <cell r="F2849">
            <v>25.015007923495073</v>
          </cell>
          <cell r="G2849">
            <v>23.836520046289017</v>
          </cell>
          <cell r="H2849">
            <v>24.911099079908432</v>
          </cell>
          <cell r="I2849">
            <v>33.311324001430343</v>
          </cell>
          <cell r="J2849">
            <v>38.323964930452988</v>
          </cell>
          <cell r="K2849">
            <v>40.702751504407409</v>
          </cell>
          <cell r="L2849">
            <v>42.24547318253186</v>
          </cell>
          <cell r="M2849">
            <v>35.657215454687396</v>
          </cell>
          <cell r="N2849">
            <v>40.257544999377536</v>
          </cell>
          <cell r="O2849">
            <v>48.750960355173795</v>
          </cell>
        </row>
        <row r="2850">
          <cell r="A2850" t="str">
            <v xml:space="preserve">   Importations de biens et services non facteurs</v>
          </cell>
          <cell r="B2850">
            <v>-14.666591790922277</v>
          </cell>
          <cell r="C2850">
            <v>-14.476153140918282</v>
          </cell>
          <cell r="D2850">
            <v>-14.119673411346024</v>
          </cell>
          <cell r="E2850">
            <v>-13.085967597185487</v>
          </cell>
          <cell r="F2850">
            <v>-12.870574538798062</v>
          </cell>
          <cell r="G2850">
            <v>-12.103304897741134</v>
          </cell>
          <cell r="H2850">
            <v>-12.813457110378428</v>
          </cell>
          <cell r="I2850">
            <v>-17.262735029268509</v>
          </cell>
          <cell r="J2850">
            <v>-31.328810532297354</v>
          </cell>
          <cell r="K2850">
            <v>-31.492776506336526</v>
          </cell>
          <cell r="L2850">
            <v>-34.058962171812027</v>
          </cell>
          <cell r="M2850">
            <v>-37.969049600553618</v>
          </cell>
          <cell r="N2850">
            <v>-34.34474589436757</v>
          </cell>
          <cell r="O2850">
            <v>-32.235004211096779</v>
          </cell>
        </row>
        <row r="2851">
          <cell r="A2851" t="str">
            <v xml:space="preserve">   Solde du compte courant (dons off.incl., def.- )</v>
          </cell>
          <cell r="B2851">
            <v>-9.0398713562187449</v>
          </cell>
          <cell r="C2851">
            <v>-9.4194844487109552</v>
          </cell>
          <cell r="D2851">
            <v>-5.7228260525425103</v>
          </cell>
          <cell r="E2851">
            <v>-4.1421294128362804</v>
          </cell>
          <cell r="F2851">
            <v>-5.1866230667476314</v>
          </cell>
          <cell r="G2851">
            <v>-8.3359735813272806</v>
          </cell>
          <cell r="H2851">
            <v>-7.4918253531725414</v>
          </cell>
          <cell r="I2851">
            <v>-4.1120384510914914</v>
          </cell>
          <cell r="J2851">
            <v>-2.7179101638537038</v>
          </cell>
          <cell r="K2851">
            <v>-1.1801117982877245</v>
          </cell>
          <cell r="L2851">
            <v>-0.46250270837985713</v>
          </cell>
          <cell r="M2851">
            <v>-8.9752013112191982</v>
          </cell>
          <cell r="N2851">
            <v>-1.2102269147555116</v>
          </cell>
          <cell r="O2851">
            <v>6.6183422079357914</v>
          </cell>
        </row>
        <row r="2852">
          <cell r="A2852" t="str">
            <v xml:space="preserve">   Solde du compte courant (dons off.excl., def. - )</v>
          </cell>
          <cell r="B2852">
            <v>-10.575874877844557</v>
          </cell>
          <cell r="C2852">
            <v>-11.192427094169256</v>
          </cell>
          <cell r="D2852">
            <v>-7.5254339088404931</v>
          </cell>
          <cell r="E2852">
            <v>-5.8289050024146114</v>
          </cell>
          <cell r="F2852">
            <v>-6.9551095002220116</v>
          </cell>
          <cell r="G2852">
            <v>-9.9164128284606807</v>
          </cell>
          <cell r="H2852">
            <v>-9.4011297635515643</v>
          </cell>
          <cell r="I2852">
            <v>-6.5933710596648627</v>
          </cell>
          <cell r="J2852">
            <v>-4.1034726033740432</v>
          </cell>
          <cell r="K2852">
            <v>-2.5752386997168437</v>
          </cell>
          <cell r="L2852">
            <v>-1.5455420503235273</v>
          </cell>
          <cell r="M2852">
            <v>-10.050847572586125</v>
          </cell>
          <cell r="N2852">
            <v>-2.250196948482091</v>
          </cell>
          <cell r="O2852">
            <v>5.6534438965076967</v>
          </cell>
        </row>
        <row r="2853">
          <cell r="A2853" t="str">
            <v xml:space="preserve">   Encours de la dette exterieure/PIB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79.371930084032712</v>
          </cell>
          <cell r="H2853">
            <v>140.87220652273669</v>
          </cell>
          <cell r="I2853">
            <v>130.49023566287585</v>
          </cell>
          <cell r="J2853">
            <v>118.83958361508387</v>
          </cell>
          <cell r="K2853">
            <v>107.26404171094465</v>
          </cell>
          <cell r="L2853">
            <v>99.35497455238206</v>
          </cell>
          <cell r="M2853">
            <v>103.60956225637437</v>
          </cell>
          <cell r="N2853">
            <v>97.947160740491185</v>
          </cell>
          <cell r="O2853">
            <v>80.633885113175381</v>
          </cell>
        </row>
        <row r="2854">
          <cell r="A2854" t="str">
            <v xml:space="preserve">   Ratio du service de la dette publique/Recettes budgétaires</v>
          </cell>
          <cell r="B2854">
            <v>33.526295581289823</v>
          </cell>
          <cell r="C2854">
            <v>40.889748492683772</v>
          </cell>
          <cell r="D2854">
            <v>44.50605956528139</v>
          </cell>
          <cell r="E2854">
            <v>48.340889240674585</v>
          </cell>
          <cell r="F2854">
            <v>47.54801400010075</v>
          </cell>
          <cell r="G2854">
            <v>53.915304512711032</v>
          </cell>
          <cell r="H2854">
            <v>72.156203135524152</v>
          </cell>
          <cell r="I2854">
            <v>85.447889684162476</v>
          </cell>
          <cell r="J2854">
            <v>80.402364298557274</v>
          </cell>
          <cell r="K2854">
            <v>67.878957079840617</v>
          </cell>
          <cell r="L2854">
            <v>57.215054454907829</v>
          </cell>
          <cell r="M2854">
            <v>64.007692214334824</v>
          </cell>
          <cell r="N2854">
            <v>52.01365087918262</v>
          </cell>
          <cell r="O2854">
            <v>38.800117737484271</v>
          </cell>
        </row>
        <row r="2855">
          <cell r="A2855" t="str">
            <v xml:space="preserve">   Ratio du service de la dette publique/XBSNF</v>
          </cell>
          <cell r="B2855">
            <v>24.931796512155355</v>
          </cell>
          <cell r="C2855">
            <v>27.779120562882316</v>
          </cell>
          <cell r="D2855">
            <v>24.453279549731953</v>
          </cell>
          <cell r="E2855">
            <v>28.235387865142517</v>
          </cell>
          <cell r="F2855">
            <v>30.629406556254928</v>
          </cell>
          <cell r="G2855">
            <v>34.058905801021822</v>
          </cell>
          <cell r="H2855">
            <v>36.73710375046133</v>
          </cell>
          <cell r="I2855">
            <v>34.864427190629442</v>
          </cell>
          <cell r="J2855">
            <v>38.139885523094378</v>
          </cell>
          <cell r="K2855">
            <v>30.563654103541875</v>
          </cell>
          <cell r="L2855">
            <v>28.325277312855881</v>
          </cell>
          <cell r="M2855">
            <v>35.669293603978289</v>
          </cell>
          <cell r="N2855">
            <v>25.068290551404662</v>
          </cell>
          <cell r="O2855">
            <v>17.5917319107322</v>
          </cell>
        </row>
        <row r="2856">
          <cell r="A2856" t="str">
            <v xml:space="preserve">   Réserves extérieures (y/c Sces Cx))</v>
          </cell>
          <cell r="B2856">
            <v>0</v>
          </cell>
          <cell r="C2856">
            <v>0</v>
          </cell>
          <cell r="D2856">
            <v>0</v>
          </cell>
          <cell r="E2856">
            <v>241.63400000000001</v>
          </cell>
          <cell r="F2856">
            <v>311.08699999999999</v>
          </cell>
          <cell r="G2856">
            <v>229.83799999999999</v>
          </cell>
          <cell r="H2856">
            <v>176.62199999999999</v>
          </cell>
          <cell r="I2856">
            <v>539.60500000000002</v>
          </cell>
          <cell r="J2856">
            <v>546.46400000000006</v>
          </cell>
          <cell r="K2856">
            <v>667.40095699999995</v>
          </cell>
          <cell r="L2856">
            <v>676.53600000000006</v>
          </cell>
          <cell r="M2856">
            <v>428.70100000000002</v>
          </cell>
          <cell r="N2856">
            <v>475.88299999999998</v>
          </cell>
          <cell r="O2856">
            <v>928.77099999999996</v>
          </cell>
        </row>
        <row r="2857">
          <cell r="A2857" t="str">
            <v xml:space="preserve">   Réserves extérieures (en mois d'importations de biens caf))</v>
          </cell>
          <cell r="B2857">
            <v>0</v>
          </cell>
          <cell r="C2857">
            <v>0</v>
          </cell>
          <cell r="D2857">
            <v>0</v>
          </cell>
          <cell r="E2857">
            <v>2.741968060964044</v>
          </cell>
          <cell r="F2857">
            <v>3.6406435883330031</v>
          </cell>
          <cell r="G2857">
            <v>2.9375160650801715</v>
          </cell>
          <cell r="H2857">
            <v>2.1285604028817149</v>
          </cell>
          <cell r="I2857">
            <v>3.7326073892732468</v>
          </cell>
          <cell r="J2857">
            <v>3.4143565415204744</v>
          </cell>
          <cell r="K2857">
            <v>3.848475592205896</v>
          </cell>
          <cell r="L2857">
            <v>3.1156408432695986</v>
          </cell>
          <cell r="M2857">
            <v>1.8349372829157631</v>
          </cell>
          <cell r="N2857">
            <v>2.1275675175717175</v>
          </cell>
          <cell r="O2857">
            <v>3.6955097894299818</v>
          </cell>
        </row>
        <row r="2858">
          <cell r="A2858" t="str">
            <v xml:space="preserve">   Réserves extérieures (en mois d'importations de biens et snf caf))</v>
          </cell>
          <cell r="I2858">
            <v>2.2621541158073764</v>
          </cell>
          <cell r="J2858">
            <v>2.2599042334130583</v>
          </cell>
          <cell r="K2858">
            <v>2.4165756969705985</v>
          </cell>
          <cell r="L2858">
            <v>2.0722820010304877</v>
          </cell>
          <cell r="M2858">
            <v>1.2029525163922727</v>
          </cell>
          <cell r="N2858">
            <v>1.3475794290035461</v>
          </cell>
          <cell r="O2858">
            <v>2.3019846077587092</v>
          </cell>
        </row>
        <row r="2860">
          <cell r="A2860" t="str">
            <v>Pour mémoire</v>
          </cell>
        </row>
        <row r="2861">
          <cell r="A2861" t="str">
            <v xml:space="preserve">   PIB nominal (en milliards de FCFA)</v>
          </cell>
          <cell r="B2861">
            <v>6390.2848280000007</v>
          </cell>
          <cell r="C2861">
            <v>6213.9629999999997</v>
          </cell>
          <cell r="D2861">
            <v>6379.6459999999997</v>
          </cell>
          <cell r="E2861">
            <v>6436.5705000000007</v>
          </cell>
          <cell r="F2861">
            <v>6419.7269400000014</v>
          </cell>
          <cell r="G2861">
            <v>6266.454099999999</v>
          </cell>
          <cell r="H2861">
            <v>6384.7335886999999</v>
          </cell>
          <cell r="I2861">
            <v>8292.8624437135986</v>
          </cell>
          <cell r="J2861">
            <v>9262.0871019299993</v>
          </cell>
          <cell r="K2861">
            <v>10523.415457734191</v>
          </cell>
          <cell r="L2861">
            <v>11502.490738372398</v>
          </cell>
          <cell r="M2861">
            <v>11263.089395768631</v>
          </cell>
          <cell r="N2861">
            <v>12338.62475250285</v>
          </cell>
          <cell r="O2861">
            <v>15019.647695880529</v>
          </cell>
        </row>
        <row r="2862">
          <cell r="A2862" t="str">
            <v xml:space="preserve">   Population (en millions d'habitants)</v>
          </cell>
          <cell r="B2862">
            <v>21.973105199999999</v>
          </cell>
          <cell r="C2862">
            <v>22.554411965199996</v>
          </cell>
          <cell r="D2862">
            <v>23.143316668985193</v>
          </cell>
          <cell r="E2862">
            <v>23.903540103356683</v>
          </cell>
          <cell r="F2862">
            <v>24.508288735319258</v>
          </cell>
          <cell r="G2862">
            <v>25.035471292869342</v>
          </cell>
          <cell r="H2862">
            <v>25.632598000698273</v>
          </cell>
          <cell r="I2862">
            <v>26.302873828597328</v>
          </cell>
          <cell r="J2862">
            <v>26.967518473678528</v>
          </cell>
          <cell r="K2862">
            <v>27.64868240381476</v>
          </cell>
          <cell r="L2862">
            <v>28.347604110573041</v>
          </cell>
          <cell r="M2862">
            <v>29.064326809905921</v>
          </cell>
          <cell r="N2862">
            <v>29.799247387398324</v>
          </cell>
          <cell r="O2862">
            <v>30.552845916719097</v>
          </cell>
        </row>
        <row r="2863">
          <cell r="A2863" t="str">
            <v xml:space="preserve">   PIB par tête d'habitant (en $ E.U.)</v>
          </cell>
          <cell r="B2863">
            <v>967.66826605694689</v>
          </cell>
          <cell r="C2863">
            <v>924.9953506504703</v>
          </cell>
          <cell r="D2863">
            <v>865.21733383797005</v>
          </cell>
          <cell r="E2863">
            <v>989.02772406096074</v>
          </cell>
          <cell r="F2863">
            <v>928.86897958441341</v>
          </cell>
          <cell r="G2863">
            <v>945.61020449285104</v>
          </cell>
          <cell r="H2863">
            <v>879.69796644296889</v>
          </cell>
          <cell r="I2863">
            <v>567.87376130957807</v>
          </cell>
          <cell r="J2863">
            <v>688.28345535654455</v>
          </cell>
          <cell r="K2863">
            <v>743.96369157232868</v>
          </cell>
          <cell r="L2863">
            <v>695.16170537533048</v>
          </cell>
          <cell r="M2863">
            <v>656.87397763568572</v>
          </cell>
          <cell r="N2863">
            <v>673.52001984012168</v>
          </cell>
          <cell r="O2863">
            <v>692.35376300507767</v>
          </cell>
        </row>
        <row r="2864">
          <cell r="A2864" t="str">
            <v>-</v>
          </cell>
          <cell r="B2864" t="str">
            <v>-</v>
          </cell>
          <cell r="C2864" t="str">
            <v>-</v>
          </cell>
          <cell r="D2864" t="str">
            <v>-</v>
          </cell>
          <cell r="E2864" t="str">
            <v>-</v>
          </cell>
          <cell r="F2864" t="str">
            <v>-</v>
          </cell>
          <cell r="G2864" t="str">
            <v>-</v>
          </cell>
          <cell r="H2864" t="str">
            <v>-</v>
          </cell>
          <cell r="I2864" t="str">
            <v>-</v>
          </cell>
          <cell r="J2864" t="str">
            <v>-</v>
          </cell>
          <cell r="K2864" t="str">
            <v>-</v>
          </cell>
          <cell r="L2864" t="str">
            <v>-</v>
          </cell>
          <cell r="M2864" t="str">
            <v>-</v>
          </cell>
          <cell r="N2864" t="str">
            <v>-</v>
          </cell>
          <cell r="O2864" t="str">
            <v>-</v>
          </cell>
        </row>
        <row r="2865">
          <cell r="A2865" t="str">
            <v xml:space="preserve">(1) Au Cameroun, les séries  prennent en compte la BMBC et le CAC jusqu'en 1994/1995; les données sont expurgées de ces deux banques à partir de 1995/1996. </v>
          </cell>
        </row>
        <row r="2866">
          <cell r="A2866" t="str">
            <v>NB : Toutes les données sont à fin décembre de chaque année, y compris celles du Cameroun</v>
          </cell>
        </row>
        <row r="2901">
          <cell r="B2901" t="str">
            <v>-</v>
          </cell>
          <cell r="C2901" t="str">
            <v>-</v>
          </cell>
          <cell r="D2901" t="str">
            <v>-</v>
          </cell>
          <cell r="E2901" t="str">
            <v>-</v>
          </cell>
          <cell r="F2901" t="str">
            <v>-</v>
          </cell>
          <cell r="G2901" t="str">
            <v>-</v>
          </cell>
          <cell r="H2901" t="str">
            <v>-</v>
          </cell>
          <cell r="I2901" t="str">
            <v>-</v>
          </cell>
          <cell r="J2901" t="str">
            <v>-</v>
          </cell>
          <cell r="K2901" t="str">
            <v>-</v>
          </cell>
          <cell r="L2901" t="str">
            <v>-</v>
          </cell>
          <cell r="M2901" t="str">
            <v>-</v>
          </cell>
          <cell r="N2901" t="str">
            <v>-</v>
          </cell>
          <cell r="O2901" t="str">
            <v>-</v>
          </cell>
        </row>
        <row r="2902">
          <cell r="B2902" t="str">
            <v>1987</v>
          </cell>
          <cell r="C2902" t="str">
            <v>1988</v>
          </cell>
          <cell r="D2902" t="str">
            <v>1989</v>
          </cell>
          <cell r="E2902" t="str">
            <v>1990</v>
          </cell>
          <cell r="F2902" t="str">
            <v>1991</v>
          </cell>
          <cell r="G2902" t="str">
            <v xml:space="preserve">   1992</v>
          </cell>
          <cell r="H2902" t="str">
            <v>1993</v>
          </cell>
          <cell r="I2902" t="str">
            <v>1994</v>
          </cell>
          <cell r="J2902" t="str">
            <v>1995</v>
          </cell>
          <cell r="K2902" t="str">
            <v>1996</v>
          </cell>
          <cell r="L2902" t="str">
            <v>1997</v>
          </cell>
          <cell r="M2902" t="str">
            <v>1998</v>
          </cell>
          <cell r="N2902" t="str">
            <v>1999</v>
          </cell>
          <cell r="O2902" t="str">
            <v>2000</v>
          </cell>
        </row>
        <row r="2903">
          <cell r="B2903" t="str">
            <v>-</v>
          </cell>
          <cell r="C2903" t="str">
            <v>-</v>
          </cell>
          <cell r="D2903" t="str">
            <v>-</v>
          </cell>
          <cell r="E2903" t="str">
            <v>-</v>
          </cell>
          <cell r="F2903" t="str">
            <v>-</v>
          </cell>
          <cell r="G2903" t="str">
            <v>-</v>
          </cell>
          <cell r="H2903" t="str">
            <v>-</v>
          </cell>
          <cell r="I2903" t="str">
            <v>-</v>
          </cell>
          <cell r="J2903" t="str">
            <v>-</v>
          </cell>
          <cell r="K2903" t="str">
            <v>-</v>
          </cell>
          <cell r="L2903" t="str">
            <v>-</v>
          </cell>
          <cell r="M2903" t="str">
            <v>-</v>
          </cell>
          <cell r="N2903" t="str">
            <v>-</v>
          </cell>
          <cell r="O2903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"/>
      <sheetName val="Informe_CtaCte"/>
      <sheetName val="2002"/>
      <sheetName val="2001"/>
      <sheetName val="2000"/>
      <sheetName val="Informe_CtaAcum"/>
      <sheetName val="CEI"/>
      <sheetName val="CCAS_12"/>
      <sheetName val="CCAS_31"/>
      <sheetName val="00_Consulta_CEI"/>
      <sheetName val="Summary BOP"/>
      <sheetName val="PROYECCIONES-PM 2000mod"/>
      <sheetName val="PROYECCIONES-PM 2000mod (2)"/>
      <sheetName val="CEI_99_02b"/>
    </sheetNames>
    <sheetDataSet>
      <sheetData sheetId="0" refreshError="1">
        <row r="2">
          <cell r="C2" t="str">
            <v>2002</v>
          </cell>
        </row>
        <row r="8">
          <cell r="AU8">
            <v>0</v>
          </cell>
        </row>
        <row r="9">
          <cell r="AU9">
            <v>0</v>
          </cell>
        </row>
        <row r="10">
          <cell r="AU10">
            <v>0</v>
          </cell>
        </row>
        <row r="11">
          <cell r="AU11">
            <v>0</v>
          </cell>
        </row>
        <row r="12">
          <cell r="AU12" t="str">
            <v>2000</v>
          </cell>
        </row>
        <row r="13">
          <cell r="AU13" t="str">
            <v>2001</v>
          </cell>
        </row>
        <row r="14">
          <cell r="AU14" t="str">
            <v>2002</v>
          </cell>
        </row>
        <row r="15">
          <cell r="AU15">
            <v>0</v>
          </cell>
        </row>
        <row r="16">
          <cell r="AU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Fuente</v>
          </cell>
          <cell r="B1" t="str">
            <v>C_Estrato</v>
          </cell>
          <cell r="C1" t="str">
            <v>C_Sinstitucional</v>
          </cell>
          <cell r="D1" t="str">
            <v>C_Cuenta</v>
          </cell>
          <cell r="E1" t="str">
            <v>C_Transacción</v>
          </cell>
          <cell r="F1" t="str">
            <v>Entrada</v>
          </cell>
          <cell r="G1" t="str">
            <v>C_Valorización</v>
          </cell>
          <cell r="H1" t="str">
            <v>C_Registro</v>
          </cell>
          <cell r="I1" t="str">
            <v>C_Responsable</v>
          </cell>
          <cell r="J1" t="str">
            <v>Monto</v>
          </cell>
          <cell r="K1" t="str">
            <v>C_Activ_31</v>
          </cell>
          <cell r="L1" t="str">
            <v>F_Operación</v>
          </cell>
          <cell r="M1" t="str">
            <v>N_CAE_31</v>
          </cell>
          <cell r="N1" t="str">
            <v>N_Cuenta</v>
          </cell>
          <cell r="O1" t="str">
            <v>N_Transacción</v>
          </cell>
          <cell r="P1" t="str">
            <v>N_SInstit</v>
          </cell>
          <cell r="Q1" t="str">
            <v>C_Activ_12</v>
          </cell>
          <cell r="R1" t="str">
            <v>N_Activ_12</v>
          </cell>
        </row>
        <row r="2">
          <cell r="A2" t="str">
            <v>CEI</v>
          </cell>
          <cell r="C2">
            <v>4</v>
          </cell>
          <cell r="D2">
            <v>12</v>
          </cell>
          <cell r="E2">
            <v>11</v>
          </cell>
          <cell r="F2" t="str">
            <v>Recursos</v>
          </cell>
          <cell r="G2">
            <v>0</v>
          </cell>
          <cell r="H2">
            <v>31</v>
          </cell>
          <cell r="I2" t="str">
            <v>JPT</v>
          </cell>
          <cell r="J2">
            <v>54982.572040873303</v>
          </cell>
          <cell r="K2">
            <v>31</v>
          </cell>
          <cell r="L2" t="str">
            <v>2000</v>
          </cell>
          <cell r="M2" t="str">
            <v>Esparcimiento y Ss. Diversos</v>
          </cell>
          <cell r="N2" t="str">
            <v>Producción Sect. Institucionales</v>
          </cell>
          <cell r="O2" t="str">
            <v>Producción bruta</v>
          </cell>
          <cell r="P2" t="str">
            <v>Gobierno General</v>
          </cell>
          <cell r="Q2" t="str">
            <v>11</v>
          </cell>
          <cell r="R2" t="str">
            <v>Servicios Sociales y Personales</v>
          </cell>
        </row>
        <row r="3">
          <cell r="A3" t="str">
            <v>CEI</v>
          </cell>
          <cell r="C3">
            <v>4</v>
          </cell>
          <cell r="D3">
            <v>12</v>
          </cell>
          <cell r="E3">
            <v>11</v>
          </cell>
          <cell r="F3" t="str">
            <v>Recursos</v>
          </cell>
          <cell r="G3">
            <v>32</v>
          </cell>
          <cell r="H3">
            <v>31</v>
          </cell>
          <cell r="I3" t="str">
            <v>JPT</v>
          </cell>
          <cell r="J3">
            <v>3004954</v>
          </cell>
          <cell r="K3">
            <v>26</v>
          </cell>
          <cell r="L3" t="str">
            <v>2000</v>
          </cell>
          <cell r="M3" t="str">
            <v>Administración pública</v>
          </cell>
          <cell r="N3" t="str">
            <v>Producción Sect. Institucionales</v>
          </cell>
          <cell r="O3" t="str">
            <v>Producción bruta</v>
          </cell>
          <cell r="P3" t="str">
            <v>Gobierno General</v>
          </cell>
          <cell r="Q3" t="str">
            <v>12</v>
          </cell>
          <cell r="R3" t="str">
            <v>Administración Pública</v>
          </cell>
        </row>
        <row r="4">
          <cell r="A4" t="str">
            <v>CEI</v>
          </cell>
          <cell r="C4">
            <v>4</v>
          </cell>
          <cell r="D4">
            <v>12</v>
          </cell>
          <cell r="E4">
            <v>11</v>
          </cell>
          <cell r="F4" t="str">
            <v>Recursos</v>
          </cell>
          <cell r="G4">
            <v>32</v>
          </cell>
          <cell r="H4">
            <v>31</v>
          </cell>
          <cell r="I4" t="str">
            <v>JPT</v>
          </cell>
          <cell r="J4">
            <v>1584853.5</v>
          </cell>
          <cell r="K4">
            <v>27</v>
          </cell>
          <cell r="L4" t="str">
            <v>2000</v>
          </cell>
          <cell r="M4" t="str">
            <v>Educación pública</v>
          </cell>
          <cell r="N4" t="str">
            <v>Producción Sect. Institucionales</v>
          </cell>
          <cell r="O4" t="str">
            <v>Producción bruta</v>
          </cell>
          <cell r="P4" t="str">
            <v>Gobierno General</v>
          </cell>
          <cell r="Q4" t="str">
            <v>11</v>
          </cell>
          <cell r="R4" t="str">
            <v>Servicios Sociales y Personales</v>
          </cell>
        </row>
        <row r="5">
          <cell r="A5" t="str">
            <v>CEI</v>
          </cell>
          <cell r="C5">
            <v>4</v>
          </cell>
          <cell r="D5">
            <v>12</v>
          </cell>
          <cell r="E5">
            <v>11</v>
          </cell>
          <cell r="F5" t="str">
            <v>Recursos</v>
          </cell>
          <cell r="G5">
            <v>32</v>
          </cell>
          <cell r="H5">
            <v>31</v>
          </cell>
          <cell r="I5" t="str">
            <v>JPT</v>
          </cell>
          <cell r="J5">
            <v>1054125</v>
          </cell>
          <cell r="K5">
            <v>29</v>
          </cell>
          <cell r="L5" t="str">
            <v>2000</v>
          </cell>
          <cell r="M5" t="str">
            <v>Salud pública</v>
          </cell>
          <cell r="N5" t="str">
            <v>Producción Sect. Institucionales</v>
          </cell>
          <cell r="O5" t="str">
            <v>Producción bruta</v>
          </cell>
          <cell r="P5" t="str">
            <v>Gobierno General</v>
          </cell>
          <cell r="Q5" t="str">
            <v>11</v>
          </cell>
          <cell r="R5" t="str">
            <v>Servicios Sociales y Personales</v>
          </cell>
        </row>
        <row r="6">
          <cell r="A6" t="str">
            <v>CEI</v>
          </cell>
          <cell r="C6">
            <v>4</v>
          </cell>
          <cell r="D6">
            <v>12</v>
          </cell>
          <cell r="E6">
            <v>21</v>
          </cell>
          <cell r="F6" t="str">
            <v>Empleos</v>
          </cell>
          <cell r="G6">
            <v>0</v>
          </cell>
          <cell r="H6">
            <v>31</v>
          </cell>
          <cell r="I6" t="str">
            <v>JPT</v>
          </cell>
          <cell r="J6">
            <v>28589.690665176899</v>
          </cell>
          <cell r="K6">
            <v>31</v>
          </cell>
          <cell r="L6" t="str">
            <v>2000</v>
          </cell>
          <cell r="M6" t="str">
            <v>Esparcimiento y Ss. Diversos</v>
          </cell>
          <cell r="N6" t="str">
            <v>Producción Sect. Institucionales</v>
          </cell>
          <cell r="O6" t="str">
            <v>Consumo intermedio</v>
          </cell>
          <cell r="P6" t="str">
            <v>Gobierno General</v>
          </cell>
          <cell r="Q6" t="str">
            <v>11</v>
          </cell>
          <cell r="R6" t="str">
            <v>Servicios Sociales y Personales</v>
          </cell>
        </row>
        <row r="7">
          <cell r="A7" t="str">
            <v>CEI</v>
          </cell>
          <cell r="C7">
            <v>4</v>
          </cell>
          <cell r="D7">
            <v>12</v>
          </cell>
          <cell r="E7">
            <v>21</v>
          </cell>
          <cell r="F7" t="str">
            <v>Empleos</v>
          </cell>
          <cell r="G7">
            <v>6111</v>
          </cell>
          <cell r="H7">
            <v>31</v>
          </cell>
          <cell r="I7" t="str">
            <v>JPT</v>
          </cell>
          <cell r="J7">
            <v>1190779.2250860501</v>
          </cell>
          <cell r="K7">
            <v>26</v>
          </cell>
          <cell r="L7" t="str">
            <v>2000</v>
          </cell>
          <cell r="M7" t="str">
            <v>Administración pública</v>
          </cell>
          <cell r="N7" t="str">
            <v>Producción Sect. Institucionales</v>
          </cell>
          <cell r="O7" t="str">
            <v>Consumo intermedio</v>
          </cell>
          <cell r="P7" t="str">
            <v>Gobierno General</v>
          </cell>
          <cell r="Q7" t="str">
            <v>12</v>
          </cell>
          <cell r="R7" t="str">
            <v>Administración Pública</v>
          </cell>
        </row>
        <row r="8">
          <cell r="A8" t="str">
            <v>CEI</v>
          </cell>
          <cell r="C8">
            <v>4</v>
          </cell>
          <cell r="D8">
            <v>12</v>
          </cell>
          <cell r="E8">
            <v>21</v>
          </cell>
          <cell r="F8" t="str">
            <v>Empleos</v>
          </cell>
          <cell r="G8">
            <v>6111</v>
          </cell>
          <cell r="H8">
            <v>31</v>
          </cell>
          <cell r="I8" t="str">
            <v>JPT</v>
          </cell>
          <cell r="J8">
            <v>190084.19699999999</v>
          </cell>
          <cell r="K8">
            <v>27</v>
          </cell>
          <cell r="L8" t="str">
            <v>2000</v>
          </cell>
          <cell r="M8" t="str">
            <v>Educación pública</v>
          </cell>
          <cell r="N8" t="str">
            <v>Producción Sect. Institucionales</v>
          </cell>
          <cell r="O8" t="str">
            <v>Consumo intermedio</v>
          </cell>
          <cell r="P8" t="str">
            <v>Gobierno General</v>
          </cell>
          <cell r="Q8" t="str">
            <v>11</v>
          </cell>
          <cell r="R8" t="str">
            <v>Servicios Sociales y Personales</v>
          </cell>
        </row>
        <row r="9">
          <cell r="A9" t="str">
            <v>CEI</v>
          </cell>
          <cell r="C9">
            <v>4</v>
          </cell>
          <cell r="D9">
            <v>12</v>
          </cell>
          <cell r="E9">
            <v>21</v>
          </cell>
          <cell r="F9" t="str">
            <v>Empleos</v>
          </cell>
          <cell r="G9">
            <v>6111</v>
          </cell>
          <cell r="H9">
            <v>31</v>
          </cell>
          <cell r="I9" t="str">
            <v>JPT</v>
          </cell>
          <cell r="J9">
            <v>260494</v>
          </cell>
          <cell r="K9">
            <v>29</v>
          </cell>
          <cell r="L9" t="str">
            <v>2000</v>
          </cell>
          <cell r="M9" t="str">
            <v>Salud pública</v>
          </cell>
          <cell r="N9" t="str">
            <v>Producción Sect. Institucionales</v>
          </cell>
          <cell r="O9" t="str">
            <v>Consumo intermedio</v>
          </cell>
          <cell r="P9" t="str">
            <v>Gobierno General</v>
          </cell>
          <cell r="Q9" t="str">
            <v>11</v>
          </cell>
          <cell r="R9" t="str">
            <v>Servicios Sociales y Personales</v>
          </cell>
        </row>
        <row r="10">
          <cell r="A10" t="str">
            <v>CEI</v>
          </cell>
          <cell r="C10">
            <v>4</v>
          </cell>
          <cell r="D10">
            <v>12</v>
          </cell>
          <cell r="E10">
            <v>52</v>
          </cell>
          <cell r="F10" t="str">
            <v>Empleos</v>
          </cell>
          <cell r="H10">
            <v>31</v>
          </cell>
          <cell r="I10" t="str">
            <v>JPT</v>
          </cell>
          <cell r="J10">
            <v>318931</v>
          </cell>
          <cell r="K10">
            <v>26</v>
          </cell>
          <cell r="L10" t="str">
            <v>2000</v>
          </cell>
          <cell r="M10" t="str">
            <v>Administración pública</v>
          </cell>
          <cell r="N10" t="str">
            <v>Producción Sect. Institucionales</v>
          </cell>
          <cell r="O10" t="str">
            <v>Consumo de capital fijo</v>
          </cell>
          <cell r="P10" t="str">
            <v>Gobierno General</v>
          </cell>
          <cell r="Q10" t="str">
            <v>12</v>
          </cell>
          <cell r="R10" t="str">
            <v>Administración Pública</v>
          </cell>
        </row>
        <row r="11">
          <cell r="A11" t="str">
            <v>CEI</v>
          </cell>
          <cell r="C11">
            <v>4</v>
          </cell>
          <cell r="D11">
            <v>12</v>
          </cell>
          <cell r="E11">
            <v>52</v>
          </cell>
          <cell r="F11" t="str">
            <v>Empleos</v>
          </cell>
          <cell r="H11">
            <v>31</v>
          </cell>
          <cell r="I11" t="str">
            <v>JPT</v>
          </cell>
          <cell r="J11">
            <v>116633.601</v>
          </cell>
          <cell r="K11">
            <v>27</v>
          </cell>
          <cell r="L11" t="str">
            <v>2000</v>
          </cell>
          <cell r="M11" t="str">
            <v>Educación pública</v>
          </cell>
          <cell r="N11" t="str">
            <v>Producción Sect. Institucionales</v>
          </cell>
          <cell r="O11" t="str">
            <v>Consumo de capital fijo</v>
          </cell>
          <cell r="P11" t="str">
            <v>Gobierno General</v>
          </cell>
          <cell r="Q11" t="str">
            <v>11</v>
          </cell>
          <cell r="R11" t="str">
            <v>Servicios Sociales y Personales</v>
          </cell>
        </row>
        <row r="12">
          <cell r="A12" t="str">
            <v>CEI</v>
          </cell>
          <cell r="C12">
            <v>4</v>
          </cell>
          <cell r="D12">
            <v>12</v>
          </cell>
          <cell r="E12">
            <v>52</v>
          </cell>
          <cell r="F12" t="str">
            <v>Empleos</v>
          </cell>
          <cell r="H12">
            <v>31</v>
          </cell>
          <cell r="I12" t="str">
            <v>JPT</v>
          </cell>
          <cell r="J12">
            <v>182799</v>
          </cell>
          <cell r="K12">
            <v>29</v>
          </cell>
          <cell r="L12" t="str">
            <v>2000</v>
          </cell>
          <cell r="M12" t="str">
            <v>Salud pública</v>
          </cell>
          <cell r="N12" t="str">
            <v>Producción Sect. Institucionales</v>
          </cell>
          <cell r="O12" t="str">
            <v>Consumo de capital fijo</v>
          </cell>
          <cell r="P12" t="str">
            <v>Gobierno General</v>
          </cell>
          <cell r="Q12" t="str">
            <v>11</v>
          </cell>
          <cell r="R12" t="str">
            <v>Servicios Sociales y Personales</v>
          </cell>
        </row>
        <row r="13">
          <cell r="A13" t="str">
            <v>CEI</v>
          </cell>
          <cell r="C13">
            <v>4</v>
          </cell>
          <cell r="D13">
            <v>12</v>
          </cell>
          <cell r="E13">
            <v>52</v>
          </cell>
          <cell r="F13" t="str">
            <v>Empleos</v>
          </cell>
          <cell r="G13">
            <v>0</v>
          </cell>
          <cell r="H13">
            <v>31</v>
          </cell>
          <cell r="I13" t="str">
            <v>JPT</v>
          </cell>
          <cell r="J13">
            <v>2591.9736640851202</v>
          </cell>
          <cell r="K13">
            <v>31</v>
          </cell>
          <cell r="L13" t="str">
            <v>2000</v>
          </cell>
          <cell r="M13" t="str">
            <v>Esparcimiento y Ss. Diversos</v>
          </cell>
          <cell r="N13" t="str">
            <v>Producción Sect. Institucionales</v>
          </cell>
          <cell r="O13" t="str">
            <v>Consumo de capital fijo</v>
          </cell>
          <cell r="P13" t="str">
            <v>Gobierno General</v>
          </cell>
          <cell r="Q13" t="str">
            <v>11</v>
          </cell>
          <cell r="R13" t="str">
            <v>Servicios Sociales y Personales</v>
          </cell>
        </row>
        <row r="14">
          <cell r="A14" t="str">
            <v>CEI</v>
          </cell>
          <cell r="C14">
            <v>4</v>
          </cell>
          <cell r="D14">
            <v>12</v>
          </cell>
          <cell r="E14">
            <v>411</v>
          </cell>
          <cell r="F14" t="str">
            <v>Empleos</v>
          </cell>
          <cell r="H14">
            <v>31</v>
          </cell>
          <cell r="I14" t="str">
            <v>JPT</v>
          </cell>
          <cell r="J14">
            <v>1492545</v>
          </cell>
          <cell r="K14">
            <v>26</v>
          </cell>
          <cell r="L14" t="str">
            <v>2000</v>
          </cell>
          <cell r="M14" t="str">
            <v>Administración pública</v>
          </cell>
          <cell r="N14" t="str">
            <v>Producción Sect. Institucionales</v>
          </cell>
          <cell r="O14" t="str">
            <v>Remuneraciones</v>
          </cell>
          <cell r="P14" t="str">
            <v>Gobierno General</v>
          </cell>
          <cell r="Q14" t="str">
            <v>12</v>
          </cell>
          <cell r="R14" t="str">
            <v>Administración Pública</v>
          </cell>
        </row>
        <row r="15">
          <cell r="A15" t="str">
            <v>CEI</v>
          </cell>
          <cell r="C15">
            <v>4</v>
          </cell>
          <cell r="D15">
            <v>12</v>
          </cell>
          <cell r="E15">
            <v>411</v>
          </cell>
          <cell r="F15" t="str">
            <v>Empleos</v>
          </cell>
          <cell r="H15">
            <v>31</v>
          </cell>
          <cell r="I15" t="str">
            <v>JPT</v>
          </cell>
          <cell r="J15">
            <v>1272175.9720000001</v>
          </cell>
          <cell r="K15">
            <v>27</v>
          </cell>
          <cell r="L15" t="str">
            <v>2000</v>
          </cell>
          <cell r="M15" t="str">
            <v>Educación pública</v>
          </cell>
          <cell r="N15" t="str">
            <v>Producción Sect. Institucionales</v>
          </cell>
          <cell r="O15" t="str">
            <v>Remuneraciones</v>
          </cell>
          <cell r="P15" t="str">
            <v>Gobierno General</v>
          </cell>
          <cell r="Q15" t="str">
            <v>11</v>
          </cell>
          <cell r="R15" t="str">
            <v>Servicios Sociales y Personales</v>
          </cell>
        </row>
        <row r="16">
          <cell r="A16" t="str">
            <v>CEI</v>
          </cell>
          <cell r="C16">
            <v>4</v>
          </cell>
          <cell r="D16">
            <v>12</v>
          </cell>
          <cell r="E16">
            <v>411</v>
          </cell>
          <cell r="F16" t="str">
            <v>Empleos</v>
          </cell>
          <cell r="H16">
            <v>31</v>
          </cell>
          <cell r="I16" t="str">
            <v>JPT</v>
          </cell>
          <cell r="J16">
            <v>610287</v>
          </cell>
          <cell r="K16">
            <v>29</v>
          </cell>
          <cell r="L16" t="str">
            <v>2000</v>
          </cell>
          <cell r="M16" t="str">
            <v>Salud pública</v>
          </cell>
          <cell r="N16" t="str">
            <v>Producción Sect. Institucionales</v>
          </cell>
          <cell r="O16" t="str">
            <v>Remuneraciones</v>
          </cell>
          <cell r="P16" t="str">
            <v>Gobierno General</v>
          </cell>
          <cell r="Q16" t="str">
            <v>11</v>
          </cell>
          <cell r="R16" t="str">
            <v>Servicios Sociales y Personales</v>
          </cell>
        </row>
        <row r="17">
          <cell r="A17" t="str">
            <v>CEI</v>
          </cell>
          <cell r="C17">
            <v>4</v>
          </cell>
          <cell r="D17">
            <v>12</v>
          </cell>
          <cell r="E17">
            <v>411</v>
          </cell>
          <cell r="F17" t="str">
            <v>Empleos</v>
          </cell>
          <cell r="G17">
            <v>0</v>
          </cell>
          <cell r="H17">
            <v>31</v>
          </cell>
          <cell r="I17" t="str">
            <v>JPT</v>
          </cell>
          <cell r="J17">
            <v>24255.8902672359</v>
          </cell>
          <cell r="K17">
            <v>31</v>
          </cell>
          <cell r="L17" t="str">
            <v>2000</v>
          </cell>
          <cell r="M17" t="str">
            <v>Esparcimiento y Ss. Diversos</v>
          </cell>
          <cell r="N17" t="str">
            <v>Producción Sect. Institucionales</v>
          </cell>
          <cell r="O17" t="str">
            <v>Remuneraciones</v>
          </cell>
          <cell r="P17" t="str">
            <v>Gobierno General</v>
          </cell>
          <cell r="Q17" t="str">
            <v>11</v>
          </cell>
          <cell r="R17" t="str">
            <v>Servicios Sociales y Personales</v>
          </cell>
        </row>
        <row r="18">
          <cell r="A18" t="str">
            <v>CEI</v>
          </cell>
          <cell r="C18">
            <v>4</v>
          </cell>
          <cell r="D18">
            <v>12</v>
          </cell>
          <cell r="E18">
            <v>412</v>
          </cell>
          <cell r="F18" t="str">
            <v>Empleos</v>
          </cell>
          <cell r="H18">
            <v>31</v>
          </cell>
          <cell r="I18" t="str">
            <v>JPT</v>
          </cell>
          <cell r="J18">
            <v>2706.7</v>
          </cell>
          <cell r="K18">
            <v>26</v>
          </cell>
          <cell r="L18" t="str">
            <v>2000</v>
          </cell>
          <cell r="M18" t="str">
            <v>Administración pública</v>
          </cell>
          <cell r="N18" t="str">
            <v>Producción Sect. Institucionales</v>
          </cell>
          <cell r="O18" t="str">
            <v>Imptos producc.e import.</v>
          </cell>
          <cell r="P18" t="str">
            <v>Gobierno General</v>
          </cell>
          <cell r="Q18" t="str">
            <v>12</v>
          </cell>
          <cell r="R18" t="str">
            <v>Administración Pública</v>
          </cell>
        </row>
        <row r="19">
          <cell r="A19" t="str">
            <v>CEI</v>
          </cell>
          <cell r="C19">
            <v>4</v>
          </cell>
          <cell r="D19">
            <v>12</v>
          </cell>
          <cell r="E19">
            <v>412</v>
          </cell>
          <cell r="F19" t="str">
            <v>Empleos</v>
          </cell>
          <cell r="H19">
            <v>31</v>
          </cell>
          <cell r="I19" t="str">
            <v>JPT</v>
          </cell>
          <cell r="J19">
            <v>194.583</v>
          </cell>
          <cell r="K19">
            <v>27</v>
          </cell>
          <cell r="L19" t="str">
            <v>2000</v>
          </cell>
          <cell r="M19" t="str">
            <v>Educación pública</v>
          </cell>
          <cell r="N19" t="str">
            <v>Producción Sect. Institucionales</v>
          </cell>
          <cell r="O19" t="str">
            <v>Imptos producc.e import.</v>
          </cell>
          <cell r="P19" t="str">
            <v>Gobierno General</v>
          </cell>
          <cell r="Q19" t="str">
            <v>11</v>
          </cell>
          <cell r="R19" t="str">
            <v>Servicios Sociales y Personales</v>
          </cell>
        </row>
        <row r="20">
          <cell r="A20" t="str">
            <v>CEI</v>
          </cell>
          <cell r="C20">
            <v>4</v>
          </cell>
          <cell r="D20">
            <v>12</v>
          </cell>
          <cell r="E20">
            <v>412</v>
          </cell>
          <cell r="F20" t="str">
            <v>Empleos</v>
          </cell>
          <cell r="H20">
            <v>31</v>
          </cell>
          <cell r="I20" t="str">
            <v>JPT</v>
          </cell>
          <cell r="J20">
            <v>545</v>
          </cell>
          <cell r="K20">
            <v>29</v>
          </cell>
          <cell r="L20" t="str">
            <v>2000</v>
          </cell>
          <cell r="M20" t="str">
            <v>Salud pública</v>
          </cell>
          <cell r="N20" t="str">
            <v>Producción Sect. Institucionales</v>
          </cell>
          <cell r="O20" t="str">
            <v>Imptos producc.e import.</v>
          </cell>
          <cell r="P20" t="str">
            <v>Gobierno General</v>
          </cell>
          <cell r="Q20" t="str">
            <v>11</v>
          </cell>
          <cell r="R20" t="str">
            <v>Servicios Sociales y Personales</v>
          </cell>
        </row>
        <row r="21">
          <cell r="A21" t="str">
            <v>CEI</v>
          </cell>
          <cell r="C21">
            <v>4</v>
          </cell>
          <cell r="D21">
            <v>12</v>
          </cell>
          <cell r="E21">
            <v>412</v>
          </cell>
          <cell r="F21" t="str">
            <v>Empleos</v>
          </cell>
          <cell r="G21">
            <v>0</v>
          </cell>
          <cell r="H21">
            <v>31</v>
          </cell>
          <cell r="I21" t="str">
            <v>JPT</v>
          </cell>
          <cell r="J21">
            <v>20.1963520966397</v>
          </cell>
          <cell r="K21">
            <v>31</v>
          </cell>
          <cell r="L21" t="str">
            <v>2000</v>
          </cell>
          <cell r="M21" t="str">
            <v>Esparcimiento y Ss. Diversos</v>
          </cell>
          <cell r="N21" t="str">
            <v>Producción Sect. Institucionales</v>
          </cell>
          <cell r="O21" t="str">
            <v>Imptos producc.e import.</v>
          </cell>
          <cell r="P21" t="str">
            <v>Gobierno General</v>
          </cell>
          <cell r="Q21" t="str">
            <v>11</v>
          </cell>
          <cell r="R21" t="str">
            <v>Servicios Sociales y Personales</v>
          </cell>
        </row>
        <row r="22">
          <cell r="A22" t="str">
            <v>CEI</v>
          </cell>
          <cell r="C22">
            <v>4</v>
          </cell>
          <cell r="D22">
            <v>12</v>
          </cell>
          <cell r="E22">
            <v>413</v>
          </cell>
          <cell r="F22" t="str">
            <v>Empleos</v>
          </cell>
          <cell r="H22">
            <v>31</v>
          </cell>
          <cell r="I22" t="str">
            <v>JPT</v>
          </cell>
          <cell r="J22">
            <v>-8</v>
          </cell>
          <cell r="K22">
            <v>26</v>
          </cell>
          <cell r="L22" t="str">
            <v>2000</v>
          </cell>
          <cell r="M22" t="str">
            <v>Administración pública</v>
          </cell>
          <cell r="N22" t="str">
            <v>Producción Sect. Institucionales</v>
          </cell>
          <cell r="O22" t="str">
            <v>Subvenciones</v>
          </cell>
          <cell r="P22" t="str">
            <v>Gobierno General</v>
          </cell>
          <cell r="Q22" t="str">
            <v>12</v>
          </cell>
          <cell r="R22" t="str">
            <v>Administración Pública</v>
          </cell>
        </row>
        <row r="23">
          <cell r="A23" t="str">
            <v>CEI</v>
          </cell>
          <cell r="C23">
            <v>4</v>
          </cell>
          <cell r="D23">
            <v>12</v>
          </cell>
          <cell r="E23">
            <v>413</v>
          </cell>
          <cell r="F23" t="str">
            <v>Empleos</v>
          </cell>
          <cell r="H23">
            <v>31</v>
          </cell>
          <cell r="I23" t="str">
            <v>JPT</v>
          </cell>
          <cell r="J23">
            <v>-754.18</v>
          </cell>
          <cell r="K23">
            <v>27</v>
          </cell>
          <cell r="L23" t="str">
            <v>2000</v>
          </cell>
          <cell r="M23" t="str">
            <v>Educación pública</v>
          </cell>
          <cell r="N23" t="str">
            <v>Producción Sect. Institucionales</v>
          </cell>
          <cell r="O23" t="str">
            <v>Subvenciones</v>
          </cell>
          <cell r="P23" t="str">
            <v>Gobierno General</v>
          </cell>
          <cell r="Q23" t="str">
            <v>11</v>
          </cell>
          <cell r="R23" t="str">
            <v>Servicios Sociales y Personales</v>
          </cell>
        </row>
        <row r="24">
          <cell r="A24" t="str">
            <v>CEI</v>
          </cell>
          <cell r="C24">
            <v>4</v>
          </cell>
          <cell r="D24">
            <v>12</v>
          </cell>
          <cell r="E24">
            <v>413</v>
          </cell>
          <cell r="F24" t="str">
            <v>Empleos</v>
          </cell>
          <cell r="G24">
            <v>0</v>
          </cell>
          <cell r="H24">
            <v>31</v>
          </cell>
          <cell r="I24" t="str">
            <v>JPT</v>
          </cell>
          <cell r="J24">
            <v>-475.17890772128101</v>
          </cell>
          <cell r="K24">
            <v>31</v>
          </cell>
          <cell r="L24" t="str">
            <v>2000</v>
          </cell>
          <cell r="M24" t="str">
            <v>Esparcimiento y Ss. Diversos</v>
          </cell>
          <cell r="N24" t="str">
            <v>Producción Sect. Institucionales</v>
          </cell>
          <cell r="O24" t="str">
            <v>Subvenciones</v>
          </cell>
          <cell r="P24" t="str">
            <v>Gobierno General</v>
          </cell>
          <cell r="Q24" t="str">
            <v>11</v>
          </cell>
          <cell r="R24" t="str">
            <v>Servicios Sociales y Personales</v>
          </cell>
        </row>
        <row r="25">
          <cell r="A25" t="str">
            <v>CEI</v>
          </cell>
          <cell r="C25">
            <v>4</v>
          </cell>
          <cell r="D25">
            <v>12</v>
          </cell>
          <cell r="E25">
            <v>902</v>
          </cell>
          <cell r="F25" t="str">
            <v>Empleos</v>
          </cell>
          <cell r="H25">
            <v>31</v>
          </cell>
          <cell r="I25" t="str">
            <v>JPT</v>
          </cell>
          <cell r="J25">
            <v>7.4913951754751906E-2</v>
          </cell>
          <cell r="K25">
            <v>26</v>
          </cell>
          <cell r="L25" t="str">
            <v>2000</v>
          </cell>
          <cell r="M25" t="str">
            <v>Administración pública</v>
          </cell>
          <cell r="N25" t="str">
            <v>Producción Sect. Institucionales</v>
          </cell>
          <cell r="O25" t="str">
            <v>Excedente de explotación</v>
          </cell>
          <cell r="P25" t="str">
            <v>Gobierno General</v>
          </cell>
          <cell r="Q25" t="str">
            <v>12</v>
          </cell>
          <cell r="R25" t="str">
            <v>Administración Pública</v>
          </cell>
        </row>
        <row r="26">
          <cell r="A26" t="str">
            <v>CEI</v>
          </cell>
          <cell r="C26">
            <v>4</v>
          </cell>
          <cell r="D26">
            <v>12</v>
          </cell>
          <cell r="E26">
            <v>902</v>
          </cell>
          <cell r="F26" t="str">
            <v>Empleos</v>
          </cell>
          <cell r="H26">
            <v>31</v>
          </cell>
          <cell r="I26" t="str">
            <v>JPT</v>
          </cell>
          <cell r="J26">
            <v>6519.3270000000002</v>
          </cell>
          <cell r="K26">
            <v>27</v>
          </cell>
          <cell r="L26" t="str">
            <v>2000</v>
          </cell>
          <cell r="M26" t="str">
            <v>Educación pública</v>
          </cell>
          <cell r="N26" t="str">
            <v>Producción Sect. Institucionales</v>
          </cell>
          <cell r="O26" t="str">
            <v>Excedente de explotación</v>
          </cell>
          <cell r="P26" t="str">
            <v>Gobierno General</v>
          </cell>
          <cell r="Q26" t="str">
            <v>11</v>
          </cell>
          <cell r="R26" t="str">
            <v>Servicios Sociales y Personales</v>
          </cell>
        </row>
        <row r="27">
          <cell r="A27" t="str">
            <v>CEI</v>
          </cell>
          <cell r="C27">
            <v>6</v>
          </cell>
          <cell r="D27">
            <v>2</v>
          </cell>
          <cell r="E27">
            <v>411</v>
          </cell>
          <cell r="F27" t="str">
            <v>Recursos</v>
          </cell>
          <cell r="G27">
            <v>0</v>
          </cell>
          <cell r="H27">
            <v>31</v>
          </cell>
          <cell r="I27" t="str">
            <v>ALB</v>
          </cell>
          <cell r="J27">
            <v>8143</v>
          </cell>
          <cell r="L27" t="str">
            <v>2000</v>
          </cell>
          <cell r="N27" t="str">
            <v>Ingresos y Gastos</v>
          </cell>
          <cell r="O27" t="str">
            <v>Remuneraciones</v>
          </cell>
          <cell r="P27" t="str">
            <v>Resto del Mundo</v>
          </cell>
        </row>
        <row r="28">
          <cell r="A28" t="str">
            <v>CEI</v>
          </cell>
          <cell r="C28">
            <v>6</v>
          </cell>
          <cell r="D28">
            <v>2</v>
          </cell>
          <cell r="E28">
            <v>912</v>
          </cell>
          <cell r="F28" t="str">
            <v>Recursos</v>
          </cell>
          <cell r="G28">
            <v>0</v>
          </cell>
          <cell r="H28">
            <v>31</v>
          </cell>
          <cell r="I28" t="str">
            <v>JPT</v>
          </cell>
          <cell r="J28">
            <v>-575481.39901579905</v>
          </cell>
          <cell r="L28" t="str">
            <v>2000</v>
          </cell>
          <cell r="N28" t="str">
            <v>Ingresos y Gastos</v>
          </cell>
          <cell r="O28" t="str">
            <v>Saldo balanza comercial</v>
          </cell>
          <cell r="P28" t="str">
            <v>Resto del Mundo</v>
          </cell>
        </row>
        <row r="29">
          <cell r="A29" t="str">
            <v>CEI</v>
          </cell>
          <cell r="C29">
            <v>6</v>
          </cell>
          <cell r="D29">
            <v>2</v>
          </cell>
          <cell r="E29">
            <v>4221</v>
          </cell>
          <cell r="F29" t="str">
            <v>Empleos</v>
          </cell>
          <cell r="G29">
            <v>0</v>
          </cell>
          <cell r="H29">
            <v>31</v>
          </cell>
          <cell r="I29" t="str">
            <v>ALB</v>
          </cell>
          <cell r="J29">
            <v>654941</v>
          </cell>
          <cell r="L29" t="str">
            <v>2000</v>
          </cell>
          <cell r="N29" t="str">
            <v>Ingresos y Gastos</v>
          </cell>
          <cell r="O29" t="str">
            <v>Intereses</v>
          </cell>
          <cell r="P29" t="str">
            <v>Resto del Mundo</v>
          </cell>
        </row>
        <row r="30">
          <cell r="A30" t="str">
            <v>CEI</v>
          </cell>
          <cell r="C30">
            <v>6</v>
          </cell>
          <cell r="D30">
            <v>2</v>
          </cell>
          <cell r="E30">
            <v>4221</v>
          </cell>
          <cell r="F30" t="str">
            <v>Recursos</v>
          </cell>
          <cell r="G30">
            <v>0</v>
          </cell>
          <cell r="H30">
            <v>31</v>
          </cell>
          <cell r="I30" t="str">
            <v>ALB</v>
          </cell>
          <cell r="J30">
            <v>1263520</v>
          </cell>
          <cell r="L30" t="str">
            <v>2000</v>
          </cell>
          <cell r="N30" t="str">
            <v>Ingresos y Gastos</v>
          </cell>
          <cell r="O30" t="str">
            <v>Intereses</v>
          </cell>
          <cell r="P30" t="str">
            <v>Resto del Mundo</v>
          </cell>
        </row>
        <row r="31">
          <cell r="A31" t="str">
            <v>CEI</v>
          </cell>
          <cell r="C31">
            <v>6</v>
          </cell>
          <cell r="D31">
            <v>2</v>
          </cell>
          <cell r="E31">
            <v>4223</v>
          </cell>
          <cell r="F31" t="str">
            <v>Empleos</v>
          </cell>
          <cell r="G31">
            <v>0</v>
          </cell>
          <cell r="H31">
            <v>31</v>
          </cell>
          <cell r="I31" t="str">
            <v>ALB</v>
          </cell>
          <cell r="J31">
            <v>161240</v>
          </cell>
          <cell r="L31" t="str">
            <v>2000</v>
          </cell>
          <cell r="N31" t="str">
            <v>Ingresos y Gastos</v>
          </cell>
          <cell r="O31" t="str">
            <v>Reinversion extranjera</v>
          </cell>
          <cell r="P31" t="str">
            <v>Resto del Mundo</v>
          </cell>
        </row>
        <row r="32">
          <cell r="A32" t="str">
            <v>CEI</v>
          </cell>
          <cell r="C32">
            <v>6</v>
          </cell>
          <cell r="D32">
            <v>2</v>
          </cell>
          <cell r="E32">
            <v>4223</v>
          </cell>
          <cell r="F32" t="str">
            <v>Recursos</v>
          </cell>
          <cell r="G32">
            <v>0</v>
          </cell>
          <cell r="H32">
            <v>31</v>
          </cell>
          <cell r="I32" t="str">
            <v>ALB</v>
          </cell>
          <cell r="J32">
            <v>413720</v>
          </cell>
          <cell r="L32" t="str">
            <v>2000</v>
          </cell>
          <cell r="N32" t="str">
            <v>Ingresos y Gastos</v>
          </cell>
          <cell r="O32" t="str">
            <v>Reinversion extranjera</v>
          </cell>
          <cell r="P32" t="str">
            <v>Resto del Mundo</v>
          </cell>
        </row>
        <row r="33">
          <cell r="A33" t="str">
            <v>CEI</v>
          </cell>
          <cell r="C33">
            <v>6</v>
          </cell>
          <cell r="D33">
            <v>2</v>
          </cell>
          <cell r="E33">
            <v>4341</v>
          </cell>
          <cell r="F33" t="str">
            <v>Recursos</v>
          </cell>
          <cell r="G33">
            <v>0</v>
          </cell>
          <cell r="H33">
            <v>31</v>
          </cell>
          <cell r="I33" t="str">
            <v>ALB</v>
          </cell>
          <cell r="J33">
            <v>85898</v>
          </cell>
          <cell r="L33" t="str">
            <v>2000</v>
          </cell>
          <cell r="N33" t="str">
            <v>Ingresos y Gastos</v>
          </cell>
          <cell r="O33" t="str">
            <v>Primas net.seguro riesgos</v>
          </cell>
          <cell r="P33" t="str">
            <v>Resto del Mundo</v>
          </cell>
        </row>
        <row r="34">
          <cell r="A34" t="str">
            <v>CEI</v>
          </cell>
          <cell r="C34">
            <v>6</v>
          </cell>
          <cell r="D34">
            <v>2</v>
          </cell>
          <cell r="E34">
            <v>4342</v>
          </cell>
          <cell r="F34" t="str">
            <v>Empleos</v>
          </cell>
          <cell r="G34">
            <v>0</v>
          </cell>
          <cell r="H34">
            <v>31</v>
          </cell>
          <cell r="I34" t="str">
            <v>ALB</v>
          </cell>
          <cell r="J34">
            <v>85898</v>
          </cell>
          <cell r="L34" t="str">
            <v>2000</v>
          </cell>
          <cell r="N34" t="str">
            <v>Ingresos y Gastos</v>
          </cell>
          <cell r="O34" t="str">
            <v>Indemniz.seguro riesgos</v>
          </cell>
          <cell r="P34" t="str">
            <v>Resto del Mundo</v>
          </cell>
        </row>
        <row r="35">
          <cell r="A35" t="str">
            <v>CEI</v>
          </cell>
          <cell r="C35">
            <v>6</v>
          </cell>
          <cell r="D35">
            <v>2</v>
          </cell>
          <cell r="E35">
            <v>4345</v>
          </cell>
          <cell r="F35" t="str">
            <v>Empleos</v>
          </cell>
          <cell r="G35">
            <v>0</v>
          </cell>
          <cell r="H35">
            <v>31</v>
          </cell>
          <cell r="I35" t="str">
            <v>ALB</v>
          </cell>
          <cell r="J35">
            <v>376191</v>
          </cell>
          <cell r="L35" t="str">
            <v>2000</v>
          </cell>
          <cell r="N35" t="str">
            <v>Ingresos y Gastos</v>
          </cell>
          <cell r="O35" t="str">
            <v>Transferenc.ctes varias</v>
          </cell>
          <cell r="P35" t="str">
            <v>Resto del Mundo</v>
          </cell>
        </row>
        <row r="36">
          <cell r="A36" t="str">
            <v>CEI</v>
          </cell>
          <cell r="C36">
            <v>6</v>
          </cell>
          <cell r="D36">
            <v>2</v>
          </cell>
          <cell r="E36">
            <v>4345</v>
          </cell>
          <cell r="F36" t="str">
            <v>Recursos</v>
          </cell>
          <cell r="G36">
            <v>0</v>
          </cell>
          <cell r="H36">
            <v>31</v>
          </cell>
          <cell r="I36" t="str">
            <v>ALB</v>
          </cell>
          <cell r="J36">
            <v>112167</v>
          </cell>
          <cell r="L36" t="str">
            <v>2000</v>
          </cell>
          <cell r="N36" t="str">
            <v>Ingresos y Gastos</v>
          </cell>
          <cell r="O36" t="str">
            <v>Transferenc.ctes varias</v>
          </cell>
          <cell r="P36" t="str">
            <v>Resto del Mundo</v>
          </cell>
        </row>
        <row r="37">
          <cell r="A37" t="str">
            <v>CEI</v>
          </cell>
          <cell r="C37">
            <v>6</v>
          </cell>
          <cell r="D37">
            <v>2</v>
          </cell>
          <cell r="E37">
            <v>42221</v>
          </cell>
          <cell r="F37" t="str">
            <v>Empleos</v>
          </cell>
          <cell r="G37">
            <v>0</v>
          </cell>
          <cell r="H37">
            <v>31</v>
          </cell>
          <cell r="I37" t="str">
            <v>ALB</v>
          </cell>
          <cell r="J37">
            <v>197812</v>
          </cell>
          <cell r="L37" t="str">
            <v>2000</v>
          </cell>
          <cell r="N37" t="str">
            <v>Ingresos y Gastos</v>
          </cell>
          <cell r="O37" t="str">
            <v>Dividendos</v>
          </cell>
          <cell r="P37" t="str">
            <v>Resto del Mundo</v>
          </cell>
        </row>
        <row r="38">
          <cell r="A38" t="str">
            <v>CEI</v>
          </cell>
          <cell r="C38">
            <v>6</v>
          </cell>
          <cell r="D38">
            <v>2</v>
          </cell>
          <cell r="E38">
            <v>42221</v>
          </cell>
          <cell r="F38" t="str">
            <v>Recursos</v>
          </cell>
          <cell r="G38">
            <v>0</v>
          </cell>
          <cell r="H38">
            <v>31</v>
          </cell>
          <cell r="I38" t="str">
            <v>ALB</v>
          </cell>
          <cell r="J38">
            <v>876975</v>
          </cell>
          <cell r="L38" t="str">
            <v>2000</v>
          </cell>
          <cell r="N38" t="str">
            <v>Ingresos y Gastos</v>
          </cell>
          <cell r="O38" t="str">
            <v>Dividendos</v>
          </cell>
          <cell r="P38" t="str">
            <v>Resto del Mundo</v>
          </cell>
        </row>
        <row r="39">
          <cell r="A39" t="str">
            <v>CEI</v>
          </cell>
          <cell r="C39">
            <v>6</v>
          </cell>
          <cell r="D39">
            <v>511</v>
          </cell>
          <cell r="E39">
            <v>12</v>
          </cell>
          <cell r="F39" t="str">
            <v>Empleos</v>
          </cell>
          <cell r="G39">
            <v>0</v>
          </cell>
          <cell r="H39">
            <v>31</v>
          </cell>
          <cell r="I39" t="str">
            <v>OBT</v>
          </cell>
          <cell r="J39">
            <v>12262325.1763102</v>
          </cell>
          <cell r="L39" t="str">
            <v>2000</v>
          </cell>
          <cell r="N39" t="str">
            <v>Resto del Mundo</v>
          </cell>
          <cell r="O39" t="str">
            <v>Importaciones bs. y ss.</v>
          </cell>
          <cell r="P39" t="str">
            <v>Resto del Mundo</v>
          </cell>
        </row>
        <row r="40">
          <cell r="A40" t="str">
            <v>CEI</v>
          </cell>
          <cell r="C40">
            <v>6</v>
          </cell>
          <cell r="D40">
            <v>511</v>
          </cell>
          <cell r="E40">
            <v>24</v>
          </cell>
          <cell r="F40" t="str">
            <v>Recursos</v>
          </cell>
          <cell r="G40">
            <v>0</v>
          </cell>
          <cell r="H40">
            <v>31</v>
          </cell>
          <cell r="I40" t="str">
            <v>OBT</v>
          </cell>
          <cell r="J40">
            <v>12837806.575325999</v>
          </cell>
          <cell r="L40" t="str">
            <v>2000</v>
          </cell>
          <cell r="N40" t="str">
            <v>Resto del Mundo</v>
          </cell>
          <cell r="O40" t="str">
            <v>Exportaciones bs. y ss.</v>
          </cell>
          <cell r="P40" t="str">
            <v>Resto del Mundo</v>
          </cell>
        </row>
        <row r="41">
          <cell r="A41" t="str">
            <v>CEI</v>
          </cell>
          <cell r="C41">
            <v>512</v>
          </cell>
          <cell r="D41">
            <v>12</v>
          </cell>
          <cell r="E41">
            <v>11</v>
          </cell>
          <cell r="F41" t="str">
            <v>Recursos</v>
          </cell>
          <cell r="G41">
            <v>32</v>
          </cell>
          <cell r="H41">
            <v>31</v>
          </cell>
          <cell r="I41" t="str">
            <v>GMC</v>
          </cell>
          <cell r="J41">
            <v>339581</v>
          </cell>
          <cell r="K41">
            <v>31</v>
          </cell>
          <cell r="L41" t="str">
            <v>2000</v>
          </cell>
          <cell r="M41" t="str">
            <v>Esparcimiento y Ss. Diversos</v>
          </cell>
          <cell r="N41" t="str">
            <v>Producción Sect. Institucionales</v>
          </cell>
          <cell r="O41" t="str">
            <v>Producción bruta</v>
          </cell>
          <cell r="P41" t="str">
            <v>IPSFL</v>
          </cell>
          <cell r="Q41" t="str">
            <v>11</v>
          </cell>
          <cell r="R41" t="str">
            <v>Servicios Sociales y Personales</v>
          </cell>
        </row>
        <row r="42">
          <cell r="A42" t="str">
            <v>CEI</v>
          </cell>
          <cell r="C42">
            <v>512</v>
          </cell>
          <cell r="D42">
            <v>12</v>
          </cell>
          <cell r="E42">
            <v>21</v>
          </cell>
          <cell r="F42" t="str">
            <v>Empleos</v>
          </cell>
          <cell r="G42">
            <v>6111</v>
          </cell>
          <cell r="H42">
            <v>31</v>
          </cell>
          <cell r="I42" t="str">
            <v>GMC</v>
          </cell>
          <cell r="J42">
            <v>175301</v>
          </cell>
          <cell r="K42">
            <v>31</v>
          </cell>
          <cell r="L42" t="str">
            <v>2000</v>
          </cell>
          <cell r="M42" t="str">
            <v>Esparcimiento y Ss. Diversos</v>
          </cell>
          <cell r="N42" t="str">
            <v>Producción Sect. Institucionales</v>
          </cell>
          <cell r="O42" t="str">
            <v>Consumo intermedio</v>
          </cell>
          <cell r="P42" t="str">
            <v>IPSFL</v>
          </cell>
          <cell r="Q42" t="str">
            <v>11</v>
          </cell>
          <cell r="R42" t="str">
            <v>Servicios Sociales y Personales</v>
          </cell>
        </row>
        <row r="43">
          <cell r="A43" t="str">
            <v>CEI</v>
          </cell>
          <cell r="C43">
            <v>512</v>
          </cell>
          <cell r="D43">
            <v>12</v>
          </cell>
          <cell r="E43">
            <v>52</v>
          </cell>
          <cell r="F43" t="str">
            <v>Empleos</v>
          </cell>
          <cell r="H43">
            <v>31</v>
          </cell>
          <cell r="I43" t="str">
            <v>GMC</v>
          </cell>
          <cell r="J43">
            <v>14481</v>
          </cell>
          <cell r="K43">
            <v>31</v>
          </cell>
          <cell r="L43" t="str">
            <v>2000</v>
          </cell>
          <cell r="M43" t="str">
            <v>Esparcimiento y Ss. Diversos</v>
          </cell>
          <cell r="N43" t="str">
            <v>Producción Sect. Institucionales</v>
          </cell>
          <cell r="O43" t="str">
            <v>Consumo de capital fijo</v>
          </cell>
          <cell r="P43" t="str">
            <v>IPSFL</v>
          </cell>
          <cell r="Q43" t="str">
            <v>11</v>
          </cell>
          <cell r="R43" t="str">
            <v>Servicios Sociales y Personales</v>
          </cell>
        </row>
        <row r="44">
          <cell r="A44" t="str">
            <v>CEI</v>
          </cell>
          <cell r="C44">
            <v>512</v>
          </cell>
          <cell r="D44">
            <v>12</v>
          </cell>
          <cell r="E44">
            <v>411</v>
          </cell>
          <cell r="F44" t="str">
            <v>Empleos</v>
          </cell>
          <cell r="H44">
            <v>31</v>
          </cell>
          <cell r="I44" t="str">
            <v>GMC</v>
          </cell>
          <cell r="J44">
            <v>147623</v>
          </cell>
          <cell r="K44">
            <v>31</v>
          </cell>
          <cell r="L44" t="str">
            <v>2000</v>
          </cell>
          <cell r="M44" t="str">
            <v>Esparcimiento y Ss. Diversos</v>
          </cell>
          <cell r="N44" t="str">
            <v>Producción Sect. Institucionales</v>
          </cell>
          <cell r="O44" t="str">
            <v>Remuneraciones</v>
          </cell>
          <cell r="P44" t="str">
            <v>IPSFL</v>
          </cell>
          <cell r="Q44" t="str">
            <v>11</v>
          </cell>
          <cell r="R44" t="str">
            <v>Servicios Sociales y Personales</v>
          </cell>
        </row>
        <row r="45">
          <cell r="A45" t="str">
            <v>CEI</v>
          </cell>
          <cell r="C45">
            <v>512</v>
          </cell>
          <cell r="D45">
            <v>12</v>
          </cell>
          <cell r="E45">
            <v>412</v>
          </cell>
          <cell r="F45" t="str">
            <v>Empleos</v>
          </cell>
          <cell r="H45">
            <v>31</v>
          </cell>
          <cell r="I45" t="str">
            <v>GMC</v>
          </cell>
          <cell r="J45">
            <v>2176</v>
          </cell>
          <cell r="K45">
            <v>31</v>
          </cell>
          <cell r="L45" t="str">
            <v>2000</v>
          </cell>
          <cell r="M45" t="str">
            <v>Esparcimiento y Ss. Diversos</v>
          </cell>
          <cell r="N45" t="str">
            <v>Producción Sect. Institucionales</v>
          </cell>
          <cell r="O45" t="str">
            <v>Imptos producc.e import.</v>
          </cell>
          <cell r="P45" t="str">
            <v>IPSFL</v>
          </cell>
          <cell r="Q45" t="str">
            <v>11</v>
          </cell>
          <cell r="R45" t="str">
            <v>Servicios Sociales y Personales</v>
          </cell>
        </row>
        <row r="46">
          <cell r="A46" t="str">
            <v>CEI</v>
          </cell>
          <cell r="B46" t="str">
            <v>Microe_</v>
          </cell>
          <cell r="C46">
            <v>511</v>
          </cell>
          <cell r="D46">
            <v>12</v>
          </cell>
          <cell r="E46">
            <v>11</v>
          </cell>
          <cell r="F46" t="str">
            <v>Recursos</v>
          </cell>
          <cell r="G46">
            <v>32</v>
          </cell>
          <cell r="H46">
            <v>31</v>
          </cell>
          <cell r="I46" t="str">
            <v>JPT</v>
          </cell>
          <cell r="J46">
            <v>918324.929579427</v>
          </cell>
          <cell r="K46">
            <v>1</v>
          </cell>
          <cell r="L46" t="str">
            <v>2000</v>
          </cell>
          <cell r="M46" t="str">
            <v>Agropecuario Silvícola</v>
          </cell>
          <cell r="N46" t="str">
            <v>Producción Sect. Institucionales</v>
          </cell>
          <cell r="O46" t="str">
            <v>Producción bruta</v>
          </cell>
          <cell r="P46" t="str">
            <v>Hogares</v>
          </cell>
          <cell r="Q46" t="str">
            <v>1</v>
          </cell>
          <cell r="R46" t="str">
            <v>Agropecuario Silvícola</v>
          </cell>
        </row>
        <row r="47">
          <cell r="A47" t="str">
            <v>CEI</v>
          </cell>
          <cell r="B47" t="str">
            <v>Microe_</v>
          </cell>
          <cell r="C47">
            <v>511</v>
          </cell>
          <cell r="D47">
            <v>12</v>
          </cell>
          <cell r="E47">
            <v>11</v>
          </cell>
          <cell r="F47" t="str">
            <v>Recursos</v>
          </cell>
          <cell r="G47">
            <v>32</v>
          </cell>
          <cell r="H47">
            <v>31</v>
          </cell>
          <cell r="I47" t="str">
            <v>JPT</v>
          </cell>
          <cell r="J47">
            <v>93517.239387099296</v>
          </cell>
          <cell r="K47">
            <v>6</v>
          </cell>
          <cell r="L47" t="str">
            <v>2000</v>
          </cell>
          <cell r="M47" t="str">
            <v>Industria Alimenticia</v>
          </cell>
          <cell r="N47" t="str">
            <v>Producción Sect. Institucionales</v>
          </cell>
          <cell r="O47" t="str">
            <v>Producción bruta</v>
          </cell>
          <cell r="P47" t="str">
            <v>Hogares</v>
          </cell>
          <cell r="Q47" t="str">
            <v>4</v>
          </cell>
          <cell r="R47" t="str">
            <v>Industria Manufacturera</v>
          </cell>
        </row>
        <row r="48">
          <cell r="A48" t="str">
            <v>CEI</v>
          </cell>
          <cell r="B48" t="str">
            <v>Microe_</v>
          </cell>
          <cell r="C48">
            <v>511</v>
          </cell>
          <cell r="D48">
            <v>12</v>
          </cell>
          <cell r="E48">
            <v>11</v>
          </cell>
          <cell r="F48" t="str">
            <v>Recursos</v>
          </cell>
          <cell r="G48">
            <v>32</v>
          </cell>
          <cell r="H48">
            <v>31</v>
          </cell>
          <cell r="I48" t="str">
            <v>JPT</v>
          </cell>
          <cell r="J48">
            <v>30712.929646815399</v>
          </cell>
          <cell r="K48">
            <v>9</v>
          </cell>
          <cell r="L48" t="str">
            <v>2000</v>
          </cell>
          <cell r="M48" t="str">
            <v>Textil, Cuero y Calzado</v>
          </cell>
          <cell r="N48" t="str">
            <v>Producción Sect. Institucionales</v>
          </cell>
          <cell r="O48" t="str">
            <v>Producción bruta</v>
          </cell>
          <cell r="P48" t="str">
            <v>Hogares</v>
          </cell>
          <cell r="Q48" t="str">
            <v>4</v>
          </cell>
          <cell r="R48" t="str">
            <v>Industria Manufacturera</v>
          </cell>
        </row>
        <row r="49">
          <cell r="A49" t="str">
            <v>CEI</v>
          </cell>
          <cell r="B49" t="str">
            <v>Microe_</v>
          </cell>
          <cell r="C49">
            <v>511</v>
          </cell>
          <cell r="D49">
            <v>12</v>
          </cell>
          <cell r="E49">
            <v>11</v>
          </cell>
          <cell r="F49" t="str">
            <v>Recursos</v>
          </cell>
          <cell r="G49">
            <v>32</v>
          </cell>
          <cell r="H49">
            <v>31</v>
          </cell>
          <cell r="I49" t="str">
            <v>JPT</v>
          </cell>
          <cell r="J49">
            <v>80240.142060193495</v>
          </cell>
          <cell r="K49">
            <v>10</v>
          </cell>
          <cell r="L49" t="str">
            <v>2000</v>
          </cell>
          <cell r="M49" t="str">
            <v>Madera, Papel, Imprentas y Muebles</v>
          </cell>
          <cell r="N49" t="str">
            <v>Producción Sect. Institucionales</v>
          </cell>
          <cell r="O49" t="str">
            <v>Producción bruta</v>
          </cell>
          <cell r="P49" t="str">
            <v>Hogares</v>
          </cell>
          <cell r="Q49" t="str">
            <v>4</v>
          </cell>
          <cell r="R49" t="str">
            <v>Industria Manufacturera</v>
          </cell>
        </row>
        <row r="50">
          <cell r="A50" t="str">
            <v>CEI</v>
          </cell>
          <cell r="B50" t="str">
            <v>Microe_</v>
          </cell>
          <cell r="C50">
            <v>511</v>
          </cell>
          <cell r="D50">
            <v>12</v>
          </cell>
          <cell r="E50">
            <v>11</v>
          </cell>
          <cell r="F50" t="str">
            <v>Recursos</v>
          </cell>
          <cell r="G50">
            <v>32</v>
          </cell>
          <cell r="H50">
            <v>31</v>
          </cell>
          <cell r="I50" t="str">
            <v>JPT</v>
          </cell>
          <cell r="J50">
            <v>22762.456447795001</v>
          </cell>
          <cell r="K50">
            <v>12</v>
          </cell>
          <cell r="L50" t="str">
            <v>2000</v>
          </cell>
          <cell r="M50" t="str">
            <v>Químicos, Caucho y Plástico</v>
          </cell>
          <cell r="N50" t="str">
            <v>Producción Sect. Institucionales</v>
          </cell>
          <cell r="O50" t="str">
            <v>Producción bruta</v>
          </cell>
          <cell r="P50" t="str">
            <v>Hogares</v>
          </cell>
          <cell r="Q50" t="str">
            <v>4</v>
          </cell>
          <cell r="R50" t="str">
            <v>Industria Manufacturera</v>
          </cell>
        </row>
        <row r="51">
          <cell r="A51" t="str">
            <v>CEI</v>
          </cell>
          <cell r="B51" t="str">
            <v>Microe_</v>
          </cell>
          <cell r="C51">
            <v>511</v>
          </cell>
          <cell r="D51">
            <v>12</v>
          </cell>
          <cell r="E51">
            <v>11</v>
          </cell>
          <cell r="F51" t="str">
            <v>Recursos</v>
          </cell>
          <cell r="G51">
            <v>32</v>
          </cell>
          <cell r="H51">
            <v>31</v>
          </cell>
          <cell r="I51" t="str">
            <v>JPT</v>
          </cell>
          <cell r="J51">
            <v>15809.2393677524</v>
          </cell>
          <cell r="K51">
            <v>13</v>
          </cell>
          <cell r="L51" t="str">
            <v>2000</v>
          </cell>
          <cell r="M51" t="str">
            <v>Vidrio y Otros Minerales</v>
          </cell>
          <cell r="N51" t="str">
            <v>Producción Sect. Institucionales</v>
          </cell>
          <cell r="O51" t="str">
            <v>Producción bruta</v>
          </cell>
          <cell r="P51" t="str">
            <v>Hogares</v>
          </cell>
          <cell r="Q51" t="str">
            <v>4</v>
          </cell>
          <cell r="R51" t="str">
            <v>Industria Manufacturera</v>
          </cell>
        </row>
        <row r="52">
          <cell r="A52" t="str">
            <v>CEI</v>
          </cell>
          <cell r="B52" t="str">
            <v>Microe_</v>
          </cell>
          <cell r="C52">
            <v>511</v>
          </cell>
          <cell r="D52">
            <v>12</v>
          </cell>
          <cell r="E52">
            <v>11</v>
          </cell>
          <cell r="F52" t="str">
            <v>Recursos</v>
          </cell>
          <cell r="G52">
            <v>32</v>
          </cell>
          <cell r="H52">
            <v>31</v>
          </cell>
          <cell r="I52" t="str">
            <v>JPT</v>
          </cell>
          <cell r="J52">
            <v>83666.985002332804</v>
          </cell>
          <cell r="K52">
            <v>14</v>
          </cell>
          <cell r="L52" t="str">
            <v>2000</v>
          </cell>
          <cell r="M52" t="str">
            <v>Otras Manufactureras</v>
          </cell>
          <cell r="N52" t="str">
            <v>Producción Sect. Institucionales</v>
          </cell>
          <cell r="O52" t="str">
            <v>Producción bruta</v>
          </cell>
          <cell r="P52" t="str">
            <v>Hogares</v>
          </cell>
          <cell r="Q52" t="str">
            <v>4</v>
          </cell>
          <cell r="R52" t="str">
            <v>Industria Manufacturera</v>
          </cell>
        </row>
        <row r="53">
          <cell r="A53" t="str">
            <v>CEI</v>
          </cell>
          <cell r="B53" t="str">
            <v>Microe_</v>
          </cell>
          <cell r="C53">
            <v>511</v>
          </cell>
          <cell r="D53">
            <v>12</v>
          </cell>
          <cell r="E53">
            <v>11</v>
          </cell>
          <cell r="F53" t="str">
            <v>Recursos</v>
          </cell>
          <cell r="G53">
            <v>32</v>
          </cell>
          <cell r="H53">
            <v>31</v>
          </cell>
          <cell r="I53" t="str">
            <v>JPT</v>
          </cell>
          <cell r="J53">
            <v>528562.49975138204</v>
          </cell>
          <cell r="K53">
            <v>16</v>
          </cell>
          <cell r="L53" t="str">
            <v>2000</v>
          </cell>
          <cell r="M53" t="str">
            <v>Construcción</v>
          </cell>
          <cell r="N53" t="str">
            <v>Producción Sect. Institucionales</v>
          </cell>
          <cell r="O53" t="str">
            <v>Producción bruta</v>
          </cell>
          <cell r="P53" t="str">
            <v>Hogares</v>
          </cell>
          <cell r="Q53" t="str">
            <v>6</v>
          </cell>
          <cell r="R53" t="str">
            <v>Construcción</v>
          </cell>
        </row>
        <row r="54">
          <cell r="A54" t="str">
            <v>CEI</v>
          </cell>
          <cell r="B54" t="str">
            <v>Microe_</v>
          </cell>
          <cell r="C54">
            <v>511</v>
          </cell>
          <cell r="D54">
            <v>12</v>
          </cell>
          <cell r="E54">
            <v>11</v>
          </cell>
          <cell r="F54" t="str">
            <v>Recursos</v>
          </cell>
          <cell r="G54">
            <v>32</v>
          </cell>
          <cell r="H54">
            <v>31</v>
          </cell>
          <cell r="I54" t="str">
            <v>JPT</v>
          </cell>
          <cell r="J54">
            <v>486790.84393966902</v>
          </cell>
          <cell r="K54">
            <v>17</v>
          </cell>
          <cell r="L54" t="str">
            <v>2000</v>
          </cell>
          <cell r="M54" t="str">
            <v>Comercio</v>
          </cell>
          <cell r="N54" t="str">
            <v>Producción Sect. Institucionales</v>
          </cell>
          <cell r="O54" t="str">
            <v>Producción bruta</v>
          </cell>
          <cell r="P54" t="str">
            <v>Hogares</v>
          </cell>
          <cell r="Q54" t="str">
            <v>7</v>
          </cell>
          <cell r="R54" t="str">
            <v>Comercio, Hoteles y Restaurantes</v>
          </cell>
        </row>
        <row r="55">
          <cell r="A55" t="str">
            <v>CEI</v>
          </cell>
          <cell r="B55" t="str">
            <v>Microe_</v>
          </cell>
          <cell r="C55">
            <v>511</v>
          </cell>
          <cell r="D55">
            <v>12</v>
          </cell>
          <cell r="E55">
            <v>11</v>
          </cell>
          <cell r="F55" t="str">
            <v>Recursos</v>
          </cell>
          <cell r="G55">
            <v>32</v>
          </cell>
          <cell r="H55">
            <v>31</v>
          </cell>
          <cell r="I55" t="str">
            <v>JPT</v>
          </cell>
          <cell r="J55">
            <v>157733.12213671999</v>
          </cell>
          <cell r="K55">
            <v>18</v>
          </cell>
          <cell r="L55" t="str">
            <v>2000</v>
          </cell>
          <cell r="M55" t="str">
            <v>Hoteles y Restaurantes</v>
          </cell>
          <cell r="N55" t="str">
            <v>Producción Sect. Institucionales</v>
          </cell>
          <cell r="O55" t="str">
            <v>Producción bruta</v>
          </cell>
          <cell r="P55" t="str">
            <v>Hogares</v>
          </cell>
          <cell r="Q55" t="str">
            <v>7</v>
          </cell>
          <cell r="R55" t="str">
            <v>Comercio, Hoteles y Restaurantes</v>
          </cell>
        </row>
        <row r="56">
          <cell r="A56" t="str">
            <v>CEI</v>
          </cell>
          <cell r="B56" t="str">
            <v>Microe_</v>
          </cell>
          <cell r="C56">
            <v>511</v>
          </cell>
          <cell r="D56">
            <v>12</v>
          </cell>
          <cell r="E56">
            <v>11</v>
          </cell>
          <cell r="F56" t="str">
            <v>Recursos</v>
          </cell>
          <cell r="G56">
            <v>32</v>
          </cell>
          <cell r="H56">
            <v>31</v>
          </cell>
          <cell r="I56" t="str">
            <v>JPT</v>
          </cell>
          <cell r="J56">
            <v>876835.75304061605</v>
          </cell>
          <cell r="K56">
            <v>19</v>
          </cell>
          <cell r="L56" t="str">
            <v>2000</v>
          </cell>
          <cell r="M56" t="str">
            <v>Transportes</v>
          </cell>
          <cell r="N56" t="str">
            <v>Producción Sect. Institucionales</v>
          </cell>
          <cell r="O56" t="str">
            <v>Producción bruta</v>
          </cell>
          <cell r="P56" t="str">
            <v>Hogares</v>
          </cell>
          <cell r="Q56" t="str">
            <v>8</v>
          </cell>
          <cell r="R56" t="str">
            <v>Transporte y Comunicaciones</v>
          </cell>
        </row>
        <row r="57">
          <cell r="A57" t="str">
            <v>CEI</v>
          </cell>
          <cell r="B57" t="str">
            <v>Microe_</v>
          </cell>
          <cell r="C57">
            <v>511</v>
          </cell>
          <cell r="D57">
            <v>12</v>
          </cell>
          <cell r="E57">
            <v>11</v>
          </cell>
          <cell r="F57" t="str">
            <v>Recursos</v>
          </cell>
          <cell r="G57">
            <v>32</v>
          </cell>
          <cell r="H57">
            <v>31</v>
          </cell>
          <cell r="I57" t="str">
            <v>JPT</v>
          </cell>
          <cell r="J57">
            <v>8285.7222452224596</v>
          </cell>
          <cell r="K57">
            <v>20</v>
          </cell>
          <cell r="L57" t="str">
            <v>2000</v>
          </cell>
          <cell r="M57" t="str">
            <v>Comunicaciones</v>
          </cell>
          <cell r="N57" t="str">
            <v>Producción Sect. Institucionales</v>
          </cell>
          <cell r="O57" t="str">
            <v>Producción bruta</v>
          </cell>
          <cell r="P57" t="str">
            <v>Hogares</v>
          </cell>
          <cell r="Q57" t="str">
            <v>8</v>
          </cell>
          <cell r="R57" t="str">
            <v>Transporte y Comunicaciones</v>
          </cell>
        </row>
        <row r="58">
          <cell r="A58" t="str">
            <v>CEI</v>
          </cell>
          <cell r="B58" t="str">
            <v>Microe_</v>
          </cell>
          <cell r="C58">
            <v>511</v>
          </cell>
          <cell r="D58">
            <v>12</v>
          </cell>
          <cell r="E58">
            <v>11</v>
          </cell>
          <cell r="F58" t="str">
            <v>Recursos</v>
          </cell>
          <cell r="G58">
            <v>32</v>
          </cell>
          <cell r="H58">
            <v>31</v>
          </cell>
          <cell r="I58" t="str">
            <v>JPT</v>
          </cell>
          <cell r="J58">
            <v>21416.079770481301</v>
          </cell>
          <cell r="K58">
            <v>23</v>
          </cell>
          <cell r="L58" t="str">
            <v>2000</v>
          </cell>
          <cell r="M58" t="str">
            <v>Actividades inmobiliarias</v>
          </cell>
          <cell r="N58" t="str">
            <v>Producción Sect. Institucionales</v>
          </cell>
          <cell r="O58" t="str">
            <v>Producción bruta</v>
          </cell>
          <cell r="P58" t="str">
            <v>Hogares</v>
          </cell>
          <cell r="Q58" t="str">
            <v>9</v>
          </cell>
          <cell r="R58" t="str">
            <v>Servicios Financieros y Empresariales</v>
          </cell>
        </row>
        <row r="59">
          <cell r="A59" t="str">
            <v>CEI</v>
          </cell>
          <cell r="B59" t="str">
            <v>Microe_</v>
          </cell>
          <cell r="C59">
            <v>511</v>
          </cell>
          <cell r="D59">
            <v>12</v>
          </cell>
          <cell r="E59">
            <v>11</v>
          </cell>
          <cell r="F59" t="str">
            <v>Recursos</v>
          </cell>
          <cell r="G59">
            <v>32</v>
          </cell>
          <cell r="H59">
            <v>31</v>
          </cell>
          <cell r="I59" t="str">
            <v>JPT</v>
          </cell>
          <cell r="J59">
            <v>738649.24903184897</v>
          </cell>
          <cell r="K59">
            <v>24</v>
          </cell>
          <cell r="L59" t="str">
            <v>2000</v>
          </cell>
          <cell r="M59" t="str">
            <v>Activ. de Ss. Empresariales</v>
          </cell>
          <cell r="N59" t="str">
            <v>Producción Sect. Institucionales</v>
          </cell>
          <cell r="O59" t="str">
            <v>Producción bruta</v>
          </cell>
          <cell r="P59" t="str">
            <v>Hogares</v>
          </cell>
          <cell r="Q59" t="str">
            <v>9</v>
          </cell>
          <cell r="R59" t="str">
            <v>Servicios Financieros y Empresariales</v>
          </cell>
        </row>
        <row r="60">
          <cell r="A60" t="str">
            <v>CEI</v>
          </cell>
          <cell r="B60" t="str">
            <v>Microe_</v>
          </cell>
          <cell r="C60">
            <v>511</v>
          </cell>
          <cell r="D60">
            <v>12</v>
          </cell>
          <cell r="E60">
            <v>11</v>
          </cell>
          <cell r="F60" t="str">
            <v>Recursos</v>
          </cell>
          <cell r="G60">
            <v>32</v>
          </cell>
          <cell r="H60">
            <v>31</v>
          </cell>
          <cell r="I60" t="str">
            <v>JPT</v>
          </cell>
          <cell r="J60">
            <v>11092.1128044995</v>
          </cell>
          <cell r="K60">
            <v>28</v>
          </cell>
          <cell r="L60" t="str">
            <v>2000</v>
          </cell>
          <cell r="M60" t="str">
            <v>Educación privada</v>
          </cell>
          <cell r="N60" t="str">
            <v>Producción Sect. Institucionales</v>
          </cell>
          <cell r="O60" t="str">
            <v>Producción bruta</v>
          </cell>
          <cell r="P60" t="str">
            <v>Hogares</v>
          </cell>
          <cell r="Q60" t="str">
            <v>11</v>
          </cell>
          <cell r="R60" t="str">
            <v>Servicios Sociales y Personales</v>
          </cell>
        </row>
        <row r="61">
          <cell r="A61" t="str">
            <v>CEI</v>
          </cell>
          <cell r="B61" t="str">
            <v>Microe_</v>
          </cell>
          <cell r="C61">
            <v>511</v>
          </cell>
          <cell r="D61">
            <v>12</v>
          </cell>
          <cell r="E61">
            <v>11</v>
          </cell>
          <cell r="F61" t="str">
            <v>Recursos</v>
          </cell>
          <cell r="G61">
            <v>32</v>
          </cell>
          <cell r="H61">
            <v>31</v>
          </cell>
          <cell r="I61" t="str">
            <v>JPT</v>
          </cell>
          <cell r="J61">
            <v>549237.61939809297</v>
          </cell>
          <cell r="K61">
            <v>30</v>
          </cell>
          <cell r="L61" t="str">
            <v>2000</v>
          </cell>
          <cell r="M61" t="str">
            <v>Salud privada</v>
          </cell>
          <cell r="N61" t="str">
            <v>Producción Sect. Institucionales</v>
          </cell>
          <cell r="O61" t="str">
            <v>Producción bruta</v>
          </cell>
          <cell r="P61" t="str">
            <v>Hogares</v>
          </cell>
          <cell r="Q61" t="str">
            <v>11</v>
          </cell>
          <cell r="R61" t="str">
            <v>Servicios Sociales y Personales</v>
          </cell>
        </row>
        <row r="62">
          <cell r="A62" t="str">
            <v>CEI</v>
          </cell>
          <cell r="B62" t="str">
            <v>Microe_</v>
          </cell>
          <cell r="C62">
            <v>511</v>
          </cell>
          <cell r="D62">
            <v>12</v>
          </cell>
          <cell r="E62">
            <v>11</v>
          </cell>
          <cell r="F62" t="str">
            <v>Recursos</v>
          </cell>
          <cell r="G62">
            <v>32</v>
          </cell>
          <cell r="H62">
            <v>31</v>
          </cell>
          <cell r="I62" t="str">
            <v>JPT</v>
          </cell>
          <cell r="J62">
            <v>286736.60295523499</v>
          </cell>
          <cell r="K62">
            <v>31</v>
          </cell>
          <cell r="L62" t="str">
            <v>2000</v>
          </cell>
          <cell r="M62" t="str">
            <v>Esparcimiento y Ss. Diversos</v>
          </cell>
          <cell r="N62" t="str">
            <v>Producción Sect. Institucionales</v>
          </cell>
          <cell r="O62" t="str">
            <v>Producción bruta</v>
          </cell>
          <cell r="P62" t="str">
            <v>Hogares</v>
          </cell>
          <cell r="Q62" t="str">
            <v>11</v>
          </cell>
          <cell r="R62" t="str">
            <v>Servicios Sociales y Personales</v>
          </cell>
        </row>
        <row r="63">
          <cell r="A63" t="str">
            <v>CEI</v>
          </cell>
          <cell r="B63" t="str">
            <v>Microe_</v>
          </cell>
          <cell r="C63">
            <v>511</v>
          </cell>
          <cell r="D63">
            <v>12</v>
          </cell>
          <cell r="E63">
            <v>21</v>
          </cell>
          <cell r="F63" t="str">
            <v>Empleos</v>
          </cell>
          <cell r="G63">
            <v>6111</v>
          </cell>
          <cell r="H63">
            <v>31</v>
          </cell>
          <cell r="I63" t="str">
            <v>JPT</v>
          </cell>
          <cell r="J63">
            <v>407399.56879472698</v>
          </cell>
          <cell r="K63">
            <v>1</v>
          </cell>
          <cell r="L63" t="str">
            <v>2000</v>
          </cell>
          <cell r="M63" t="str">
            <v>Agropecuario Silvícola</v>
          </cell>
          <cell r="N63" t="str">
            <v>Producción Sect. Institucionales</v>
          </cell>
          <cell r="O63" t="str">
            <v>Consumo intermedio</v>
          </cell>
          <cell r="P63" t="str">
            <v>Hogares</v>
          </cell>
          <cell r="Q63" t="str">
            <v>1</v>
          </cell>
          <cell r="R63" t="str">
            <v>Agropecuario Silvícola</v>
          </cell>
        </row>
        <row r="64">
          <cell r="A64" t="str">
            <v>CEI</v>
          </cell>
          <cell r="B64" t="str">
            <v>Microe_</v>
          </cell>
          <cell r="C64">
            <v>511</v>
          </cell>
          <cell r="D64">
            <v>12</v>
          </cell>
          <cell r="E64">
            <v>21</v>
          </cell>
          <cell r="F64" t="str">
            <v>Empleos</v>
          </cell>
          <cell r="G64">
            <v>6111</v>
          </cell>
          <cell r="H64">
            <v>31</v>
          </cell>
          <cell r="I64" t="str">
            <v>JPT</v>
          </cell>
          <cell r="J64">
            <v>53298.716174666697</v>
          </cell>
          <cell r="K64">
            <v>6</v>
          </cell>
          <cell r="L64" t="str">
            <v>2000</v>
          </cell>
          <cell r="M64" t="str">
            <v>Industria Alimenticia</v>
          </cell>
          <cell r="N64" t="str">
            <v>Producción Sect. Institucionales</v>
          </cell>
          <cell r="O64" t="str">
            <v>Consumo intermedio</v>
          </cell>
          <cell r="P64" t="str">
            <v>Hogares</v>
          </cell>
          <cell r="Q64" t="str">
            <v>4</v>
          </cell>
          <cell r="R64" t="str">
            <v>Industria Manufacturera</v>
          </cell>
        </row>
        <row r="65">
          <cell r="A65" t="str">
            <v>CEI</v>
          </cell>
          <cell r="B65" t="str">
            <v>Microe_</v>
          </cell>
          <cell r="C65">
            <v>511</v>
          </cell>
          <cell r="D65">
            <v>12</v>
          </cell>
          <cell r="E65">
            <v>21</v>
          </cell>
          <cell r="F65" t="str">
            <v>Empleos</v>
          </cell>
          <cell r="G65">
            <v>6111</v>
          </cell>
          <cell r="H65">
            <v>31</v>
          </cell>
          <cell r="I65" t="str">
            <v>JPT</v>
          </cell>
          <cell r="J65">
            <v>12238.1226908641</v>
          </cell>
          <cell r="K65">
            <v>9</v>
          </cell>
          <cell r="L65" t="str">
            <v>2000</v>
          </cell>
          <cell r="M65" t="str">
            <v>Textil, Cuero y Calzado</v>
          </cell>
          <cell r="N65" t="str">
            <v>Producción Sect. Institucionales</v>
          </cell>
          <cell r="O65" t="str">
            <v>Consumo intermedio</v>
          </cell>
          <cell r="P65" t="str">
            <v>Hogares</v>
          </cell>
          <cell r="Q65" t="str">
            <v>4</v>
          </cell>
          <cell r="R65" t="str">
            <v>Industria Manufacturera</v>
          </cell>
        </row>
        <row r="66">
          <cell r="A66" t="str">
            <v>CEI</v>
          </cell>
          <cell r="B66" t="str">
            <v>Microe_</v>
          </cell>
          <cell r="C66">
            <v>511</v>
          </cell>
          <cell r="D66">
            <v>12</v>
          </cell>
          <cell r="E66">
            <v>21</v>
          </cell>
          <cell r="F66" t="str">
            <v>Empleos</v>
          </cell>
          <cell r="G66">
            <v>6111</v>
          </cell>
          <cell r="H66">
            <v>31</v>
          </cell>
          <cell r="I66" t="str">
            <v>JPT</v>
          </cell>
          <cell r="J66">
            <v>29474.054303975001</v>
          </cell>
          <cell r="K66">
            <v>10</v>
          </cell>
          <cell r="L66" t="str">
            <v>2000</v>
          </cell>
          <cell r="M66" t="str">
            <v>Madera, Papel, Imprentas y Muebles</v>
          </cell>
          <cell r="N66" t="str">
            <v>Producción Sect. Institucionales</v>
          </cell>
          <cell r="O66" t="str">
            <v>Consumo intermedio</v>
          </cell>
          <cell r="P66" t="str">
            <v>Hogares</v>
          </cell>
          <cell r="Q66" t="str">
            <v>4</v>
          </cell>
          <cell r="R66" t="str">
            <v>Industria Manufacturera</v>
          </cell>
        </row>
        <row r="67">
          <cell r="A67" t="str">
            <v>CEI</v>
          </cell>
          <cell r="B67" t="str">
            <v>Microe_</v>
          </cell>
          <cell r="C67">
            <v>511</v>
          </cell>
          <cell r="D67">
            <v>12</v>
          </cell>
          <cell r="E67">
            <v>21</v>
          </cell>
          <cell r="F67" t="str">
            <v>Empleos</v>
          </cell>
          <cell r="G67">
            <v>6111</v>
          </cell>
          <cell r="H67">
            <v>31</v>
          </cell>
          <cell r="I67" t="str">
            <v>JPT</v>
          </cell>
          <cell r="J67">
            <v>10451.598469643201</v>
          </cell>
          <cell r="K67">
            <v>12</v>
          </cell>
          <cell r="L67" t="str">
            <v>2000</v>
          </cell>
          <cell r="M67" t="str">
            <v>Químicos, Caucho y Plástico</v>
          </cell>
          <cell r="N67" t="str">
            <v>Producción Sect. Institucionales</v>
          </cell>
          <cell r="O67" t="str">
            <v>Consumo intermedio</v>
          </cell>
          <cell r="P67" t="str">
            <v>Hogares</v>
          </cell>
          <cell r="Q67" t="str">
            <v>4</v>
          </cell>
          <cell r="R67" t="str">
            <v>Industria Manufacturera</v>
          </cell>
        </row>
        <row r="68">
          <cell r="A68" t="str">
            <v>CEI</v>
          </cell>
          <cell r="B68" t="str">
            <v>Microe_</v>
          </cell>
          <cell r="C68">
            <v>511</v>
          </cell>
          <cell r="D68">
            <v>12</v>
          </cell>
          <cell r="E68">
            <v>21</v>
          </cell>
          <cell r="F68" t="str">
            <v>Empleos</v>
          </cell>
          <cell r="G68">
            <v>6111</v>
          </cell>
          <cell r="H68">
            <v>31</v>
          </cell>
          <cell r="I68" t="str">
            <v>JPT</v>
          </cell>
          <cell r="J68">
            <v>5844.7117749118897</v>
          </cell>
          <cell r="K68">
            <v>13</v>
          </cell>
          <cell r="L68" t="str">
            <v>2000</v>
          </cell>
          <cell r="M68" t="str">
            <v>Vidrio y Otros Minerales</v>
          </cell>
          <cell r="N68" t="str">
            <v>Producción Sect. Institucionales</v>
          </cell>
          <cell r="O68" t="str">
            <v>Consumo intermedio</v>
          </cell>
          <cell r="P68" t="str">
            <v>Hogares</v>
          </cell>
          <cell r="Q68" t="str">
            <v>4</v>
          </cell>
          <cell r="R68" t="str">
            <v>Industria Manufacturera</v>
          </cell>
        </row>
        <row r="69">
          <cell r="A69" t="str">
            <v>CEI</v>
          </cell>
          <cell r="B69" t="str">
            <v>Microe_</v>
          </cell>
          <cell r="C69">
            <v>511</v>
          </cell>
          <cell r="D69">
            <v>12</v>
          </cell>
          <cell r="E69">
            <v>21</v>
          </cell>
          <cell r="F69" t="str">
            <v>Empleos</v>
          </cell>
          <cell r="G69">
            <v>6111</v>
          </cell>
          <cell r="H69">
            <v>31</v>
          </cell>
          <cell r="I69" t="str">
            <v>JPT</v>
          </cell>
          <cell r="J69">
            <v>39265.0427363938</v>
          </cell>
          <cell r="K69">
            <v>14</v>
          </cell>
          <cell r="L69" t="str">
            <v>2000</v>
          </cell>
          <cell r="M69" t="str">
            <v>Otras Manufactureras</v>
          </cell>
          <cell r="N69" t="str">
            <v>Producción Sect. Institucionales</v>
          </cell>
          <cell r="O69" t="str">
            <v>Consumo intermedio</v>
          </cell>
          <cell r="P69" t="str">
            <v>Hogares</v>
          </cell>
          <cell r="Q69" t="str">
            <v>4</v>
          </cell>
          <cell r="R69" t="str">
            <v>Industria Manufacturera</v>
          </cell>
        </row>
        <row r="70">
          <cell r="A70" t="str">
            <v>CEI</v>
          </cell>
          <cell r="B70" t="str">
            <v>Microe_</v>
          </cell>
          <cell r="C70">
            <v>511</v>
          </cell>
          <cell r="D70">
            <v>12</v>
          </cell>
          <cell r="E70">
            <v>21</v>
          </cell>
          <cell r="F70" t="str">
            <v>Empleos</v>
          </cell>
          <cell r="G70">
            <v>6111</v>
          </cell>
          <cell r="H70">
            <v>31</v>
          </cell>
          <cell r="I70" t="str">
            <v>JPT</v>
          </cell>
          <cell r="J70">
            <v>241996.08246458301</v>
          </cell>
          <cell r="K70">
            <v>16</v>
          </cell>
          <cell r="L70" t="str">
            <v>2000</v>
          </cell>
          <cell r="M70" t="str">
            <v>Construcción</v>
          </cell>
          <cell r="N70" t="str">
            <v>Producción Sect. Institucionales</v>
          </cell>
          <cell r="O70" t="str">
            <v>Consumo intermedio</v>
          </cell>
          <cell r="P70" t="str">
            <v>Hogares</v>
          </cell>
          <cell r="Q70" t="str">
            <v>6</v>
          </cell>
          <cell r="R70" t="str">
            <v>Construcción</v>
          </cell>
        </row>
        <row r="71">
          <cell r="A71" t="str">
            <v>CEI</v>
          </cell>
          <cell r="B71" t="str">
            <v>Microe_</v>
          </cell>
          <cell r="C71">
            <v>511</v>
          </cell>
          <cell r="D71">
            <v>12</v>
          </cell>
          <cell r="E71">
            <v>21</v>
          </cell>
          <cell r="F71" t="str">
            <v>Empleos</v>
          </cell>
          <cell r="G71">
            <v>6111</v>
          </cell>
          <cell r="H71">
            <v>31</v>
          </cell>
          <cell r="I71" t="str">
            <v>JPT</v>
          </cell>
          <cell r="J71">
            <v>138377.88633188501</v>
          </cell>
          <cell r="K71">
            <v>17</v>
          </cell>
          <cell r="L71" t="str">
            <v>2000</v>
          </cell>
          <cell r="M71" t="str">
            <v>Comercio</v>
          </cell>
          <cell r="N71" t="str">
            <v>Producción Sect. Institucionales</v>
          </cell>
          <cell r="O71" t="str">
            <v>Consumo intermedio</v>
          </cell>
          <cell r="P71" t="str">
            <v>Hogares</v>
          </cell>
          <cell r="Q71" t="str">
            <v>7</v>
          </cell>
          <cell r="R71" t="str">
            <v>Comercio, Hoteles y Restaurantes</v>
          </cell>
        </row>
        <row r="72">
          <cell r="A72" t="str">
            <v>CEI</v>
          </cell>
          <cell r="B72" t="str">
            <v>Microe_</v>
          </cell>
          <cell r="C72">
            <v>511</v>
          </cell>
          <cell r="D72">
            <v>12</v>
          </cell>
          <cell r="E72">
            <v>21</v>
          </cell>
          <cell r="F72" t="str">
            <v>Empleos</v>
          </cell>
          <cell r="G72">
            <v>6111</v>
          </cell>
          <cell r="H72">
            <v>31</v>
          </cell>
          <cell r="I72" t="str">
            <v>JPT</v>
          </cell>
          <cell r="J72">
            <v>54825.707915795501</v>
          </cell>
          <cell r="K72">
            <v>18</v>
          </cell>
          <cell r="L72" t="str">
            <v>2000</v>
          </cell>
          <cell r="M72" t="str">
            <v>Hoteles y Restaurantes</v>
          </cell>
          <cell r="N72" t="str">
            <v>Producción Sect. Institucionales</v>
          </cell>
          <cell r="O72" t="str">
            <v>Consumo intermedio</v>
          </cell>
          <cell r="P72" t="str">
            <v>Hogares</v>
          </cell>
          <cell r="Q72" t="str">
            <v>7</v>
          </cell>
          <cell r="R72" t="str">
            <v>Comercio, Hoteles y Restaurantes</v>
          </cell>
        </row>
        <row r="73">
          <cell r="A73" t="str">
            <v>CEI</v>
          </cell>
          <cell r="B73" t="str">
            <v>Microe_</v>
          </cell>
          <cell r="C73">
            <v>511</v>
          </cell>
          <cell r="D73">
            <v>12</v>
          </cell>
          <cell r="E73">
            <v>21</v>
          </cell>
          <cell r="F73" t="str">
            <v>Empleos</v>
          </cell>
          <cell r="G73">
            <v>6111</v>
          </cell>
          <cell r="H73">
            <v>31</v>
          </cell>
          <cell r="I73" t="str">
            <v>JPT</v>
          </cell>
          <cell r="J73">
            <v>601138.43588002003</v>
          </cell>
          <cell r="K73">
            <v>19</v>
          </cell>
          <cell r="L73" t="str">
            <v>2000</v>
          </cell>
          <cell r="M73" t="str">
            <v>Transportes</v>
          </cell>
          <cell r="N73" t="str">
            <v>Producción Sect. Institucionales</v>
          </cell>
          <cell r="O73" t="str">
            <v>Consumo intermedio</v>
          </cell>
          <cell r="P73" t="str">
            <v>Hogares</v>
          </cell>
          <cell r="Q73" t="str">
            <v>8</v>
          </cell>
          <cell r="R73" t="str">
            <v>Transporte y Comunicaciones</v>
          </cell>
        </row>
        <row r="74">
          <cell r="A74" t="str">
            <v>CEI</v>
          </cell>
          <cell r="B74" t="str">
            <v>Microe_</v>
          </cell>
          <cell r="C74">
            <v>511</v>
          </cell>
          <cell r="D74">
            <v>12</v>
          </cell>
          <cell r="E74">
            <v>21</v>
          </cell>
          <cell r="F74" t="str">
            <v>Empleos</v>
          </cell>
          <cell r="G74">
            <v>6111</v>
          </cell>
          <cell r="H74">
            <v>31</v>
          </cell>
          <cell r="I74" t="str">
            <v>JPT</v>
          </cell>
          <cell r="J74">
            <v>5386.5358702897902</v>
          </cell>
          <cell r="K74">
            <v>20</v>
          </cell>
          <cell r="L74" t="str">
            <v>2000</v>
          </cell>
          <cell r="M74" t="str">
            <v>Comunicaciones</v>
          </cell>
          <cell r="N74" t="str">
            <v>Producción Sect. Institucionales</v>
          </cell>
          <cell r="O74" t="str">
            <v>Consumo intermedio</v>
          </cell>
          <cell r="P74" t="str">
            <v>Hogares</v>
          </cell>
          <cell r="Q74" t="str">
            <v>8</v>
          </cell>
          <cell r="R74" t="str">
            <v>Transporte y Comunicaciones</v>
          </cell>
        </row>
        <row r="75">
          <cell r="A75" t="str">
            <v>CEI</v>
          </cell>
          <cell r="B75" t="str">
            <v>Microe_</v>
          </cell>
          <cell r="C75">
            <v>511</v>
          </cell>
          <cell r="D75">
            <v>12</v>
          </cell>
          <cell r="E75">
            <v>21</v>
          </cell>
          <cell r="F75" t="str">
            <v>Empleos</v>
          </cell>
          <cell r="G75">
            <v>6111</v>
          </cell>
          <cell r="H75">
            <v>31</v>
          </cell>
          <cell r="I75" t="str">
            <v>JPT</v>
          </cell>
          <cell r="J75">
            <v>8353.2108166340204</v>
          </cell>
          <cell r="K75">
            <v>23</v>
          </cell>
          <cell r="L75" t="str">
            <v>2000</v>
          </cell>
          <cell r="M75" t="str">
            <v>Actividades inmobiliarias</v>
          </cell>
          <cell r="N75" t="str">
            <v>Producción Sect. Institucionales</v>
          </cell>
          <cell r="O75" t="str">
            <v>Consumo intermedio</v>
          </cell>
          <cell r="P75" t="str">
            <v>Hogares</v>
          </cell>
          <cell r="Q75" t="str">
            <v>9</v>
          </cell>
          <cell r="R75" t="str">
            <v>Servicios Financieros y Empresariales</v>
          </cell>
        </row>
        <row r="76">
          <cell r="A76" t="str">
            <v>CEI</v>
          </cell>
          <cell r="B76" t="str">
            <v>Microe_</v>
          </cell>
          <cell r="C76">
            <v>511</v>
          </cell>
          <cell r="D76">
            <v>12</v>
          </cell>
          <cell r="E76">
            <v>21</v>
          </cell>
          <cell r="F76" t="str">
            <v>Empleos</v>
          </cell>
          <cell r="G76">
            <v>6111</v>
          </cell>
          <cell r="H76">
            <v>31</v>
          </cell>
          <cell r="I76" t="str">
            <v>JPT</v>
          </cell>
          <cell r="J76">
            <v>169338.429049442</v>
          </cell>
          <cell r="K76">
            <v>24</v>
          </cell>
          <cell r="L76" t="str">
            <v>2000</v>
          </cell>
          <cell r="M76" t="str">
            <v>Activ. de Ss. Empresariales</v>
          </cell>
          <cell r="N76" t="str">
            <v>Producción Sect. Institucionales</v>
          </cell>
          <cell r="O76" t="str">
            <v>Consumo intermedio</v>
          </cell>
          <cell r="P76" t="str">
            <v>Hogares</v>
          </cell>
          <cell r="Q76" t="str">
            <v>9</v>
          </cell>
          <cell r="R76" t="str">
            <v>Servicios Financieros y Empresariales</v>
          </cell>
        </row>
        <row r="77">
          <cell r="A77" t="str">
            <v>CEI</v>
          </cell>
          <cell r="B77" t="str">
            <v>Microe_</v>
          </cell>
          <cell r="C77">
            <v>511</v>
          </cell>
          <cell r="D77">
            <v>12</v>
          </cell>
          <cell r="E77">
            <v>21</v>
          </cell>
          <cell r="F77" t="str">
            <v>Empleos</v>
          </cell>
          <cell r="G77">
            <v>6111</v>
          </cell>
          <cell r="H77">
            <v>31</v>
          </cell>
          <cell r="I77" t="str">
            <v>JPT</v>
          </cell>
          <cell r="J77">
            <v>3063.6913696500301</v>
          </cell>
          <cell r="K77">
            <v>28</v>
          </cell>
          <cell r="L77" t="str">
            <v>2000</v>
          </cell>
          <cell r="M77" t="str">
            <v>Educación privada</v>
          </cell>
          <cell r="N77" t="str">
            <v>Producción Sect. Institucionales</v>
          </cell>
          <cell r="O77" t="str">
            <v>Consumo intermedio</v>
          </cell>
          <cell r="P77" t="str">
            <v>Hogares</v>
          </cell>
          <cell r="Q77" t="str">
            <v>11</v>
          </cell>
          <cell r="R77" t="str">
            <v>Servicios Sociales y Personales</v>
          </cell>
        </row>
        <row r="78">
          <cell r="A78" t="str">
            <v>CEI</v>
          </cell>
          <cell r="B78" t="str">
            <v>Microe_</v>
          </cell>
          <cell r="C78">
            <v>511</v>
          </cell>
          <cell r="D78">
            <v>12</v>
          </cell>
          <cell r="E78">
            <v>21</v>
          </cell>
          <cell r="F78" t="str">
            <v>Empleos</v>
          </cell>
          <cell r="G78">
            <v>6111</v>
          </cell>
          <cell r="H78">
            <v>31</v>
          </cell>
          <cell r="I78" t="str">
            <v>JPT</v>
          </cell>
          <cell r="J78">
            <v>83530.421298338901</v>
          </cell>
          <cell r="K78">
            <v>30</v>
          </cell>
          <cell r="L78" t="str">
            <v>2000</v>
          </cell>
          <cell r="M78" t="str">
            <v>Salud privada</v>
          </cell>
          <cell r="N78" t="str">
            <v>Producción Sect. Institucionales</v>
          </cell>
          <cell r="O78" t="str">
            <v>Consumo intermedio</v>
          </cell>
          <cell r="P78" t="str">
            <v>Hogares</v>
          </cell>
          <cell r="Q78" t="str">
            <v>11</v>
          </cell>
          <cell r="R78" t="str">
            <v>Servicios Sociales y Personales</v>
          </cell>
        </row>
        <row r="79">
          <cell r="A79" t="str">
            <v>CEI</v>
          </cell>
          <cell r="B79" t="str">
            <v>Microe_</v>
          </cell>
          <cell r="C79">
            <v>511</v>
          </cell>
          <cell r="D79">
            <v>12</v>
          </cell>
          <cell r="E79">
            <v>21</v>
          </cell>
          <cell r="F79" t="str">
            <v>Empleos</v>
          </cell>
          <cell r="G79">
            <v>6111</v>
          </cell>
          <cell r="H79">
            <v>31</v>
          </cell>
          <cell r="I79" t="str">
            <v>JPT</v>
          </cell>
          <cell r="J79">
            <v>124758.88090030399</v>
          </cell>
          <cell r="K79">
            <v>31</v>
          </cell>
          <cell r="L79" t="str">
            <v>2000</v>
          </cell>
          <cell r="M79" t="str">
            <v>Esparcimiento y Ss. Diversos</v>
          </cell>
          <cell r="N79" t="str">
            <v>Producción Sect. Institucionales</v>
          </cell>
          <cell r="O79" t="str">
            <v>Consumo intermedio</v>
          </cell>
          <cell r="P79" t="str">
            <v>Hogares</v>
          </cell>
          <cell r="Q79" t="str">
            <v>11</v>
          </cell>
          <cell r="R79" t="str">
            <v>Servicios Sociales y Personales</v>
          </cell>
        </row>
        <row r="80">
          <cell r="A80" t="str">
            <v>CEI</v>
          </cell>
          <cell r="B80" t="str">
            <v>Microe_</v>
          </cell>
          <cell r="C80">
            <v>511</v>
          </cell>
          <cell r="D80">
            <v>12</v>
          </cell>
          <cell r="E80">
            <v>52</v>
          </cell>
          <cell r="F80" t="str">
            <v>Empleos</v>
          </cell>
          <cell r="H80">
            <v>31</v>
          </cell>
          <cell r="I80" t="str">
            <v>JPT</v>
          </cell>
          <cell r="J80">
            <v>79441.879561573398</v>
          </cell>
          <cell r="K80">
            <v>1</v>
          </cell>
          <cell r="L80" t="str">
            <v>2000</v>
          </cell>
          <cell r="M80" t="str">
            <v>Agropecuario Silvícola</v>
          </cell>
          <cell r="N80" t="str">
            <v>Producción Sect. Institucionales</v>
          </cell>
          <cell r="O80" t="str">
            <v>Consumo de capital fijo</v>
          </cell>
          <cell r="P80" t="str">
            <v>Hogares</v>
          </cell>
          <cell r="Q80" t="str">
            <v>1</v>
          </cell>
          <cell r="R80" t="str">
            <v>Agropecuario Silvícola</v>
          </cell>
        </row>
        <row r="81">
          <cell r="A81" t="str">
            <v>CEI</v>
          </cell>
          <cell r="B81" t="str">
            <v>Microe_</v>
          </cell>
          <cell r="C81">
            <v>511</v>
          </cell>
          <cell r="D81">
            <v>12</v>
          </cell>
          <cell r="E81">
            <v>52</v>
          </cell>
          <cell r="F81" t="str">
            <v>Empleos</v>
          </cell>
          <cell r="H81">
            <v>31</v>
          </cell>
          <cell r="I81" t="str">
            <v>JPT</v>
          </cell>
          <cell r="J81">
            <v>3394.8536166076201</v>
          </cell>
          <cell r="K81">
            <v>6</v>
          </cell>
          <cell r="L81" t="str">
            <v>2000</v>
          </cell>
          <cell r="M81" t="str">
            <v>Industria Alimenticia</v>
          </cell>
          <cell r="N81" t="str">
            <v>Producción Sect. Institucionales</v>
          </cell>
          <cell r="O81" t="str">
            <v>Consumo de capital fijo</v>
          </cell>
          <cell r="P81" t="str">
            <v>Hogares</v>
          </cell>
          <cell r="Q81" t="str">
            <v>4</v>
          </cell>
          <cell r="R81" t="str">
            <v>Industria Manufacturera</v>
          </cell>
        </row>
        <row r="82">
          <cell r="A82" t="str">
            <v>CEI</v>
          </cell>
          <cell r="B82" t="str">
            <v>Microe_</v>
          </cell>
          <cell r="C82">
            <v>511</v>
          </cell>
          <cell r="D82">
            <v>12</v>
          </cell>
          <cell r="E82">
            <v>52</v>
          </cell>
          <cell r="F82" t="str">
            <v>Empleos</v>
          </cell>
          <cell r="H82">
            <v>31</v>
          </cell>
          <cell r="I82" t="str">
            <v>JPT</v>
          </cell>
          <cell r="J82">
            <v>131.68867434964801</v>
          </cell>
          <cell r="K82">
            <v>9</v>
          </cell>
          <cell r="L82" t="str">
            <v>2000</v>
          </cell>
          <cell r="M82" t="str">
            <v>Textil, Cuero y Calzado</v>
          </cell>
          <cell r="N82" t="str">
            <v>Producción Sect. Institucionales</v>
          </cell>
          <cell r="O82" t="str">
            <v>Consumo de capital fijo</v>
          </cell>
          <cell r="P82" t="str">
            <v>Hogares</v>
          </cell>
          <cell r="Q82" t="str">
            <v>4</v>
          </cell>
          <cell r="R82" t="str">
            <v>Industria Manufacturera</v>
          </cell>
        </row>
        <row r="83">
          <cell r="A83" t="str">
            <v>CEI</v>
          </cell>
          <cell r="B83" t="str">
            <v>Microe_</v>
          </cell>
          <cell r="C83">
            <v>511</v>
          </cell>
          <cell r="D83">
            <v>12</v>
          </cell>
          <cell r="E83">
            <v>52</v>
          </cell>
          <cell r="F83" t="str">
            <v>Empleos</v>
          </cell>
          <cell r="H83">
            <v>31</v>
          </cell>
          <cell r="I83" t="str">
            <v>JPT</v>
          </cell>
          <cell r="J83">
            <v>4721.1914270202697</v>
          </cell>
          <cell r="K83">
            <v>10</v>
          </cell>
          <cell r="L83" t="str">
            <v>2000</v>
          </cell>
          <cell r="M83" t="str">
            <v>Madera, Papel, Imprentas y Muebles</v>
          </cell>
          <cell r="N83" t="str">
            <v>Producción Sect. Institucionales</v>
          </cell>
          <cell r="O83" t="str">
            <v>Consumo de capital fijo</v>
          </cell>
          <cell r="P83" t="str">
            <v>Hogares</v>
          </cell>
          <cell r="Q83" t="str">
            <v>4</v>
          </cell>
          <cell r="R83" t="str">
            <v>Industria Manufacturera</v>
          </cell>
        </row>
        <row r="84">
          <cell r="A84" t="str">
            <v>CEI</v>
          </cell>
          <cell r="B84" t="str">
            <v>Microe_</v>
          </cell>
          <cell r="C84">
            <v>511</v>
          </cell>
          <cell r="D84">
            <v>12</v>
          </cell>
          <cell r="E84">
            <v>52</v>
          </cell>
          <cell r="F84" t="str">
            <v>Empleos</v>
          </cell>
          <cell r="H84">
            <v>31</v>
          </cell>
          <cell r="I84" t="str">
            <v>JPT</v>
          </cell>
          <cell r="J84">
            <v>892.23905534950097</v>
          </cell>
          <cell r="K84">
            <v>12</v>
          </cell>
          <cell r="L84" t="str">
            <v>2000</v>
          </cell>
          <cell r="M84" t="str">
            <v>Químicos, Caucho y Plástico</v>
          </cell>
          <cell r="N84" t="str">
            <v>Producción Sect. Institucionales</v>
          </cell>
          <cell r="O84" t="str">
            <v>Consumo de capital fijo</v>
          </cell>
          <cell r="P84" t="str">
            <v>Hogares</v>
          </cell>
          <cell r="Q84" t="str">
            <v>4</v>
          </cell>
          <cell r="R84" t="str">
            <v>Industria Manufacturera</v>
          </cell>
        </row>
        <row r="85">
          <cell r="A85" t="str">
            <v>CEI</v>
          </cell>
          <cell r="B85" t="str">
            <v>Microe_</v>
          </cell>
          <cell r="C85">
            <v>511</v>
          </cell>
          <cell r="D85">
            <v>12</v>
          </cell>
          <cell r="E85">
            <v>52</v>
          </cell>
          <cell r="F85" t="str">
            <v>Empleos</v>
          </cell>
          <cell r="H85">
            <v>31</v>
          </cell>
          <cell r="I85" t="str">
            <v>JPT</v>
          </cell>
          <cell r="J85">
            <v>1873.5223891834801</v>
          </cell>
          <cell r="K85">
            <v>13</v>
          </cell>
          <cell r="L85" t="str">
            <v>2000</v>
          </cell>
          <cell r="M85" t="str">
            <v>Vidrio y Otros Minerales</v>
          </cell>
          <cell r="N85" t="str">
            <v>Producción Sect. Institucionales</v>
          </cell>
          <cell r="O85" t="str">
            <v>Consumo de capital fijo</v>
          </cell>
          <cell r="P85" t="str">
            <v>Hogares</v>
          </cell>
          <cell r="Q85" t="str">
            <v>4</v>
          </cell>
          <cell r="R85" t="str">
            <v>Industria Manufacturera</v>
          </cell>
        </row>
        <row r="86">
          <cell r="A86" t="str">
            <v>CEI</v>
          </cell>
          <cell r="B86" t="str">
            <v>Microe_</v>
          </cell>
          <cell r="C86">
            <v>511</v>
          </cell>
          <cell r="D86">
            <v>12</v>
          </cell>
          <cell r="E86">
            <v>52</v>
          </cell>
          <cell r="F86" t="str">
            <v>Empleos</v>
          </cell>
          <cell r="H86">
            <v>31</v>
          </cell>
          <cell r="I86" t="str">
            <v>JPT</v>
          </cell>
          <cell r="J86">
            <v>442.439249805126</v>
          </cell>
          <cell r="K86">
            <v>14</v>
          </cell>
          <cell r="L86" t="str">
            <v>2000</v>
          </cell>
          <cell r="M86" t="str">
            <v>Otras Manufactureras</v>
          </cell>
          <cell r="N86" t="str">
            <v>Producción Sect. Institucionales</v>
          </cell>
          <cell r="O86" t="str">
            <v>Consumo de capital fijo</v>
          </cell>
          <cell r="P86" t="str">
            <v>Hogares</v>
          </cell>
          <cell r="Q86" t="str">
            <v>4</v>
          </cell>
          <cell r="R86" t="str">
            <v>Industria Manufacturera</v>
          </cell>
        </row>
        <row r="87">
          <cell r="A87" t="str">
            <v>CEI</v>
          </cell>
          <cell r="B87" t="str">
            <v>Microe_</v>
          </cell>
          <cell r="C87">
            <v>511</v>
          </cell>
          <cell r="D87">
            <v>12</v>
          </cell>
          <cell r="E87">
            <v>52</v>
          </cell>
          <cell r="F87" t="str">
            <v>Empleos</v>
          </cell>
          <cell r="H87">
            <v>31</v>
          </cell>
          <cell r="I87" t="str">
            <v>JPT</v>
          </cell>
          <cell r="J87">
            <v>6960.61571065523</v>
          </cell>
          <cell r="K87">
            <v>16</v>
          </cell>
          <cell r="L87" t="str">
            <v>2000</v>
          </cell>
          <cell r="M87" t="str">
            <v>Construcción</v>
          </cell>
          <cell r="N87" t="str">
            <v>Producción Sect. Institucionales</v>
          </cell>
          <cell r="O87" t="str">
            <v>Consumo de capital fijo</v>
          </cell>
          <cell r="P87" t="str">
            <v>Hogares</v>
          </cell>
          <cell r="Q87" t="str">
            <v>6</v>
          </cell>
          <cell r="R87" t="str">
            <v>Construcción</v>
          </cell>
        </row>
        <row r="88">
          <cell r="A88" t="str">
            <v>CEI</v>
          </cell>
          <cell r="B88" t="str">
            <v>Microe_</v>
          </cell>
          <cell r="C88">
            <v>511</v>
          </cell>
          <cell r="D88">
            <v>12</v>
          </cell>
          <cell r="E88">
            <v>52</v>
          </cell>
          <cell r="F88" t="str">
            <v>Empleos</v>
          </cell>
          <cell r="H88">
            <v>31</v>
          </cell>
          <cell r="I88" t="str">
            <v>JPT</v>
          </cell>
          <cell r="J88">
            <v>36050.940022008603</v>
          </cell>
          <cell r="K88">
            <v>17</v>
          </cell>
          <cell r="L88" t="str">
            <v>2000</v>
          </cell>
          <cell r="M88" t="str">
            <v>Comercio</v>
          </cell>
          <cell r="N88" t="str">
            <v>Producción Sect. Institucionales</v>
          </cell>
          <cell r="O88" t="str">
            <v>Consumo de capital fijo</v>
          </cell>
          <cell r="P88" t="str">
            <v>Hogares</v>
          </cell>
          <cell r="Q88" t="str">
            <v>7</v>
          </cell>
          <cell r="R88" t="str">
            <v>Comercio, Hoteles y Restaurantes</v>
          </cell>
        </row>
        <row r="89">
          <cell r="A89" t="str">
            <v>CEI</v>
          </cell>
          <cell r="B89" t="str">
            <v>Microe_</v>
          </cell>
          <cell r="C89">
            <v>511</v>
          </cell>
          <cell r="D89">
            <v>12</v>
          </cell>
          <cell r="E89">
            <v>52</v>
          </cell>
          <cell r="F89" t="str">
            <v>Empleos</v>
          </cell>
          <cell r="H89">
            <v>31</v>
          </cell>
          <cell r="I89" t="str">
            <v>JPT</v>
          </cell>
          <cell r="J89">
            <v>6255.0134311942002</v>
          </cell>
          <cell r="K89">
            <v>18</v>
          </cell>
          <cell r="L89" t="str">
            <v>2000</v>
          </cell>
          <cell r="M89" t="str">
            <v>Hoteles y Restaurantes</v>
          </cell>
          <cell r="N89" t="str">
            <v>Producción Sect. Institucionales</v>
          </cell>
          <cell r="O89" t="str">
            <v>Consumo de capital fijo</v>
          </cell>
          <cell r="P89" t="str">
            <v>Hogares</v>
          </cell>
          <cell r="Q89" t="str">
            <v>7</v>
          </cell>
          <cell r="R89" t="str">
            <v>Comercio, Hoteles y Restaurantes</v>
          </cell>
        </row>
        <row r="90">
          <cell r="A90" t="str">
            <v>CEI</v>
          </cell>
          <cell r="B90" t="str">
            <v>Microe_</v>
          </cell>
          <cell r="C90">
            <v>511</v>
          </cell>
          <cell r="D90">
            <v>12</v>
          </cell>
          <cell r="E90">
            <v>52</v>
          </cell>
          <cell r="F90" t="str">
            <v>Empleos</v>
          </cell>
          <cell r="H90">
            <v>31</v>
          </cell>
          <cell r="I90" t="str">
            <v>JPT</v>
          </cell>
          <cell r="J90">
            <v>107729.59935587901</v>
          </cell>
          <cell r="K90">
            <v>19</v>
          </cell>
          <cell r="L90" t="str">
            <v>2000</v>
          </cell>
          <cell r="M90" t="str">
            <v>Transportes</v>
          </cell>
          <cell r="N90" t="str">
            <v>Producción Sect. Institucionales</v>
          </cell>
          <cell r="O90" t="str">
            <v>Consumo de capital fijo</v>
          </cell>
          <cell r="P90" t="str">
            <v>Hogares</v>
          </cell>
          <cell r="Q90" t="str">
            <v>8</v>
          </cell>
          <cell r="R90" t="str">
            <v>Transporte y Comunicaciones</v>
          </cell>
        </row>
        <row r="91">
          <cell r="A91" t="str">
            <v>CEI</v>
          </cell>
          <cell r="B91" t="str">
            <v>Microe_</v>
          </cell>
          <cell r="C91">
            <v>511</v>
          </cell>
          <cell r="D91">
            <v>12</v>
          </cell>
          <cell r="E91">
            <v>52</v>
          </cell>
          <cell r="F91" t="str">
            <v>Empleos</v>
          </cell>
          <cell r="H91">
            <v>31</v>
          </cell>
          <cell r="I91" t="str">
            <v>JPT</v>
          </cell>
          <cell r="J91">
            <v>38008.564382771103</v>
          </cell>
          <cell r="K91">
            <v>24</v>
          </cell>
          <cell r="L91" t="str">
            <v>2000</v>
          </cell>
          <cell r="M91" t="str">
            <v>Activ. de Ss. Empresariales</v>
          </cell>
          <cell r="N91" t="str">
            <v>Producción Sect. Institucionales</v>
          </cell>
          <cell r="O91" t="str">
            <v>Consumo de capital fijo</v>
          </cell>
          <cell r="P91" t="str">
            <v>Hogares</v>
          </cell>
          <cell r="Q91" t="str">
            <v>9</v>
          </cell>
          <cell r="R91" t="str">
            <v>Servicios Financieros y Empresariales</v>
          </cell>
        </row>
        <row r="92">
          <cell r="A92" t="str">
            <v>CEI</v>
          </cell>
          <cell r="B92" t="str">
            <v>Microe_</v>
          </cell>
          <cell r="C92">
            <v>511</v>
          </cell>
          <cell r="D92">
            <v>12</v>
          </cell>
          <cell r="E92">
            <v>52</v>
          </cell>
          <cell r="F92" t="str">
            <v>Empleos</v>
          </cell>
          <cell r="H92">
            <v>31</v>
          </cell>
          <cell r="I92" t="str">
            <v>JPT</v>
          </cell>
          <cell r="J92">
            <v>25619.152131211998</v>
          </cell>
          <cell r="K92">
            <v>30</v>
          </cell>
          <cell r="L92" t="str">
            <v>2000</v>
          </cell>
          <cell r="M92" t="str">
            <v>Salud privada</v>
          </cell>
          <cell r="N92" t="str">
            <v>Producción Sect. Institucionales</v>
          </cell>
          <cell r="O92" t="str">
            <v>Consumo de capital fijo</v>
          </cell>
          <cell r="P92" t="str">
            <v>Hogares</v>
          </cell>
          <cell r="Q92" t="str">
            <v>11</v>
          </cell>
          <cell r="R92" t="str">
            <v>Servicios Sociales y Personales</v>
          </cell>
        </row>
        <row r="93">
          <cell r="A93" t="str">
            <v>CEI</v>
          </cell>
          <cell r="B93" t="str">
            <v>Microe_</v>
          </cell>
          <cell r="C93">
            <v>511</v>
          </cell>
          <cell r="D93">
            <v>12</v>
          </cell>
          <cell r="E93">
            <v>52</v>
          </cell>
          <cell r="F93" t="str">
            <v>Empleos</v>
          </cell>
          <cell r="H93">
            <v>31</v>
          </cell>
          <cell r="I93" t="str">
            <v>JPT</v>
          </cell>
          <cell r="J93">
            <v>19945.5921750663</v>
          </cell>
          <cell r="K93">
            <v>31</v>
          </cell>
          <cell r="L93" t="str">
            <v>2000</v>
          </cell>
          <cell r="M93" t="str">
            <v>Esparcimiento y Ss. Diversos</v>
          </cell>
          <cell r="N93" t="str">
            <v>Producción Sect. Institucionales</v>
          </cell>
          <cell r="O93" t="str">
            <v>Consumo de capital fijo</v>
          </cell>
          <cell r="P93" t="str">
            <v>Hogares</v>
          </cell>
          <cell r="Q93" t="str">
            <v>11</v>
          </cell>
          <cell r="R93" t="str">
            <v>Servicios Sociales y Personales</v>
          </cell>
        </row>
        <row r="94">
          <cell r="A94" t="str">
            <v>CEI</v>
          </cell>
          <cell r="B94" t="str">
            <v>Microe_</v>
          </cell>
          <cell r="C94">
            <v>511</v>
          </cell>
          <cell r="D94">
            <v>12</v>
          </cell>
          <cell r="E94">
            <v>411</v>
          </cell>
          <cell r="F94" t="str">
            <v>Empleos</v>
          </cell>
          <cell r="H94">
            <v>31</v>
          </cell>
          <cell r="I94" t="str">
            <v>JPT</v>
          </cell>
          <cell r="J94">
            <v>220016.215945715</v>
          </cell>
          <cell r="K94">
            <v>1</v>
          </cell>
          <cell r="L94" t="str">
            <v>2000</v>
          </cell>
          <cell r="M94" t="str">
            <v>Agropecuario Silvícola</v>
          </cell>
          <cell r="N94" t="str">
            <v>Producción Sect. Institucionales</v>
          </cell>
          <cell r="O94" t="str">
            <v>Remuneraciones</v>
          </cell>
          <cell r="P94" t="str">
            <v>Hogares</v>
          </cell>
          <cell r="Q94" t="str">
            <v>1</v>
          </cell>
          <cell r="R94" t="str">
            <v>Agropecuario Silvícola</v>
          </cell>
        </row>
        <row r="95">
          <cell r="A95" t="str">
            <v>CEI</v>
          </cell>
          <cell r="B95" t="str">
            <v>Microe_</v>
          </cell>
          <cell r="C95">
            <v>511</v>
          </cell>
          <cell r="D95">
            <v>12</v>
          </cell>
          <cell r="E95">
            <v>411</v>
          </cell>
          <cell r="F95" t="str">
            <v>Empleos</v>
          </cell>
          <cell r="H95">
            <v>31</v>
          </cell>
          <cell r="I95" t="str">
            <v>JPT</v>
          </cell>
          <cell r="J95">
            <v>10616.7599922587</v>
          </cell>
          <cell r="K95">
            <v>6</v>
          </cell>
          <cell r="L95" t="str">
            <v>2000</v>
          </cell>
          <cell r="M95" t="str">
            <v>Industria Alimenticia</v>
          </cell>
          <cell r="N95" t="str">
            <v>Producción Sect. Institucionales</v>
          </cell>
          <cell r="O95" t="str">
            <v>Remuneraciones</v>
          </cell>
          <cell r="P95" t="str">
            <v>Hogares</v>
          </cell>
          <cell r="Q95" t="str">
            <v>4</v>
          </cell>
          <cell r="R95" t="str">
            <v>Industria Manufacturera</v>
          </cell>
        </row>
        <row r="96">
          <cell r="A96" t="str">
            <v>CEI</v>
          </cell>
          <cell r="B96" t="str">
            <v>Microe_</v>
          </cell>
          <cell r="C96">
            <v>511</v>
          </cell>
          <cell r="D96">
            <v>12</v>
          </cell>
          <cell r="E96">
            <v>411</v>
          </cell>
          <cell r="F96" t="str">
            <v>Empleos</v>
          </cell>
          <cell r="H96">
            <v>31</v>
          </cell>
          <cell r="I96" t="str">
            <v>JPT</v>
          </cell>
          <cell r="J96">
            <v>4431.7881219969904</v>
          </cell>
          <cell r="K96">
            <v>9</v>
          </cell>
          <cell r="L96" t="str">
            <v>2000</v>
          </cell>
          <cell r="M96" t="str">
            <v>Textil, Cuero y Calzado</v>
          </cell>
          <cell r="N96" t="str">
            <v>Producción Sect. Institucionales</v>
          </cell>
          <cell r="O96" t="str">
            <v>Remuneraciones</v>
          </cell>
          <cell r="P96" t="str">
            <v>Hogares</v>
          </cell>
          <cell r="Q96" t="str">
            <v>4</v>
          </cell>
          <cell r="R96" t="str">
            <v>Industria Manufacturera</v>
          </cell>
        </row>
        <row r="97">
          <cell r="A97" t="str">
            <v>CEI</v>
          </cell>
          <cell r="B97" t="str">
            <v>Microe_</v>
          </cell>
          <cell r="C97">
            <v>511</v>
          </cell>
          <cell r="D97">
            <v>12</v>
          </cell>
          <cell r="E97">
            <v>411</v>
          </cell>
          <cell r="F97" t="str">
            <v>Empleos</v>
          </cell>
          <cell r="H97">
            <v>31</v>
          </cell>
          <cell r="I97" t="str">
            <v>JPT</v>
          </cell>
          <cell r="J97">
            <v>12688.4823404814</v>
          </cell>
          <cell r="K97">
            <v>10</v>
          </cell>
          <cell r="L97" t="str">
            <v>2000</v>
          </cell>
          <cell r="M97" t="str">
            <v>Madera, Papel, Imprentas y Muebles</v>
          </cell>
          <cell r="N97" t="str">
            <v>Producción Sect. Institucionales</v>
          </cell>
          <cell r="O97" t="str">
            <v>Remuneraciones</v>
          </cell>
          <cell r="P97" t="str">
            <v>Hogares</v>
          </cell>
          <cell r="Q97" t="str">
            <v>4</v>
          </cell>
          <cell r="R97" t="str">
            <v>Industria Manufacturera</v>
          </cell>
        </row>
        <row r="98">
          <cell r="A98" t="str">
            <v>CEI</v>
          </cell>
          <cell r="B98" t="str">
            <v>Microe_</v>
          </cell>
          <cell r="C98">
            <v>511</v>
          </cell>
          <cell r="D98">
            <v>12</v>
          </cell>
          <cell r="E98">
            <v>411</v>
          </cell>
          <cell r="F98" t="str">
            <v>Empleos</v>
          </cell>
          <cell r="H98">
            <v>31</v>
          </cell>
          <cell r="I98" t="str">
            <v>JPT</v>
          </cell>
          <cell r="J98">
            <v>3906.8109229209599</v>
          </cell>
          <cell r="K98">
            <v>12</v>
          </cell>
          <cell r="L98" t="str">
            <v>2000</v>
          </cell>
          <cell r="M98" t="str">
            <v>Químicos, Caucho y Plástico</v>
          </cell>
          <cell r="N98" t="str">
            <v>Producción Sect. Institucionales</v>
          </cell>
          <cell r="O98" t="str">
            <v>Remuneraciones</v>
          </cell>
          <cell r="P98" t="str">
            <v>Hogares</v>
          </cell>
          <cell r="Q98" t="str">
            <v>4</v>
          </cell>
          <cell r="R98" t="str">
            <v>Industria Manufacturera</v>
          </cell>
        </row>
        <row r="99">
          <cell r="A99" t="str">
            <v>CEI</v>
          </cell>
          <cell r="B99" t="str">
            <v>Microe_</v>
          </cell>
          <cell r="C99">
            <v>511</v>
          </cell>
          <cell r="D99">
            <v>12</v>
          </cell>
          <cell r="E99">
            <v>411</v>
          </cell>
          <cell r="F99" t="str">
            <v>Empleos</v>
          </cell>
          <cell r="H99">
            <v>31</v>
          </cell>
          <cell r="I99" t="str">
            <v>JPT</v>
          </cell>
          <cell r="J99">
            <v>2812.3785288529898</v>
          </cell>
          <cell r="K99">
            <v>13</v>
          </cell>
          <cell r="L99" t="str">
            <v>2000</v>
          </cell>
          <cell r="M99" t="str">
            <v>Vidrio y Otros Minerales</v>
          </cell>
          <cell r="N99" t="str">
            <v>Producción Sect. Institucionales</v>
          </cell>
          <cell r="O99" t="str">
            <v>Remuneraciones</v>
          </cell>
          <cell r="P99" t="str">
            <v>Hogares</v>
          </cell>
          <cell r="Q99" t="str">
            <v>4</v>
          </cell>
          <cell r="R99" t="str">
            <v>Industria Manufacturera</v>
          </cell>
        </row>
        <row r="100">
          <cell r="A100" t="str">
            <v>CEI</v>
          </cell>
          <cell r="B100" t="str">
            <v>Microe_</v>
          </cell>
          <cell r="C100">
            <v>511</v>
          </cell>
          <cell r="D100">
            <v>12</v>
          </cell>
          <cell r="E100">
            <v>411</v>
          </cell>
          <cell r="F100" t="str">
            <v>Empleos</v>
          </cell>
          <cell r="H100">
            <v>31</v>
          </cell>
          <cell r="I100" t="str">
            <v>JPT</v>
          </cell>
          <cell r="J100">
            <v>11459.7227802623</v>
          </cell>
          <cell r="K100">
            <v>14</v>
          </cell>
          <cell r="L100" t="str">
            <v>2000</v>
          </cell>
          <cell r="M100" t="str">
            <v>Otras Manufactureras</v>
          </cell>
          <cell r="N100" t="str">
            <v>Producción Sect. Institucionales</v>
          </cell>
          <cell r="O100" t="str">
            <v>Remuneraciones</v>
          </cell>
          <cell r="P100" t="str">
            <v>Hogares</v>
          </cell>
          <cell r="Q100" t="str">
            <v>4</v>
          </cell>
          <cell r="R100" t="str">
            <v>Industria Manufacturera</v>
          </cell>
        </row>
        <row r="101">
          <cell r="A101" t="str">
            <v>CEI</v>
          </cell>
          <cell r="B101" t="str">
            <v>Microe_</v>
          </cell>
          <cell r="C101">
            <v>511</v>
          </cell>
          <cell r="D101">
            <v>12</v>
          </cell>
          <cell r="E101">
            <v>411</v>
          </cell>
          <cell r="F101" t="str">
            <v>Empleos</v>
          </cell>
          <cell r="H101">
            <v>31</v>
          </cell>
          <cell r="I101" t="str">
            <v>JPT</v>
          </cell>
          <cell r="J101">
            <v>86477.938396679601</v>
          </cell>
          <cell r="K101">
            <v>16</v>
          </cell>
          <cell r="L101" t="str">
            <v>2000</v>
          </cell>
          <cell r="M101" t="str">
            <v>Construcción</v>
          </cell>
          <cell r="N101" t="str">
            <v>Producción Sect. Institucionales</v>
          </cell>
          <cell r="O101" t="str">
            <v>Remuneraciones</v>
          </cell>
          <cell r="P101" t="str">
            <v>Hogares</v>
          </cell>
          <cell r="Q101" t="str">
            <v>6</v>
          </cell>
          <cell r="R101" t="str">
            <v>Construcción</v>
          </cell>
        </row>
        <row r="102">
          <cell r="A102" t="str">
            <v>CEI</v>
          </cell>
          <cell r="B102" t="str">
            <v>Microe_</v>
          </cell>
          <cell r="C102">
            <v>511</v>
          </cell>
          <cell r="D102">
            <v>12</v>
          </cell>
          <cell r="E102">
            <v>411</v>
          </cell>
          <cell r="F102" t="str">
            <v>Empleos</v>
          </cell>
          <cell r="H102">
            <v>31</v>
          </cell>
          <cell r="I102" t="str">
            <v>JPT</v>
          </cell>
          <cell r="J102">
            <v>47579.136182758797</v>
          </cell>
          <cell r="K102">
            <v>17</v>
          </cell>
          <cell r="L102" t="str">
            <v>2000</v>
          </cell>
          <cell r="M102" t="str">
            <v>Comercio</v>
          </cell>
          <cell r="N102" t="str">
            <v>Producción Sect. Institucionales</v>
          </cell>
          <cell r="O102" t="str">
            <v>Remuneraciones</v>
          </cell>
          <cell r="P102" t="str">
            <v>Hogares</v>
          </cell>
          <cell r="Q102" t="str">
            <v>7</v>
          </cell>
          <cell r="R102" t="str">
            <v>Comercio, Hoteles y Restaurantes</v>
          </cell>
        </row>
        <row r="103">
          <cell r="A103" t="str">
            <v>CEI</v>
          </cell>
          <cell r="B103" t="str">
            <v>Microe_</v>
          </cell>
          <cell r="C103">
            <v>511</v>
          </cell>
          <cell r="D103">
            <v>12</v>
          </cell>
          <cell r="E103">
            <v>411</v>
          </cell>
          <cell r="F103" t="str">
            <v>Empleos</v>
          </cell>
          <cell r="H103">
            <v>31</v>
          </cell>
          <cell r="I103" t="str">
            <v>JPT</v>
          </cell>
          <cell r="J103">
            <v>15892.5202012149</v>
          </cell>
          <cell r="K103">
            <v>18</v>
          </cell>
          <cell r="L103" t="str">
            <v>2000</v>
          </cell>
          <cell r="M103" t="str">
            <v>Hoteles y Restaurantes</v>
          </cell>
          <cell r="N103" t="str">
            <v>Producción Sect. Institucionales</v>
          </cell>
          <cell r="O103" t="str">
            <v>Remuneraciones</v>
          </cell>
          <cell r="P103" t="str">
            <v>Hogares</v>
          </cell>
          <cell r="Q103" t="str">
            <v>7</v>
          </cell>
          <cell r="R103" t="str">
            <v>Comercio, Hoteles y Restaurantes</v>
          </cell>
        </row>
        <row r="104">
          <cell r="A104" t="str">
            <v>CEI</v>
          </cell>
          <cell r="B104" t="str">
            <v>Microe_</v>
          </cell>
          <cell r="C104">
            <v>511</v>
          </cell>
          <cell r="D104">
            <v>12</v>
          </cell>
          <cell r="E104">
            <v>411</v>
          </cell>
          <cell r="F104" t="str">
            <v>Empleos</v>
          </cell>
          <cell r="H104">
            <v>31</v>
          </cell>
          <cell r="I104" t="str">
            <v>JPT</v>
          </cell>
          <cell r="J104">
            <v>126815.85912479401</v>
          </cell>
          <cell r="K104">
            <v>19</v>
          </cell>
          <cell r="L104" t="str">
            <v>2000</v>
          </cell>
          <cell r="M104" t="str">
            <v>Transportes</v>
          </cell>
          <cell r="N104" t="str">
            <v>Producción Sect. Institucionales</v>
          </cell>
          <cell r="O104" t="str">
            <v>Remuneraciones</v>
          </cell>
          <cell r="P104" t="str">
            <v>Hogares</v>
          </cell>
          <cell r="Q104" t="str">
            <v>8</v>
          </cell>
          <cell r="R104" t="str">
            <v>Transporte y Comunicaciones</v>
          </cell>
        </row>
        <row r="105">
          <cell r="A105" t="str">
            <v>CEI</v>
          </cell>
          <cell r="B105" t="str">
            <v>Microe_</v>
          </cell>
          <cell r="C105">
            <v>511</v>
          </cell>
          <cell r="D105">
            <v>12</v>
          </cell>
          <cell r="E105">
            <v>411</v>
          </cell>
          <cell r="F105" t="str">
            <v>Empleos</v>
          </cell>
          <cell r="H105">
            <v>31</v>
          </cell>
          <cell r="I105" t="str">
            <v>JPT</v>
          </cell>
          <cell r="J105">
            <v>1973.7804683147201</v>
          </cell>
          <cell r="K105">
            <v>20</v>
          </cell>
          <cell r="L105" t="str">
            <v>2000</v>
          </cell>
          <cell r="M105" t="str">
            <v>Comunicaciones</v>
          </cell>
          <cell r="N105" t="str">
            <v>Producción Sect. Institucionales</v>
          </cell>
          <cell r="O105" t="str">
            <v>Remuneraciones</v>
          </cell>
          <cell r="P105" t="str">
            <v>Hogares</v>
          </cell>
          <cell r="Q105" t="str">
            <v>8</v>
          </cell>
          <cell r="R105" t="str">
            <v>Transporte y Comunicaciones</v>
          </cell>
        </row>
        <row r="106">
          <cell r="A106" t="str">
            <v>CEI</v>
          </cell>
          <cell r="B106" t="str">
            <v>Microe_</v>
          </cell>
          <cell r="C106">
            <v>511</v>
          </cell>
          <cell r="D106">
            <v>12</v>
          </cell>
          <cell r="E106">
            <v>411</v>
          </cell>
          <cell r="F106" t="str">
            <v>Empleos</v>
          </cell>
          <cell r="H106">
            <v>31</v>
          </cell>
          <cell r="I106" t="str">
            <v>JPT</v>
          </cell>
          <cell r="J106">
            <v>2539.4203794967798</v>
          </cell>
          <cell r="K106">
            <v>23</v>
          </cell>
          <cell r="L106" t="str">
            <v>2000</v>
          </cell>
          <cell r="M106" t="str">
            <v>Actividades inmobiliarias</v>
          </cell>
          <cell r="N106" t="str">
            <v>Producción Sect. Institucionales</v>
          </cell>
          <cell r="O106" t="str">
            <v>Remuneraciones</v>
          </cell>
          <cell r="P106" t="str">
            <v>Hogares</v>
          </cell>
          <cell r="Q106" t="str">
            <v>9</v>
          </cell>
          <cell r="R106" t="str">
            <v>Servicios Financieros y Empresariales</v>
          </cell>
        </row>
        <row r="107">
          <cell r="A107" t="str">
            <v>CEI</v>
          </cell>
          <cell r="B107" t="str">
            <v>Microe_</v>
          </cell>
          <cell r="C107">
            <v>511</v>
          </cell>
          <cell r="D107">
            <v>12</v>
          </cell>
          <cell r="E107">
            <v>411</v>
          </cell>
          <cell r="F107" t="str">
            <v>Empleos</v>
          </cell>
          <cell r="H107">
            <v>31</v>
          </cell>
          <cell r="I107" t="str">
            <v>JPT</v>
          </cell>
          <cell r="J107">
            <v>162769.35366543001</v>
          </cell>
          <cell r="K107">
            <v>24</v>
          </cell>
          <cell r="L107" t="str">
            <v>2000</v>
          </cell>
          <cell r="M107" t="str">
            <v>Activ. de Ss. Empresariales</v>
          </cell>
          <cell r="N107" t="str">
            <v>Producción Sect. Institucionales</v>
          </cell>
          <cell r="O107" t="str">
            <v>Remuneraciones</v>
          </cell>
          <cell r="P107" t="str">
            <v>Hogares</v>
          </cell>
          <cell r="Q107" t="str">
            <v>9</v>
          </cell>
          <cell r="R107" t="str">
            <v>Servicios Financieros y Empresariales</v>
          </cell>
        </row>
        <row r="108">
          <cell r="A108" t="str">
            <v>CEI</v>
          </cell>
          <cell r="B108" t="str">
            <v>Microe_</v>
          </cell>
          <cell r="C108">
            <v>511</v>
          </cell>
          <cell r="D108">
            <v>12</v>
          </cell>
          <cell r="E108">
            <v>411</v>
          </cell>
          <cell r="F108" t="str">
            <v>Empleos</v>
          </cell>
          <cell r="H108">
            <v>31</v>
          </cell>
          <cell r="I108" t="str">
            <v>JPT</v>
          </cell>
          <cell r="J108">
            <v>4600.1444093160699</v>
          </cell>
          <cell r="K108">
            <v>28</v>
          </cell>
          <cell r="L108" t="str">
            <v>2000</v>
          </cell>
          <cell r="M108" t="str">
            <v>Educación privada</v>
          </cell>
          <cell r="N108" t="str">
            <v>Producción Sect. Institucionales</v>
          </cell>
          <cell r="O108" t="str">
            <v>Remuneraciones</v>
          </cell>
          <cell r="P108" t="str">
            <v>Hogares</v>
          </cell>
          <cell r="Q108" t="str">
            <v>11</v>
          </cell>
          <cell r="R108" t="str">
            <v>Servicios Sociales y Personales</v>
          </cell>
        </row>
        <row r="109">
          <cell r="A109" t="str">
            <v>CEI</v>
          </cell>
          <cell r="B109" t="str">
            <v>Microe_</v>
          </cell>
          <cell r="C109">
            <v>511</v>
          </cell>
          <cell r="D109">
            <v>12</v>
          </cell>
          <cell r="E109">
            <v>411</v>
          </cell>
          <cell r="F109" t="str">
            <v>Empleos</v>
          </cell>
          <cell r="H109">
            <v>31</v>
          </cell>
          <cell r="I109" t="str">
            <v>JPT</v>
          </cell>
          <cell r="J109">
            <v>71362.5751771379</v>
          </cell>
          <cell r="K109">
            <v>30</v>
          </cell>
          <cell r="L109" t="str">
            <v>2000</v>
          </cell>
          <cell r="M109" t="str">
            <v>Salud privada</v>
          </cell>
          <cell r="N109" t="str">
            <v>Producción Sect. Institucionales</v>
          </cell>
          <cell r="O109" t="str">
            <v>Remuneraciones</v>
          </cell>
          <cell r="P109" t="str">
            <v>Hogares</v>
          </cell>
          <cell r="Q109" t="str">
            <v>11</v>
          </cell>
          <cell r="R109" t="str">
            <v>Servicios Sociales y Personales</v>
          </cell>
        </row>
        <row r="110">
          <cell r="A110" t="str">
            <v>CEI</v>
          </cell>
          <cell r="B110" t="str">
            <v>Microe_</v>
          </cell>
          <cell r="C110">
            <v>511</v>
          </cell>
          <cell r="D110">
            <v>12</v>
          </cell>
          <cell r="E110">
            <v>411</v>
          </cell>
          <cell r="F110" t="str">
            <v>Empleos</v>
          </cell>
          <cell r="H110">
            <v>31</v>
          </cell>
          <cell r="I110" t="str">
            <v>JPT</v>
          </cell>
          <cell r="J110">
            <v>117923.035740527</v>
          </cell>
          <cell r="K110">
            <v>31</v>
          </cell>
          <cell r="L110" t="str">
            <v>2000</v>
          </cell>
          <cell r="M110" t="str">
            <v>Esparcimiento y Ss. Diversos</v>
          </cell>
          <cell r="N110" t="str">
            <v>Producción Sect. Institucionales</v>
          </cell>
          <cell r="O110" t="str">
            <v>Remuneraciones</v>
          </cell>
          <cell r="P110" t="str">
            <v>Hogares</v>
          </cell>
          <cell r="Q110" t="str">
            <v>11</v>
          </cell>
          <cell r="R110" t="str">
            <v>Servicios Sociales y Personales</v>
          </cell>
        </row>
        <row r="111">
          <cell r="A111" t="str">
            <v>CEI</v>
          </cell>
          <cell r="B111" t="str">
            <v>Microe_</v>
          </cell>
          <cell r="C111">
            <v>511</v>
          </cell>
          <cell r="D111">
            <v>12</v>
          </cell>
          <cell r="E111">
            <v>412</v>
          </cell>
          <cell r="F111" t="str">
            <v>Empleos</v>
          </cell>
          <cell r="H111">
            <v>31</v>
          </cell>
          <cell r="I111" t="str">
            <v>JPT</v>
          </cell>
          <cell r="J111">
            <v>19062.4852007585</v>
          </cell>
          <cell r="K111">
            <v>1</v>
          </cell>
          <cell r="L111" t="str">
            <v>2000</v>
          </cell>
          <cell r="M111" t="str">
            <v>Agropecuario Silvícola</v>
          </cell>
          <cell r="N111" t="str">
            <v>Producción Sect. Institucionales</v>
          </cell>
          <cell r="O111" t="str">
            <v>Imptos producc.e import.</v>
          </cell>
          <cell r="P111" t="str">
            <v>Hogares</v>
          </cell>
          <cell r="Q111" t="str">
            <v>1</v>
          </cell>
          <cell r="R111" t="str">
            <v>Agropecuario Silvícola</v>
          </cell>
        </row>
        <row r="112">
          <cell r="A112" t="str">
            <v>CEI</v>
          </cell>
          <cell r="B112" t="str">
            <v>Microe_</v>
          </cell>
          <cell r="C112">
            <v>511</v>
          </cell>
          <cell r="D112">
            <v>12</v>
          </cell>
          <cell r="E112">
            <v>412</v>
          </cell>
          <cell r="F112" t="str">
            <v>Empleos</v>
          </cell>
          <cell r="H112">
            <v>31</v>
          </cell>
          <cell r="I112" t="str">
            <v>JPT</v>
          </cell>
          <cell r="J112">
            <v>250.28979889259901</v>
          </cell>
          <cell r="K112">
            <v>6</v>
          </cell>
          <cell r="L112" t="str">
            <v>2000</v>
          </cell>
          <cell r="M112" t="str">
            <v>Industria Alimenticia</v>
          </cell>
          <cell r="N112" t="str">
            <v>Producción Sect. Institucionales</v>
          </cell>
          <cell r="O112" t="str">
            <v>Imptos producc.e import.</v>
          </cell>
          <cell r="P112" t="str">
            <v>Hogares</v>
          </cell>
          <cell r="Q112" t="str">
            <v>4</v>
          </cell>
          <cell r="R112" t="str">
            <v>Industria Manufacturera</v>
          </cell>
        </row>
        <row r="113">
          <cell r="A113" t="str">
            <v>CEI</v>
          </cell>
          <cell r="B113" t="str">
            <v>Microe_</v>
          </cell>
          <cell r="C113">
            <v>511</v>
          </cell>
          <cell r="D113">
            <v>12</v>
          </cell>
          <cell r="E113">
            <v>412</v>
          </cell>
          <cell r="F113" t="str">
            <v>Empleos</v>
          </cell>
          <cell r="H113">
            <v>31</v>
          </cell>
          <cell r="I113" t="str">
            <v>JPT</v>
          </cell>
          <cell r="J113">
            <v>114.80266941089801</v>
          </cell>
          <cell r="K113">
            <v>9</v>
          </cell>
          <cell r="L113" t="str">
            <v>2000</v>
          </cell>
          <cell r="M113" t="str">
            <v>Textil, Cuero y Calzado</v>
          </cell>
          <cell r="N113" t="str">
            <v>Producción Sect. Institucionales</v>
          </cell>
          <cell r="O113" t="str">
            <v>Imptos producc.e import.</v>
          </cell>
          <cell r="P113" t="str">
            <v>Hogares</v>
          </cell>
          <cell r="Q113" t="str">
            <v>4</v>
          </cell>
          <cell r="R113" t="str">
            <v>Industria Manufacturera</v>
          </cell>
        </row>
        <row r="114">
          <cell r="A114" t="str">
            <v>CEI</v>
          </cell>
          <cell r="B114" t="str">
            <v>Microe_</v>
          </cell>
          <cell r="C114">
            <v>511</v>
          </cell>
          <cell r="D114">
            <v>12</v>
          </cell>
          <cell r="E114">
            <v>412</v>
          </cell>
          <cell r="F114" t="str">
            <v>Empleos</v>
          </cell>
          <cell r="H114">
            <v>31</v>
          </cell>
          <cell r="I114" t="str">
            <v>JPT</v>
          </cell>
          <cell r="J114">
            <v>244.949177198759</v>
          </cell>
          <cell r="K114">
            <v>10</v>
          </cell>
          <cell r="L114" t="str">
            <v>2000</v>
          </cell>
          <cell r="M114" t="str">
            <v>Madera, Papel, Imprentas y Muebles</v>
          </cell>
          <cell r="N114" t="str">
            <v>Producción Sect. Institucionales</v>
          </cell>
          <cell r="O114" t="str">
            <v>Imptos producc.e import.</v>
          </cell>
          <cell r="P114" t="str">
            <v>Hogares</v>
          </cell>
          <cell r="Q114" t="str">
            <v>4</v>
          </cell>
          <cell r="R114" t="str">
            <v>Industria Manufacturera</v>
          </cell>
        </row>
        <row r="115">
          <cell r="A115" t="str">
            <v>CEI</v>
          </cell>
          <cell r="B115" t="str">
            <v>Microe_</v>
          </cell>
          <cell r="C115">
            <v>511</v>
          </cell>
          <cell r="D115">
            <v>12</v>
          </cell>
          <cell r="E115">
            <v>412</v>
          </cell>
          <cell r="F115" t="str">
            <v>Empleos</v>
          </cell>
          <cell r="H115">
            <v>31</v>
          </cell>
          <cell r="I115" t="str">
            <v>JPT</v>
          </cell>
          <cell r="J115">
            <v>94.049190680053798</v>
          </cell>
          <cell r="K115">
            <v>12</v>
          </cell>
          <cell r="L115" t="str">
            <v>2000</v>
          </cell>
          <cell r="M115" t="str">
            <v>Químicos, Caucho y Plástico</v>
          </cell>
          <cell r="N115" t="str">
            <v>Producción Sect. Institucionales</v>
          </cell>
          <cell r="O115" t="str">
            <v>Imptos producc.e import.</v>
          </cell>
          <cell r="P115" t="str">
            <v>Hogares</v>
          </cell>
          <cell r="Q115" t="str">
            <v>4</v>
          </cell>
          <cell r="R115" t="str">
            <v>Industria Manufacturera</v>
          </cell>
        </row>
        <row r="116">
          <cell r="A116" t="str">
            <v>CEI</v>
          </cell>
          <cell r="B116" t="str">
            <v>Microe_</v>
          </cell>
          <cell r="C116">
            <v>511</v>
          </cell>
          <cell r="D116">
            <v>12</v>
          </cell>
          <cell r="E116">
            <v>412</v>
          </cell>
          <cell r="F116" t="str">
            <v>Empleos</v>
          </cell>
          <cell r="H116">
            <v>31</v>
          </cell>
          <cell r="I116" t="str">
            <v>JPT</v>
          </cell>
          <cell r="J116">
            <v>140.56625480915201</v>
          </cell>
          <cell r="K116">
            <v>13</v>
          </cell>
          <cell r="L116" t="str">
            <v>2000</v>
          </cell>
          <cell r="M116" t="str">
            <v>Vidrio y Otros Minerales</v>
          </cell>
          <cell r="N116" t="str">
            <v>Producción Sect. Institucionales</v>
          </cell>
          <cell r="O116" t="str">
            <v>Imptos producc.e import.</v>
          </cell>
          <cell r="P116" t="str">
            <v>Hogares</v>
          </cell>
          <cell r="Q116" t="str">
            <v>4</v>
          </cell>
          <cell r="R116" t="str">
            <v>Industria Manufacturera</v>
          </cell>
        </row>
        <row r="117">
          <cell r="A117" t="str">
            <v>CEI</v>
          </cell>
          <cell r="B117" t="str">
            <v>Microe_</v>
          </cell>
          <cell r="C117">
            <v>511</v>
          </cell>
          <cell r="D117">
            <v>12</v>
          </cell>
          <cell r="E117">
            <v>412</v>
          </cell>
          <cell r="F117" t="str">
            <v>Empleos</v>
          </cell>
          <cell r="H117">
            <v>31</v>
          </cell>
          <cell r="I117" t="str">
            <v>JPT</v>
          </cell>
          <cell r="J117">
            <v>607.58709695824905</v>
          </cell>
          <cell r="K117">
            <v>14</v>
          </cell>
          <cell r="L117" t="str">
            <v>2000</v>
          </cell>
          <cell r="M117" t="str">
            <v>Otras Manufactureras</v>
          </cell>
          <cell r="N117" t="str">
            <v>Producción Sect. Institucionales</v>
          </cell>
          <cell r="O117" t="str">
            <v>Imptos producc.e import.</v>
          </cell>
          <cell r="P117" t="str">
            <v>Hogares</v>
          </cell>
          <cell r="Q117" t="str">
            <v>4</v>
          </cell>
          <cell r="R117" t="str">
            <v>Industria Manufacturera</v>
          </cell>
        </row>
        <row r="118">
          <cell r="A118" t="str">
            <v>CEI</v>
          </cell>
          <cell r="B118" t="str">
            <v>Microe_</v>
          </cell>
          <cell r="C118">
            <v>511</v>
          </cell>
          <cell r="D118">
            <v>12</v>
          </cell>
          <cell r="E118">
            <v>412</v>
          </cell>
          <cell r="F118" t="str">
            <v>Empleos</v>
          </cell>
          <cell r="H118">
            <v>31</v>
          </cell>
          <cell r="I118" t="str">
            <v>JPT</v>
          </cell>
          <cell r="J118">
            <v>4195.1528558751397</v>
          </cell>
          <cell r="K118">
            <v>16</v>
          </cell>
          <cell r="L118" t="str">
            <v>2000</v>
          </cell>
          <cell r="M118" t="str">
            <v>Construcción</v>
          </cell>
          <cell r="N118" t="str">
            <v>Producción Sect. Institucionales</v>
          </cell>
          <cell r="O118" t="str">
            <v>Imptos producc.e import.</v>
          </cell>
          <cell r="P118" t="str">
            <v>Hogares</v>
          </cell>
          <cell r="Q118" t="str">
            <v>6</v>
          </cell>
          <cell r="R118" t="str">
            <v>Construcción</v>
          </cell>
        </row>
        <row r="119">
          <cell r="A119" t="str">
            <v>CEI</v>
          </cell>
          <cell r="B119" t="str">
            <v>Microe_</v>
          </cell>
          <cell r="C119">
            <v>511</v>
          </cell>
          <cell r="D119">
            <v>12</v>
          </cell>
          <cell r="E119">
            <v>412</v>
          </cell>
          <cell r="F119" t="str">
            <v>Empleos</v>
          </cell>
          <cell r="H119">
            <v>31</v>
          </cell>
          <cell r="I119" t="str">
            <v>JPT</v>
          </cell>
          <cell r="J119">
            <v>13601.4332871271</v>
          </cell>
          <cell r="K119">
            <v>17</v>
          </cell>
          <cell r="L119" t="str">
            <v>2000</v>
          </cell>
          <cell r="M119" t="str">
            <v>Comercio</v>
          </cell>
          <cell r="N119" t="str">
            <v>Producción Sect. Institucionales</v>
          </cell>
          <cell r="O119" t="str">
            <v>Imptos producc.e import.</v>
          </cell>
          <cell r="P119" t="str">
            <v>Hogares</v>
          </cell>
          <cell r="Q119" t="str">
            <v>7</v>
          </cell>
          <cell r="R119" t="str">
            <v>Comercio, Hoteles y Restaurantes</v>
          </cell>
        </row>
        <row r="120">
          <cell r="A120" t="str">
            <v>CEI</v>
          </cell>
          <cell r="B120" t="str">
            <v>Microe_</v>
          </cell>
          <cell r="C120">
            <v>511</v>
          </cell>
          <cell r="D120">
            <v>12</v>
          </cell>
          <cell r="E120">
            <v>412</v>
          </cell>
          <cell r="F120" t="str">
            <v>Empleos</v>
          </cell>
          <cell r="H120">
            <v>31</v>
          </cell>
          <cell r="I120" t="str">
            <v>JPT</v>
          </cell>
          <cell r="J120">
            <v>1647.9694849514599</v>
          </cell>
          <cell r="K120">
            <v>18</v>
          </cell>
          <cell r="L120" t="str">
            <v>2000</v>
          </cell>
          <cell r="M120" t="str">
            <v>Hoteles y Restaurantes</v>
          </cell>
          <cell r="N120" t="str">
            <v>Producción Sect. Institucionales</v>
          </cell>
          <cell r="O120" t="str">
            <v>Imptos producc.e import.</v>
          </cell>
          <cell r="P120" t="str">
            <v>Hogares</v>
          </cell>
          <cell r="Q120" t="str">
            <v>7</v>
          </cell>
          <cell r="R120" t="str">
            <v>Comercio, Hoteles y Restaurantes</v>
          </cell>
        </row>
        <row r="121">
          <cell r="A121" t="str">
            <v>CEI</v>
          </cell>
          <cell r="B121" t="str">
            <v>Microe_</v>
          </cell>
          <cell r="C121">
            <v>511</v>
          </cell>
          <cell r="D121">
            <v>12</v>
          </cell>
          <cell r="E121">
            <v>412</v>
          </cell>
          <cell r="F121" t="str">
            <v>Empleos</v>
          </cell>
          <cell r="H121">
            <v>31</v>
          </cell>
          <cell r="I121" t="str">
            <v>JPT</v>
          </cell>
          <cell r="J121">
            <v>3359.1075347322999</v>
          </cell>
          <cell r="K121">
            <v>19</v>
          </cell>
          <cell r="L121" t="str">
            <v>2000</v>
          </cell>
          <cell r="M121" t="str">
            <v>Transportes</v>
          </cell>
          <cell r="N121" t="str">
            <v>Producción Sect. Institucionales</v>
          </cell>
          <cell r="O121" t="str">
            <v>Imptos producc.e import.</v>
          </cell>
          <cell r="P121" t="str">
            <v>Hogares</v>
          </cell>
          <cell r="Q121" t="str">
            <v>8</v>
          </cell>
          <cell r="R121" t="str">
            <v>Transporte y Comunicaciones</v>
          </cell>
        </row>
        <row r="122">
          <cell r="A122" t="str">
            <v>CEI</v>
          </cell>
          <cell r="B122" t="str">
            <v>Microe_</v>
          </cell>
          <cell r="C122">
            <v>511</v>
          </cell>
          <cell r="D122">
            <v>12</v>
          </cell>
          <cell r="E122">
            <v>412</v>
          </cell>
          <cell r="F122" t="str">
            <v>Empleos</v>
          </cell>
          <cell r="H122">
            <v>31</v>
          </cell>
          <cell r="I122" t="str">
            <v>JPT</v>
          </cell>
          <cell r="J122">
            <v>38.607161857134898</v>
          </cell>
          <cell r="K122">
            <v>20</v>
          </cell>
          <cell r="L122" t="str">
            <v>2000</v>
          </cell>
          <cell r="M122" t="str">
            <v>Comunicaciones</v>
          </cell>
          <cell r="N122" t="str">
            <v>Producción Sect. Institucionales</v>
          </cell>
          <cell r="O122" t="str">
            <v>Imptos producc.e import.</v>
          </cell>
          <cell r="P122" t="str">
            <v>Hogares</v>
          </cell>
          <cell r="Q122" t="str">
            <v>8</v>
          </cell>
          <cell r="R122" t="str">
            <v>Transporte y Comunicaciones</v>
          </cell>
        </row>
        <row r="123">
          <cell r="A123" t="str">
            <v>CEI</v>
          </cell>
          <cell r="B123" t="str">
            <v>Microe_</v>
          </cell>
          <cell r="C123">
            <v>511</v>
          </cell>
          <cell r="D123">
            <v>12</v>
          </cell>
          <cell r="E123">
            <v>412</v>
          </cell>
          <cell r="F123" t="str">
            <v>Empleos</v>
          </cell>
          <cell r="H123">
            <v>31</v>
          </cell>
          <cell r="I123" t="str">
            <v>JPT</v>
          </cell>
          <cell r="J123">
            <v>51.084417353915399</v>
          </cell>
          <cell r="K123">
            <v>23</v>
          </cell>
          <cell r="L123" t="str">
            <v>2000</v>
          </cell>
          <cell r="M123" t="str">
            <v>Actividades inmobiliarias</v>
          </cell>
          <cell r="N123" t="str">
            <v>Producción Sect. Institucionales</v>
          </cell>
          <cell r="O123" t="str">
            <v>Imptos producc.e import.</v>
          </cell>
          <cell r="P123" t="str">
            <v>Hogares</v>
          </cell>
          <cell r="Q123" t="str">
            <v>9</v>
          </cell>
          <cell r="R123" t="str">
            <v>Servicios Financieros y Empresariales</v>
          </cell>
        </row>
        <row r="124">
          <cell r="A124" t="str">
            <v>CEI</v>
          </cell>
          <cell r="B124" t="str">
            <v>Microe_</v>
          </cell>
          <cell r="C124">
            <v>511</v>
          </cell>
          <cell r="D124">
            <v>12</v>
          </cell>
          <cell r="E124">
            <v>412</v>
          </cell>
          <cell r="F124" t="str">
            <v>Empleos</v>
          </cell>
          <cell r="H124">
            <v>31</v>
          </cell>
          <cell r="I124" t="str">
            <v>JPT</v>
          </cell>
          <cell r="J124">
            <v>6303.0727712972703</v>
          </cell>
          <cell r="K124">
            <v>24</v>
          </cell>
          <cell r="L124" t="str">
            <v>2000</v>
          </cell>
          <cell r="M124" t="str">
            <v>Activ. de Ss. Empresariales</v>
          </cell>
          <cell r="N124" t="str">
            <v>Producción Sect. Institucionales</v>
          </cell>
          <cell r="O124" t="str">
            <v>Imptos producc.e import.</v>
          </cell>
          <cell r="P124" t="str">
            <v>Hogares</v>
          </cell>
          <cell r="Q124" t="str">
            <v>9</v>
          </cell>
          <cell r="R124" t="str">
            <v>Servicios Financieros y Empresariales</v>
          </cell>
        </row>
        <row r="125">
          <cell r="A125" t="str">
            <v>CEI</v>
          </cell>
          <cell r="B125" t="str">
            <v>Microe_</v>
          </cell>
          <cell r="C125">
            <v>511</v>
          </cell>
          <cell r="D125">
            <v>12</v>
          </cell>
          <cell r="E125">
            <v>412</v>
          </cell>
          <cell r="F125" t="str">
            <v>Empleos</v>
          </cell>
          <cell r="H125">
            <v>31</v>
          </cell>
          <cell r="I125" t="str">
            <v>JPT</v>
          </cell>
          <cell r="J125">
            <v>67.974850823259203</v>
          </cell>
          <cell r="K125">
            <v>28</v>
          </cell>
          <cell r="L125" t="str">
            <v>2000</v>
          </cell>
          <cell r="M125" t="str">
            <v>Educación privada</v>
          </cell>
          <cell r="N125" t="str">
            <v>Producción Sect. Institucionales</v>
          </cell>
          <cell r="O125" t="str">
            <v>Imptos producc.e import.</v>
          </cell>
          <cell r="P125" t="str">
            <v>Hogares</v>
          </cell>
          <cell r="Q125" t="str">
            <v>11</v>
          </cell>
          <cell r="R125" t="str">
            <v>Servicios Sociales y Personales</v>
          </cell>
        </row>
        <row r="126">
          <cell r="A126" t="str">
            <v>CEI</v>
          </cell>
          <cell r="B126" t="str">
            <v>Microe_</v>
          </cell>
          <cell r="C126">
            <v>511</v>
          </cell>
          <cell r="D126">
            <v>12</v>
          </cell>
          <cell r="E126">
            <v>412</v>
          </cell>
          <cell r="F126" t="str">
            <v>Empleos</v>
          </cell>
          <cell r="H126">
            <v>31</v>
          </cell>
          <cell r="I126" t="str">
            <v>JPT</v>
          </cell>
          <cell r="J126">
            <v>1876.8651615128799</v>
          </cell>
          <cell r="K126">
            <v>30</v>
          </cell>
          <cell r="L126" t="str">
            <v>2000</v>
          </cell>
          <cell r="M126" t="str">
            <v>Salud privada</v>
          </cell>
          <cell r="N126" t="str">
            <v>Producción Sect. Institucionales</v>
          </cell>
          <cell r="O126" t="str">
            <v>Imptos producc.e import.</v>
          </cell>
          <cell r="P126" t="str">
            <v>Hogares</v>
          </cell>
          <cell r="Q126" t="str">
            <v>11</v>
          </cell>
          <cell r="R126" t="str">
            <v>Servicios Sociales y Personales</v>
          </cell>
        </row>
        <row r="127">
          <cell r="A127" t="str">
            <v>CEI</v>
          </cell>
          <cell r="B127" t="str">
            <v>Microe_</v>
          </cell>
          <cell r="C127">
            <v>511</v>
          </cell>
          <cell r="D127">
            <v>12</v>
          </cell>
          <cell r="E127">
            <v>412</v>
          </cell>
          <cell r="F127" t="str">
            <v>Empleos</v>
          </cell>
          <cell r="H127">
            <v>31</v>
          </cell>
          <cell r="I127" t="str">
            <v>JPT</v>
          </cell>
          <cell r="J127">
            <v>539.45530787358803</v>
          </cell>
          <cell r="K127">
            <v>31</v>
          </cell>
          <cell r="L127" t="str">
            <v>2000</v>
          </cell>
          <cell r="M127" t="str">
            <v>Esparcimiento y Ss. Diversos</v>
          </cell>
          <cell r="N127" t="str">
            <v>Producción Sect. Institucionales</v>
          </cell>
          <cell r="O127" t="str">
            <v>Imptos producc.e import.</v>
          </cell>
          <cell r="P127" t="str">
            <v>Hogares</v>
          </cell>
          <cell r="Q127" t="str">
            <v>11</v>
          </cell>
          <cell r="R127" t="str">
            <v>Servicios Sociales y Personales</v>
          </cell>
        </row>
        <row r="128">
          <cell r="A128" t="str">
            <v>CEI</v>
          </cell>
          <cell r="B128" t="str">
            <v>Microe_</v>
          </cell>
          <cell r="C128">
            <v>511</v>
          </cell>
          <cell r="D128">
            <v>12</v>
          </cell>
          <cell r="E128">
            <v>413</v>
          </cell>
          <cell r="F128" t="str">
            <v>Empleos</v>
          </cell>
          <cell r="H128">
            <v>31</v>
          </cell>
          <cell r="I128" t="str">
            <v>JPT</v>
          </cell>
          <cell r="J128">
            <v>-1092.9041902710001</v>
          </cell>
          <cell r="K128">
            <v>1</v>
          </cell>
          <cell r="L128" t="str">
            <v>2000</v>
          </cell>
          <cell r="M128" t="str">
            <v>Agropecuario Silvícola</v>
          </cell>
          <cell r="N128" t="str">
            <v>Producción Sect. Institucionales</v>
          </cell>
          <cell r="O128" t="str">
            <v>Subvenciones</v>
          </cell>
          <cell r="P128" t="str">
            <v>Hogares</v>
          </cell>
          <cell r="Q128" t="str">
            <v>1</v>
          </cell>
          <cell r="R128" t="str">
            <v>Agropecuario Silvícola</v>
          </cell>
        </row>
        <row r="129">
          <cell r="A129" t="str">
            <v>CEI</v>
          </cell>
          <cell r="B129" t="str">
            <v>Microe_</v>
          </cell>
          <cell r="C129">
            <v>511</v>
          </cell>
          <cell r="D129">
            <v>12</v>
          </cell>
          <cell r="E129">
            <v>413</v>
          </cell>
          <cell r="F129" t="str">
            <v>Empleos</v>
          </cell>
          <cell r="H129">
            <v>31</v>
          </cell>
          <cell r="I129" t="str">
            <v>JPT</v>
          </cell>
          <cell r="J129">
            <v>-57.384867323417403</v>
          </cell>
          <cell r="K129">
            <v>12</v>
          </cell>
          <cell r="L129" t="str">
            <v>2000</v>
          </cell>
          <cell r="M129" t="str">
            <v>Químicos, Caucho y Plástico</v>
          </cell>
          <cell r="N129" t="str">
            <v>Producción Sect. Institucionales</v>
          </cell>
          <cell r="O129" t="str">
            <v>Subvenciones</v>
          </cell>
          <cell r="P129" t="str">
            <v>Hogares</v>
          </cell>
          <cell r="Q129" t="str">
            <v>4</v>
          </cell>
          <cell r="R129" t="str">
            <v>Industria Manufacturera</v>
          </cell>
        </row>
        <row r="130">
          <cell r="A130" t="str">
            <v>CEI</v>
          </cell>
          <cell r="B130" t="str">
            <v>Microe_</v>
          </cell>
          <cell r="C130">
            <v>511</v>
          </cell>
          <cell r="D130">
            <v>12</v>
          </cell>
          <cell r="E130">
            <v>413</v>
          </cell>
          <cell r="F130" t="str">
            <v>Empleos</v>
          </cell>
          <cell r="H130">
            <v>31</v>
          </cell>
          <cell r="I130" t="str">
            <v>JPT</v>
          </cell>
          <cell r="J130">
            <v>-58.087297376991401</v>
          </cell>
          <cell r="K130">
            <v>13</v>
          </cell>
          <cell r="L130" t="str">
            <v>2000</v>
          </cell>
          <cell r="M130" t="str">
            <v>Vidrio y Otros Minerales</v>
          </cell>
          <cell r="N130" t="str">
            <v>Producción Sect. Institucionales</v>
          </cell>
          <cell r="O130" t="str">
            <v>Subvenciones</v>
          </cell>
          <cell r="P130" t="str">
            <v>Hogares</v>
          </cell>
          <cell r="Q130" t="str">
            <v>4</v>
          </cell>
          <cell r="R130" t="str">
            <v>Industria Manufacturera</v>
          </cell>
        </row>
        <row r="131">
          <cell r="A131" t="str">
            <v>CEI</v>
          </cell>
          <cell r="B131" t="str">
            <v>Microe_</v>
          </cell>
          <cell r="C131">
            <v>511</v>
          </cell>
          <cell r="D131">
            <v>12</v>
          </cell>
          <cell r="E131">
            <v>413</v>
          </cell>
          <cell r="F131" t="str">
            <v>Empleos</v>
          </cell>
          <cell r="H131">
            <v>31</v>
          </cell>
          <cell r="I131" t="str">
            <v>JPT</v>
          </cell>
          <cell r="J131">
            <v>-370.61062542189001</v>
          </cell>
          <cell r="K131">
            <v>14</v>
          </cell>
          <cell r="L131" t="str">
            <v>2000</v>
          </cell>
          <cell r="M131" t="str">
            <v>Otras Manufactureras</v>
          </cell>
          <cell r="N131" t="str">
            <v>Producción Sect. Institucionales</v>
          </cell>
          <cell r="O131" t="str">
            <v>Subvenciones</v>
          </cell>
          <cell r="P131" t="str">
            <v>Hogares</v>
          </cell>
          <cell r="Q131" t="str">
            <v>4</v>
          </cell>
          <cell r="R131" t="str">
            <v>Industria Manufacturera</v>
          </cell>
        </row>
        <row r="132">
          <cell r="A132" t="str">
            <v>CEI</v>
          </cell>
          <cell r="B132" t="str">
            <v>Microe_</v>
          </cell>
          <cell r="C132">
            <v>511</v>
          </cell>
          <cell r="D132">
            <v>12</v>
          </cell>
          <cell r="E132">
            <v>413</v>
          </cell>
          <cell r="F132" t="str">
            <v>Empleos</v>
          </cell>
          <cell r="H132">
            <v>31</v>
          </cell>
          <cell r="I132" t="str">
            <v>JPT</v>
          </cell>
          <cell r="J132">
            <v>-696.09725492753705</v>
          </cell>
          <cell r="K132">
            <v>16</v>
          </cell>
          <cell r="L132" t="str">
            <v>2000</v>
          </cell>
          <cell r="M132" t="str">
            <v>Construcción</v>
          </cell>
          <cell r="N132" t="str">
            <v>Producción Sect. Institucionales</v>
          </cell>
          <cell r="O132" t="str">
            <v>Subvenciones</v>
          </cell>
          <cell r="P132" t="str">
            <v>Hogares</v>
          </cell>
          <cell r="Q132" t="str">
            <v>6</v>
          </cell>
          <cell r="R132" t="str">
            <v>Construcción</v>
          </cell>
        </row>
        <row r="133">
          <cell r="A133" t="str">
            <v>CEI</v>
          </cell>
          <cell r="B133" t="str">
            <v>Microe_</v>
          </cell>
          <cell r="C133">
            <v>511</v>
          </cell>
          <cell r="D133">
            <v>12</v>
          </cell>
          <cell r="E133">
            <v>413</v>
          </cell>
          <cell r="F133" t="str">
            <v>Empleos</v>
          </cell>
          <cell r="H133">
            <v>31</v>
          </cell>
          <cell r="I133" t="str">
            <v>JPT</v>
          </cell>
          <cell r="J133">
            <v>-9400.5931841740694</v>
          </cell>
          <cell r="K133">
            <v>17</v>
          </cell>
          <cell r="L133" t="str">
            <v>2000</v>
          </cell>
          <cell r="M133" t="str">
            <v>Comercio</v>
          </cell>
          <cell r="N133" t="str">
            <v>Producción Sect. Institucionales</v>
          </cell>
          <cell r="O133" t="str">
            <v>Subvenciones</v>
          </cell>
          <cell r="P133" t="str">
            <v>Hogares</v>
          </cell>
          <cell r="Q133" t="str">
            <v>7</v>
          </cell>
          <cell r="R133" t="str">
            <v>Comercio, Hoteles y Restaurantes</v>
          </cell>
        </row>
        <row r="134">
          <cell r="A134" t="str">
            <v>CEI</v>
          </cell>
          <cell r="B134" t="str">
            <v>Microe_</v>
          </cell>
          <cell r="C134">
            <v>511</v>
          </cell>
          <cell r="D134">
            <v>12</v>
          </cell>
          <cell r="E134">
            <v>413</v>
          </cell>
          <cell r="F134" t="str">
            <v>Empleos</v>
          </cell>
          <cell r="H134">
            <v>31</v>
          </cell>
          <cell r="I134" t="str">
            <v>JPT</v>
          </cell>
          <cell r="J134">
            <v>-224.72722910422601</v>
          </cell>
          <cell r="K134">
            <v>18</v>
          </cell>
          <cell r="L134" t="str">
            <v>2000</v>
          </cell>
          <cell r="M134" t="str">
            <v>Hoteles y Restaurantes</v>
          </cell>
          <cell r="N134" t="str">
            <v>Producción Sect. Institucionales</v>
          </cell>
          <cell r="O134" t="str">
            <v>Subvenciones</v>
          </cell>
          <cell r="P134" t="str">
            <v>Hogares</v>
          </cell>
          <cell r="Q134" t="str">
            <v>7</v>
          </cell>
          <cell r="R134" t="str">
            <v>Comercio, Hoteles y Restaurantes</v>
          </cell>
        </row>
        <row r="135">
          <cell r="A135" t="str">
            <v>CEI</v>
          </cell>
          <cell r="B135" t="str">
            <v>Microe_</v>
          </cell>
          <cell r="C135">
            <v>511</v>
          </cell>
          <cell r="D135">
            <v>12</v>
          </cell>
          <cell r="E135">
            <v>413</v>
          </cell>
          <cell r="F135" t="str">
            <v>Empleos</v>
          </cell>
          <cell r="H135">
            <v>31</v>
          </cell>
          <cell r="I135" t="str">
            <v>JPT</v>
          </cell>
          <cell r="J135">
            <v>-647.16707505476302</v>
          </cell>
          <cell r="K135">
            <v>19</v>
          </cell>
          <cell r="L135" t="str">
            <v>2000</v>
          </cell>
          <cell r="M135" t="str">
            <v>Transportes</v>
          </cell>
          <cell r="N135" t="str">
            <v>Producción Sect. Institucionales</v>
          </cell>
          <cell r="O135" t="str">
            <v>Subvenciones</v>
          </cell>
          <cell r="P135" t="str">
            <v>Hogares</v>
          </cell>
          <cell r="Q135" t="str">
            <v>8</v>
          </cell>
          <cell r="R135" t="str">
            <v>Transporte y Comunicaciones</v>
          </cell>
        </row>
        <row r="136">
          <cell r="A136" t="str">
            <v>CEI</v>
          </cell>
          <cell r="B136" t="str">
            <v>Microe_</v>
          </cell>
          <cell r="C136">
            <v>511</v>
          </cell>
          <cell r="D136">
            <v>12</v>
          </cell>
          <cell r="E136">
            <v>413</v>
          </cell>
          <cell r="F136" t="str">
            <v>Empleos</v>
          </cell>
          <cell r="H136">
            <v>31</v>
          </cell>
          <cell r="I136" t="str">
            <v>JPT</v>
          </cell>
          <cell r="J136">
            <v>-218.95362775090899</v>
          </cell>
          <cell r="K136">
            <v>24</v>
          </cell>
          <cell r="L136" t="str">
            <v>2000</v>
          </cell>
          <cell r="M136" t="str">
            <v>Activ. de Ss. Empresariales</v>
          </cell>
          <cell r="N136" t="str">
            <v>Producción Sect. Institucionales</v>
          </cell>
          <cell r="O136" t="str">
            <v>Subvenciones</v>
          </cell>
          <cell r="P136" t="str">
            <v>Hogares</v>
          </cell>
          <cell r="Q136" t="str">
            <v>9</v>
          </cell>
          <cell r="R136" t="str">
            <v>Servicios Financieros y Empresariales</v>
          </cell>
        </row>
        <row r="137">
          <cell r="A137" t="str">
            <v>CEI</v>
          </cell>
          <cell r="B137" t="str">
            <v>Microe_</v>
          </cell>
          <cell r="C137">
            <v>511</v>
          </cell>
          <cell r="D137">
            <v>12</v>
          </cell>
          <cell r="E137">
            <v>903</v>
          </cell>
          <cell r="F137" t="str">
            <v>Empleos</v>
          </cell>
          <cell r="H137">
            <v>31</v>
          </cell>
          <cell r="I137" t="str">
            <v>JPT</v>
          </cell>
          <cell r="J137">
            <v>193497.68426692401</v>
          </cell>
          <cell r="K137">
            <v>1</v>
          </cell>
          <cell r="L137" t="str">
            <v>2000</v>
          </cell>
          <cell r="M137" t="str">
            <v>Agropecuario Silvícola</v>
          </cell>
          <cell r="N137" t="str">
            <v>Producción Sect. Institucionales</v>
          </cell>
          <cell r="O137" t="str">
            <v>Ingreso mixto</v>
          </cell>
          <cell r="P137" t="str">
            <v>Hogares</v>
          </cell>
          <cell r="Q137" t="str">
            <v>1</v>
          </cell>
          <cell r="R137" t="str">
            <v>Agropecuario Silvícola</v>
          </cell>
        </row>
        <row r="138">
          <cell r="A138" t="str">
            <v>CEI</v>
          </cell>
          <cell r="B138" t="str">
            <v>Microe_</v>
          </cell>
          <cell r="C138">
            <v>511</v>
          </cell>
          <cell r="D138">
            <v>12</v>
          </cell>
          <cell r="E138">
            <v>903</v>
          </cell>
          <cell r="F138" t="str">
            <v>Empleos</v>
          </cell>
          <cell r="H138">
            <v>31</v>
          </cell>
          <cell r="I138" t="str">
            <v>JPT</v>
          </cell>
          <cell r="J138">
            <v>25956.619804673599</v>
          </cell>
          <cell r="K138">
            <v>6</v>
          </cell>
          <cell r="L138" t="str">
            <v>2000</v>
          </cell>
          <cell r="M138" t="str">
            <v>Industria Alimenticia</v>
          </cell>
          <cell r="N138" t="str">
            <v>Producción Sect. Institucionales</v>
          </cell>
          <cell r="O138" t="str">
            <v>Ingreso mixto</v>
          </cell>
          <cell r="P138" t="str">
            <v>Hogares</v>
          </cell>
          <cell r="Q138" t="str">
            <v>4</v>
          </cell>
          <cell r="R138" t="str">
            <v>Industria Manufacturera</v>
          </cell>
        </row>
        <row r="139">
          <cell r="A139" t="str">
            <v>CEI</v>
          </cell>
          <cell r="B139" t="str">
            <v>Microe_</v>
          </cell>
          <cell r="C139">
            <v>511</v>
          </cell>
          <cell r="D139">
            <v>12</v>
          </cell>
          <cell r="E139">
            <v>903</v>
          </cell>
          <cell r="F139" t="str">
            <v>Empleos</v>
          </cell>
          <cell r="H139">
            <v>31</v>
          </cell>
          <cell r="I139" t="str">
            <v>JPT</v>
          </cell>
          <cell r="J139">
            <v>13796.527490193699</v>
          </cell>
          <cell r="K139">
            <v>9</v>
          </cell>
          <cell r="L139" t="str">
            <v>2000</v>
          </cell>
          <cell r="M139" t="str">
            <v>Textil, Cuero y Calzado</v>
          </cell>
          <cell r="N139" t="str">
            <v>Producción Sect. Institucionales</v>
          </cell>
          <cell r="O139" t="str">
            <v>Ingreso mixto</v>
          </cell>
          <cell r="P139" t="str">
            <v>Hogares</v>
          </cell>
          <cell r="Q139" t="str">
            <v>4</v>
          </cell>
          <cell r="R139" t="str">
            <v>Industria Manufacturera</v>
          </cell>
        </row>
        <row r="140">
          <cell r="A140" t="str">
            <v>CEI</v>
          </cell>
          <cell r="B140" t="str">
            <v>Microe_</v>
          </cell>
          <cell r="C140">
            <v>511</v>
          </cell>
          <cell r="D140">
            <v>12</v>
          </cell>
          <cell r="E140">
            <v>903</v>
          </cell>
          <cell r="F140" t="str">
            <v>Empleos</v>
          </cell>
          <cell r="H140">
            <v>31</v>
          </cell>
          <cell r="I140" t="str">
            <v>JPT</v>
          </cell>
          <cell r="J140">
            <v>33111.464811518003</v>
          </cell>
          <cell r="K140">
            <v>10</v>
          </cell>
          <cell r="L140" t="str">
            <v>2000</v>
          </cell>
          <cell r="M140" t="str">
            <v>Madera, Papel, Imprentas y Muebles</v>
          </cell>
          <cell r="N140" t="str">
            <v>Producción Sect. Institucionales</v>
          </cell>
          <cell r="O140" t="str">
            <v>Ingreso mixto</v>
          </cell>
          <cell r="P140" t="str">
            <v>Hogares</v>
          </cell>
          <cell r="Q140" t="str">
            <v>4</v>
          </cell>
          <cell r="R140" t="str">
            <v>Industria Manufacturera</v>
          </cell>
        </row>
        <row r="141">
          <cell r="A141" t="str">
            <v>CEI</v>
          </cell>
          <cell r="B141" t="str">
            <v>Microe_</v>
          </cell>
          <cell r="C141">
            <v>511</v>
          </cell>
          <cell r="D141">
            <v>12</v>
          </cell>
          <cell r="E141">
            <v>903</v>
          </cell>
          <cell r="F141" t="str">
            <v>Empleos</v>
          </cell>
          <cell r="H141">
            <v>31</v>
          </cell>
          <cell r="I141" t="str">
            <v>JPT</v>
          </cell>
          <cell r="J141">
            <v>7475.1436765246399</v>
          </cell>
          <cell r="K141">
            <v>12</v>
          </cell>
          <cell r="L141" t="str">
            <v>2000</v>
          </cell>
          <cell r="M141" t="str">
            <v>Químicos, Caucho y Plástico</v>
          </cell>
          <cell r="N141" t="str">
            <v>Producción Sect. Institucionales</v>
          </cell>
          <cell r="O141" t="str">
            <v>Ingreso mixto</v>
          </cell>
          <cell r="P141" t="str">
            <v>Hogares</v>
          </cell>
          <cell r="Q141" t="str">
            <v>4</v>
          </cell>
          <cell r="R141" t="str">
            <v>Industria Manufacturera</v>
          </cell>
        </row>
        <row r="142">
          <cell r="A142" t="str">
            <v>CEI</v>
          </cell>
          <cell r="B142" t="str">
            <v>Microe_</v>
          </cell>
          <cell r="C142">
            <v>511</v>
          </cell>
          <cell r="D142">
            <v>12</v>
          </cell>
          <cell r="E142">
            <v>903</v>
          </cell>
          <cell r="F142" t="str">
            <v>Empleos</v>
          </cell>
          <cell r="H142">
            <v>31</v>
          </cell>
          <cell r="I142" t="str">
            <v>JPT</v>
          </cell>
          <cell r="J142">
            <v>5196.1477173719004</v>
          </cell>
          <cell r="K142">
            <v>13</v>
          </cell>
          <cell r="L142" t="str">
            <v>2000</v>
          </cell>
          <cell r="M142" t="str">
            <v>Vidrio y Otros Minerales</v>
          </cell>
          <cell r="N142" t="str">
            <v>Producción Sect. Institucionales</v>
          </cell>
          <cell r="O142" t="str">
            <v>Ingreso mixto</v>
          </cell>
          <cell r="P142" t="str">
            <v>Hogares</v>
          </cell>
          <cell r="Q142" t="str">
            <v>4</v>
          </cell>
          <cell r="R142" t="str">
            <v>Industria Manufacturera</v>
          </cell>
        </row>
        <row r="143">
          <cell r="A143" t="str">
            <v>CEI</v>
          </cell>
          <cell r="B143" t="str">
            <v>Microe_</v>
          </cell>
          <cell r="C143">
            <v>511</v>
          </cell>
          <cell r="D143">
            <v>12</v>
          </cell>
          <cell r="E143">
            <v>903</v>
          </cell>
          <cell r="F143" t="str">
            <v>Empleos</v>
          </cell>
          <cell r="H143">
            <v>31</v>
          </cell>
          <cell r="I143" t="str">
            <v>JPT</v>
          </cell>
          <cell r="J143">
            <v>32262.8037643352</v>
          </cell>
          <cell r="K143">
            <v>14</v>
          </cell>
          <cell r="L143" t="str">
            <v>2000</v>
          </cell>
          <cell r="M143" t="str">
            <v>Otras Manufactureras</v>
          </cell>
          <cell r="N143" t="str">
            <v>Producción Sect. Institucionales</v>
          </cell>
          <cell r="O143" t="str">
            <v>Ingreso mixto</v>
          </cell>
          <cell r="P143" t="str">
            <v>Hogares</v>
          </cell>
          <cell r="Q143" t="str">
            <v>4</v>
          </cell>
          <cell r="R143" t="str">
            <v>Industria Manufacturera</v>
          </cell>
        </row>
        <row r="144">
          <cell r="A144" t="str">
            <v>CEI</v>
          </cell>
          <cell r="B144" t="str">
            <v>Microe_</v>
          </cell>
          <cell r="C144">
            <v>511</v>
          </cell>
          <cell r="D144">
            <v>12</v>
          </cell>
          <cell r="E144">
            <v>903</v>
          </cell>
          <cell r="F144" t="str">
            <v>Empleos</v>
          </cell>
          <cell r="H144">
            <v>31</v>
          </cell>
          <cell r="I144" t="str">
            <v>JPT</v>
          </cell>
          <cell r="J144">
            <v>189628.80757851701</v>
          </cell>
          <cell r="K144">
            <v>16</v>
          </cell>
          <cell r="L144" t="str">
            <v>2000</v>
          </cell>
          <cell r="M144" t="str">
            <v>Construcción</v>
          </cell>
          <cell r="N144" t="str">
            <v>Producción Sect. Institucionales</v>
          </cell>
          <cell r="O144" t="str">
            <v>Ingreso mixto</v>
          </cell>
          <cell r="P144" t="str">
            <v>Hogares</v>
          </cell>
          <cell r="Q144" t="str">
            <v>6</v>
          </cell>
          <cell r="R144" t="str">
            <v>Construcción</v>
          </cell>
        </row>
        <row r="145">
          <cell r="A145" t="str">
            <v>CEI</v>
          </cell>
          <cell r="B145" t="str">
            <v>Microe_</v>
          </cell>
          <cell r="C145">
            <v>511</v>
          </cell>
          <cell r="D145">
            <v>12</v>
          </cell>
          <cell r="E145">
            <v>903</v>
          </cell>
          <cell r="F145" t="str">
            <v>Empleos</v>
          </cell>
          <cell r="H145">
            <v>31</v>
          </cell>
          <cell r="I145" t="str">
            <v>JPT</v>
          </cell>
          <cell r="J145">
            <v>260582.04130006299</v>
          </cell>
          <cell r="K145">
            <v>17</v>
          </cell>
          <cell r="L145" t="str">
            <v>2000</v>
          </cell>
          <cell r="M145" t="str">
            <v>Comercio</v>
          </cell>
          <cell r="N145" t="str">
            <v>Producción Sect. Institucionales</v>
          </cell>
          <cell r="O145" t="str">
            <v>Ingreso mixto</v>
          </cell>
          <cell r="P145" t="str">
            <v>Hogares</v>
          </cell>
          <cell r="Q145" t="str">
            <v>7</v>
          </cell>
          <cell r="R145" t="str">
            <v>Comercio, Hoteles y Restaurantes</v>
          </cell>
        </row>
        <row r="146">
          <cell r="A146" t="str">
            <v>CEI</v>
          </cell>
          <cell r="B146" t="str">
            <v>Microe_</v>
          </cell>
          <cell r="C146">
            <v>511</v>
          </cell>
          <cell r="D146">
            <v>12</v>
          </cell>
          <cell r="E146">
            <v>903</v>
          </cell>
          <cell r="F146" t="str">
            <v>Empleos</v>
          </cell>
          <cell r="H146">
            <v>31</v>
          </cell>
          <cell r="I146" t="str">
            <v>JPT</v>
          </cell>
          <cell r="J146">
            <v>79336.638332668401</v>
          </cell>
          <cell r="K146">
            <v>18</v>
          </cell>
          <cell r="L146" t="str">
            <v>2000</v>
          </cell>
          <cell r="M146" t="str">
            <v>Hoteles y Restaurantes</v>
          </cell>
          <cell r="N146" t="str">
            <v>Producción Sect. Institucionales</v>
          </cell>
          <cell r="O146" t="str">
            <v>Ingreso mixto</v>
          </cell>
          <cell r="P146" t="str">
            <v>Hogares</v>
          </cell>
          <cell r="Q146" t="str">
            <v>7</v>
          </cell>
          <cell r="R146" t="str">
            <v>Comercio, Hoteles y Restaurantes</v>
          </cell>
        </row>
        <row r="147">
          <cell r="A147" t="str">
            <v>CEI</v>
          </cell>
          <cell r="B147" t="str">
            <v>Microe_</v>
          </cell>
          <cell r="C147">
            <v>511</v>
          </cell>
          <cell r="D147">
            <v>12</v>
          </cell>
          <cell r="E147">
            <v>903</v>
          </cell>
          <cell r="F147" t="str">
            <v>Empleos</v>
          </cell>
          <cell r="H147">
            <v>31</v>
          </cell>
          <cell r="I147" t="str">
            <v>JPT</v>
          </cell>
          <cell r="J147">
            <v>38439.918220244501</v>
          </cell>
          <cell r="K147">
            <v>19</v>
          </cell>
          <cell r="L147" t="str">
            <v>2000</v>
          </cell>
          <cell r="M147" t="str">
            <v>Transportes</v>
          </cell>
          <cell r="N147" t="str">
            <v>Producción Sect. Institucionales</v>
          </cell>
          <cell r="O147" t="str">
            <v>Ingreso mixto</v>
          </cell>
          <cell r="P147" t="str">
            <v>Hogares</v>
          </cell>
          <cell r="Q147" t="str">
            <v>8</v>
          </cell>
          <cell r="R147" t="str">
            <v>Transporte y Comunicaciones</v>
          </cell>
        </row>
        <row r="148">
          <cell r="A148" t="str">
            <v>CEI</v>
          </cell>
          <cell r="B148" t="str">
            <v>Microe_</v>
          </cell>
          <cell r="C148">
            <v>511</v>
          </cell>
          <cell r="D148">
            <v>12</v>
          </cell>
          <cell r="E148">
            <v>903</v>
          </cell>
          <cell r="F148" t="str">
            <v>Empleos</v>
          </cell>
          <cell r="H148">
            <v>31</v>
          </cell>
          <cell r="I148" t="str">
            <v>JPT</v>
          </cell>
          <cell r="J148">
            <v>886.79874476081704</v>
          </cell>
          <cell r="K148">
            <v>20</v>
          </cell>
          <cell r="L148" t="str">
            <v>2000</v>
          </cell>
          <cell r="M148" t="str">
            <v>Comunicaciones</v>
          </cell>
          <cell r="N148" t="str">
            <v>Producción Sect. Institucionales</v>
          </cell>
          <cell r="O148" t="str">
            <v>Ingreso mixto</v>
          </cell>
          <cell r="P148" t="str">
            <v>Hogares</v>
          </cell>
          <cell r="Q148" t="str">
            <v>8</v>
          </cell>
          <cell r="R148" t="str">
            <v>Transporte y Comunicaciones</v>
          </cell>
        </row>
        <row r="149">
          <cell r="A149" t="str">
            <v>CEI</v>
          </cell>
          <cell r="B149" t="str">
            <v>Microe_</v>
          </cell>
          <cell r="C149">
            <v>511</v>
          </cell>
          <cell r="D149">
            <v>12</v>
          </cell>
          <cell r="E149">
            <v>903</v>
          </cell>
          <cell r="F149" t="str">
            <v>Empleos</v>
          </cell>
          <cell r="H149">
            <v>31</v>
          </cell>
          <cell r="I149" t="str">
            <v>JPT</v>
          </cell>
          <cell r="J149">
            <v>10472.3641569966</v>
          </cell>
          <cell r="K149">
            <v>23</v>
          </cell>
          <cell r="L149" t="str">
            <v>2000</v>
          </cell>
          <cell r="M149" t="str">
            <v>Actividades inmobiliarias</v>
          </cell>
          <cell r="N149" t="str">
            <v>Producción Sect. Institucionales</v>
          </cell>
          <cell r="O149" t="str">
            <v>Ingreso mixto</v>
          </cell>
          <cell r="P149" t="str">
            <v>Hogares</v>
          </cell>
          <cell r="Q149" t="str">
            <v>9</v>
          </cell>
          <cell r="R149" t="str">
            <v>Servicios Financieros y Empresariales</v>
          </cell>
        </row>
        <row r="150">
          <cell r="A150" t="str">
            <v>CEI</v>
          </cell>
          <cell r="B150" t="str">
            <v>Microe_</v>
          </cell>
          <cell r="C150">
            <v>511</v>
          </cell>
          <cell r="D150">
            <v>12</v>
          </cell>
          <cell r="E150">
            <v>903</v>
          </cell>
          <cell r="F150" t="str">
            <v>Empleos</v>
          </cell>
          <cell r="H150">
            <v>31</v>
          </cell>
          <cell r="I150" t="str">
            <v>JPT</v>
          </cell>
          <cell r="J150">
            <v>362448.782790659</v>
          </cell>
          <cell r="K150">
            <v>24</v>
          </cell>
          <cell r="L150" t="str">
            <v>2000</v>
          </cell>
          <cell r="M150" t="str">
            <v>Activ. de Ss. Empresariales</v>
          </cell>
          <cell r="N150" t="str">
            <v>Producción Sect. Institucionales</v>
          </cell>
          <cell r="O150" t="str">
            <v>Ingreso mixto</v>
          </cell>
          <cell r="P150" t="str">
            <v>Hogares</v>
          </cell>
          <cell r="Q150" t="str">
            <v>9</v>
          </cell>
          <cell r="R150" t="str">
            <v>Servicios Financieros y Empresariales</v>
          </cell>
        </row>
        <row r="151">
          <cell r="A151" t="str">
            <v>CEI</v>
          </cell>
          <cell r="B151" t="str">
            <v>Microe_</v>
          </cell>
          <cell r="C151">
            <v>511</v>
          </cell>
          <cell r="D151">
            <v>12</v>
          </cell>
          <cell r="E151">
            <v>903</v>
          </cell>
          <cell r="F151" t="str">
            <v>Empleos</v>
          </cell>
          <cell r="H151">
            <v>31</v>
          </cell>
          <cell r="I151" t="str">
            <v>JPT</v>
          </cell>
          <cell r="J151">
            <v>3360.3021747101302</v>
          </cell>
          <cell r="K151">
            <v>28</v>
          </cell>
          <cell r="L151" t="str">
            <v>2000</v>
          </cell>
          <cell r="M151" t="str">
            <v>Educación privada</v>
          </cell>
          <cell r="N151" t="str">
            <v>Producción Sect. Institucionales</v>
          </cell>
          <cell r="O151" t="str">
            <v>Ingreso mixto</v>
          </cell>
          <cell r="P151" t="str">
            <v>Hogares</v>
          </cell>
          <cell r="Q151" t="str">
            <v>11</v>
          </cell>
          <cell r="R151" t="str">
            <v>Servicios Sociales y Personales</v>
          </cell>
        </row>
        <row r="152">
          <cell r="A152" t="str">
            <v>CEI</v>
          </cell>
          <cell r="B152" t="str">
            <v>Microe_</v>
          </cell>
          <cell r="C152">
            <v>511</v>
          </cell>
          <cell r="D152">
            <v>12</v>
          </cell>
          <cell r="E152">
            <v>903</v>
          </cell>
          <cell r="F152" t="str">
            <v>Empleos</v>
          </cell>
          <cell r="H152">
            <v>31</v>
          </cell>
          <cell r="I152" t="str">
            <v>JPT</v>
          </cell>
          <cell r="J152">
            <v>366848.60562989197</v>
          </cell>
          <cell r="K152">
            <v>30</v>
          </cell>
          <cell r="L152" t="str">
            <v>2000</v>
          </cell>
          <cell r="M152" t="str">
            <v>Salud privada</v>
          </cell>
          <cell r="N152" t="str">
            <v>Producción Sect. Institucionales</v>
          </cell>
          <cell r="O152" t="str">
            <v>Ingreso mixto</v>
          </cell>
          <cell r="P152" t="str">
            <v>Hogares</v>
          </cell>
          <cell r="Q152" t="str">
            <v>11</v>
          </cell>
          <cell r="R152" t="str">
            <v>Servicios Sociales y Personales</v>
          </cell>
        </row>
        <row r="153">
          <cell r="A153" t="str">
            <v>CEI</v>
          </cell>
          <cell r="B153" t="str">
            <v>Microe_</v>
          </cell>
          <cell r="C153">
            <v>511</v>
          </cell>
          <cell r="D153">
            <v>12</v>
          </cell>
          <cell r="E153">
            <v>903</v>
          </cell>
          <cell r="F153" t="str">
            <v>Empleos</v>
          </cell>
          <cell r="H153">
            <v>31</v>
          </cell>
          <cell r="I153" t="str">
            <v>JPT</v>
          </cell>
          <cell r="J153">
            <v>23569.638831464101</v>
          </cell>
          <cell r="K153">
            <v>31</v>
          </cell>
          <cell r="L153" t="str">
            <v>2000</v>
          </cell>
          <cell r="M153" t="str">
            <v>Esparcimiento y Ss. Diversos</v>
          </cell>
          <cell r="N153" t="str">
            <v>Producción Sect. Institucionales</v>
          </cell>
          <cell r="O153" t="str">
            <v>Ingreso mixto</v>
          </cell>
          <cell r="P153" t="str">
            <v>Hogares</v>
          </cell>
          <cell r="Q153" t="str">
            <v>11</v>
          </cell>
          <cell r="R153" t="str">
            <v>Servicios Sociales y Personales</v>
          </cell>
        </row>
        <row r="154">
          <cell r="A154" t="str">
            <v>CEI</v>
          </cell>
          <cell r="B154" t="str">
            <v>Otras_UProp</v>
          </cell>
          <cell r="C154">
            <v>511</v>
          </cell>
          <cell r="D154">
            <v>12</v>
          </cell>
          <cell r="E154">
            <v>11</v>
          </cell>
          <cell r="F154" t="str">
            <v>Recursos</v>
          </cell>
          <cell r="G154">
            <v>32</v>
          </cell>
          <cell r="H154">
            <v>31</v>
          </cell>
          <cell r="I154" t="str">
            <v>JPT</v>
          </cell>
          <cell r="J154">
            <v>2585724.39096177</v>
          </cell>
          <cell r="K154">
            <v>25</v>
          </cell>
          <cell r="L154" t="str">
            <v>2000</v>
          </cell>
          <cell r="M154" t="str">
            <v>Propiedad de vivienda</v>
          </cell>
          <cell r="N154" t="str">
            <v>Producción Sect. Institucionales</v>
          </cell>
          <cell r="O154" t="str">
            <v>Producción bruta</v>
          </cell>
          <cell r="P154" t="str">
            <v>Hogares</v>
          </cell>
          <cell r="Q154" t="str">
            <v>10</v>
          </cell>
          <cell r="R154" t="str">
            <v>Propiedad de Vivienda</v>
          </cell>
        </row>
        <row r="155">
          <cell r="A155" t="str">
            <v>CEI</v>
          </cell>
          <cell r="B155" t="str">
            <v>Otras_UProp</v>
          </cell>
          <cell r="C155">
            <v>511</v>
          </cell>
          <cell r="D155">
            <v>12</v>
          </cell>
          <cell r="E155">
            <v>21</v>
          </cell>
          <cell r="F155" t="str">
            <v>Empleos</v>
          </cell>
          <cell r="G155">
            <v>6111</v>
          </cell>
          <cell r="H155">
            <v>31</v>
          </cell>
          <cell r="I155" t="str">
            <v>JPT</v>
          </cell>
          <cell r="J155">
            <v>314829.41107935901</v>
          </cell>
          <cell r="K155">
            <v>25</v>
          </cell>
          <cell r="L155" t="str">
            <v>2000</v>
          </cell>
          <cell r="M155" t="str">
            <v>Propiedad de vivienda</v>
          </cell>
          <cell r="N155" t="str">
            <v>Producción Sect. Institucionales</v>
          </cell>
          <cell r="O155" t="str">
            <v>Consumo intermedio</v>
          </cell>
          <cell r="P155" t="str">
            <v>Hogares</v>
          </cell>
          <cell r="Q155" t="str">
            <v>10</v>
          </cell>
          <cell r="R155" t="str">
            <v>Propiedad de Vivienda</v>
          </cell>
        </row>
        <row r="156">
          <cell r="A156" t="str">
            <v>CEI</v>
          </cell>
          <cell r="B156" t="str">
            <v>Otras_UProp</v>
          </cell>
          <cell r="C156">
            <v>511</v>
          </cell>
          <cell r="D156">
            <v>12</v>
          </cell>
          <cell r="E156">
            <v>52</v>
          </cell>
          <cell r="F156" t="str">
            <v>Empleos</v>
          </cell>
          <cell r="H156">
            <v>31</v>
          </cell>
          <cell r="I156" t="str">
            <v>JPT</v>
          </cell>
          <cell r="J156">
            <v>1025615</v>
          </cell>
          <cell r="K156">
            <v>25</v>
          </cell>
          <cell r="L156" t="str">
            <v>2000</v>
          </cell>
          <cell r="M156" t="str">
            <v>Propiedad de vivienda</v>
          </cell>
          <cell r="N156" t="str">
            <v>Producción Sect. Institucionales</v>
          </cell>
          <cell r="O156" t="str">
            <v>Consumo de capital fijo</v>
          </cell>
          <cell r="P156" t="str">
            <v>Hogares</v>
          </cell>
          <cell r="Q156" t="str">
            <v>10</v>
          </cell>
          <cell r="R156" t="str">
            <v>Propiedad de Vivienda</v>
          </cell>
        </row>
        <row r="157">
          <cell r="A157" t="str">
            <v>CEI</v>
          </cell>
          <cell r="B157" t="str">
            <v>Otras_UProp</v>
          </cell>
          <cell r="C157">
            <v>511</v>
          </cell>
          <cell r="D157">
            <v>12</v>
          </cell>
          <cell r="E157">
            <v>411</v>
          </cell>
          <cell r="F157" t="str">
            <v>Empleos</v>
          </cell>
          <cell r="H157">
            <v>31</v>
          </cell>
          <cell r="I157" t="str">
            <v>JPT</v>
          </cell>
          <cell r="J157">
            <v>46275</v>
          </cell>
          <cell r="K157">
            <v>25</v>
          </cell>
          <cell r="L157" t="str">
            <v>2000</v>
          </cell>
          <cell r="M157" t="str">
            <v>Propiedad de vivienda</v>
          </cell>
          <cell r="N157" t="str">
            <v>Producción Sect. Institucionales</v>
          </cell>
          <cell r="O157" t="str">
            <v>Remuneraciones</v>
          </cell>
          <cell r="P157" t="str">
            <v>Hogares</v>
          </cell>
          <cell r="Q157" t="str">
            <v>10</v>
          </cell>
          <cell r="R157" t="str">
            <v>Propiedad de Vivienda</v>
          </cell>
        </row>
        <row r="158">
          <cell r="A158" t="str">
            <v>CEI</v>
          </cell>
          <cell r="B158" t="str">
            <v>Otras_UProp</v>
          </cell>
          <cell r="C158">
            <v>511</v>
          </cell>
          <cell r="D158">
            <v>12</v>
          </cell>
          <cell r="E158">
            <v>412</v>
          </cell>
          <cell r="F158" t="str">
            <v>Empleos</v>
          </cell>
          <cell r="H158">
            <v>31</v>
          </cell>
          <cell r="I158" t="str">
            <v>JPT</v>
          </cell>
          <cell r="J158">
            <v>254888</v>
          </cell>
          <cell r="K158">
            <v>25</v>
          </cell>
          <cell r="L158" t="str">
            <v>2000</v>
          </cell>
          <cell r="M158" t="str">
            <v>Propiedad de vivienda</v>
          </cell>
          <cell r="N158" t="str">
            <v>Producción Sect. Institucionales</v>
          </cell>
          <cell r="O158" t="str">
            <v>Imptos producc.e import.</v>
          </cell>
          <cell r="P158" t="str">
            <v>Hogares</v>
          </cell>
          <cell r="Q158" t="str">
            <v>10</v>
          </cell>
          <cell r="R158" t="str">
            <v>Propiedad de Vivienda</v>
          </cell>
        </row>
        <row r="159">
          <cell r="A159" t="str">
            <v>CEI</v>
          </cell>
          <cell r="B159" t="str">
            <v>Otras_UProp</v>
          </cell>
          <cell r="C159">
            <v>511</v>
          </cell>
          <cell r="D159">
            <v>12</v>
          </cell>
          <cell r="E159">
            <v>902</v>
          </cell>
          <cell r="F159" t="str">
            <v>Empleos</v>
          </cell>
          <cell r="H159">
            <v>31</v>
          </cell>
          <cell r="I159" t="str">
            <v>JPT</v>
          </cell>
          <cell r="J159">
            <v>944116.97988241399</v>
          </cell>
          <cell r="K159">
            <v>25</v>
          </cell>
          <cell r="L159" t="str">
            <v>2000</v>
          </cell>
          <cell r="M159" t="str">
            <v>Propiedad de vivienda</v>
          </cell>
          <cell r="N159" t="str">
            <v>Producción Sect. Institucionales</v>
          </cell>
          <cell r="O159" t="str">
            <v>Excedente de explotación</v>
          </cell>
          <cell r="P159" t="str">
            <v>Hogares</v>
          </cell>
          <cell r="Q159" t="str">
            <v>10</v>
          </cell>
          <cell r="R159" t="str">
            <v>Propiedad de Vivienda</v>
          </cell>
        </row>
        <row r="160">
          <cell r="A160" t="str">
            <v>CEI</v>
          </cell>
          <cell r="B160" t="str">
            <v>S_NAB</v>
          </cell>
          <cell r="C160">
            <v>9</v>
          </cell>
          <cell r="D160">
            <v>12</v>
          </cell>
          <cell r="E160">
            <v>11</v>
          </cell>
          <cell r="F160" t="str">
            <v>Recursos</v>
          </cell>
          <cell r="G160">
            <v>32</v>
          </cell>
          <cell r="H160">
            <v>31</v>
          </cell>
          <cell r="I160" t="str">
            <v>GET</v>
          </cell>
          <cell r="J160">
            <v>3086444.450546761</v>
          </cell>
          <cell r="K160">
            <v>1</v>
          </cell>
          <cell r="L160" t="str">
            <v>2000</v>
          </cell>
          <cell r="M160" t="str">
            <v>Agropecuario Silvícola</v>
          </cell>
          <cell r="N160" t="str">
            <v>Producción Sect. Institucionales</v>
          </cell>
          <cell r="O160" t="str">
            <v>Producción bruta</v>
          </cell>
          <cell r="P160" t="str">
            <v>Sector Institucional no especificado</v>
          </cell>
          <cell r="Q160" t="str">
            <v>1</v>
          </cell>
          <cell r="R160" t="str">
            <v>Agropecuario Silvícola</v>
          </cell>
        </row>
        <row r="161">
          <cell r="A161" t="str">
            <v>CEI</v>
          </cell>
          <cell r="B161" t="str">
            <v>S_NAB</v>
          </cell>
          <cell r="C161">
            <v>9</v>
          </cell>
          <cell r="D161">
            <v>12</v>
          </cell>
          <cell r="E161">
            <v>11</v>
          </cell>
          <cell r="F161" t="str">
            <v>Recursos</v>
          </cell>
          <cell r="G161">
            <v>32</v>
          </cell>
          <cell r="H161">
            <v>31</v>
          </cell>
          <cell r="I161" t="str">
            <v>GET</v>
          </cell>
          <cell r="J161">
            <v>1068049.19066472</v>
          </cell>
          <cell r="K161">
            <v>2</v>
          </cell>
          <cell r="L161" t="str">
            <v>2000</v>
          </cell>
          <cell r="M161" t="str">
            <v>Pesca Extractiva</v>
          </cell>
          <cell r="N161" t="str">
            <v>Producción Sect. Institucionales</v>
          </cell>
          <cell r="O161" t="str">
            <v>Producción bruta</v>
          </cell>
          <cell r="P161" t="str">
            <v>Sector Institucional no especificado</v>
          </cell>
          <cell r="Q161" t="str">
            <v>2</v>
          </cell>
          <cell r="R161" t="str">
            <v>Pesca Extractiva</v>
          </cell>
        </row>
        <row r="162">
          <cell r="A162" t="str">
            <v>CEI</v>
          </cell>
          <cell r="B162" t="str">
            <v>S_NAB</v>
          </cell>
          <cell r="C162">
            <v>9</v>
          </cell>
          <cell r="D162">
            <v>12</v>
          </cell>
          <cell r="E162">
            <v>11</v>
          </cell>
          <cell r="F162" t="str">
            <v>Recursos</v>
          </cell>
          <cell r="G162">
            <v>32</v>
          </cell>
          <cell r="H162">
            <v>31</v>
          </cell>
          <cell r="I162" t="str">
            <v>GET</v>
          </cell>
          <cell r="J162">
            <v>159354.21825796599</v>
          </cell>
          <cell r="K162">
            <v>3</v>
          </cell>
          <cell r="L162" t="str">
            <v>2000</v>
          </cell>
          <cell r="M162" t="str">
            <v>Extracción de Petróleo</v>
          </cell>
          <cell r="N162" t="str">
            <v>Producción Sect. Institucionales</v>
          </cell>
          <cell r="O162" t="str">
            <v>Producción bruta</v>
          </cell>
          <cell r="P162" t="str">
            <v>Sector Institucional no especificado</v>
          </cell>
          <cell r="Q162" t="str">
            <v>3</v>
          </cell>
          <cell r="R162" t="str">
            <v>Minería</v>
          </cell>
        </row>
        <row r="163">
          <cell r="A163" t="str">
            <v>CEI</v>
          </cell>
          <cell r="B163" t="str">
            <v>S_NAB</v>
          </cell>
          <cell r="C163">
            <v>9</v>
          </cell>
          <cell r="D163">
            <v>12</v>
          </cell>
          <cell r="E163">
            <v>11</v>
          </cell>
          <cell r="F163" t="str">
            <v>Recursos</v>
          </cell>
          <cell r="G163">
            <v>32</v>
          </cell>
          <cell r="H163">
            <v>31</v>
          </cell>
          <cell r="I163" t="str">
            <v>GET</v>
          </cell>
          <cell r="J163">
            <v>5001550.9963063998</v>
          </cell>
          <cell r="K163">
            <v>4</v>
          </cell>
          <cell r="L163" t="str">
            <v>2000</v>
          </cell>
          <cell r="M163" t="str">
            <v>Minería del Cobre</v>
          </cell>
          <cell r="N163" t="str">
            <v>Producción Sect. Institucionales</v>
          </cell>
          <cell r="O163" t="str">
            <v>Producción bruta</v>
          </cell>
          <cell r="P163" t="str">
            <v>Sector Institucional no especificado</v>
          </cell>
          <cell r="Q163" t="str">
            <v>3</v>
          </cell>
          <cell r="R163" t="str">
            <v>Minería</v>
          </cell>
        </row>
        <row r="164">
          <cell r="A164" t="str">
            <v>CEI</v>
          </cell>
          <cell r="B164" t="str">
            <v>S_NAB</v>
          </cell>
          <cell r="C164">
            <v>9</v>
          </cell>
          <cell r="D164">
            <v>12</v>
          </cell>
          <cell r="E164">
            <v>11</v>
          </cell>
          <cell r="F164" t="str">
            <v>Recursos</v>
          </cell>
          <cell r="G164">
            <v>32</v>
          </cell>
          <cell r="H164">
            <v>31</v>
          </cell>
          <cell r="I164" t="str">
            <v>GET</v>
          </cell>
          <cell r="J164">
            <v>742203.44978869637</v>
          </cell>
          <cell r="K164">
            <v>5</v>
          </cell>
          <cell r="L164" t="str">
            <v>2000</v>
          </cell>
          <cell r="M164" t="str">
            <v>Resto Minería</v>
          </cell>
          <cell r="N164" t="str">
            <v>Producción Sect. Institucionales</v>
          </cell>
          <cell r="O164" t="str">
            <v>Producción bruta</v>
          </cell>
          <cell r="P164" t="str">
            <v>Sector Institucional no especificado</v>
          </cell>
          <cell r="Q164" t="str">
            <v>3</v>
          </cell>
          <cell r="R164" t="str">
            <v>Minería</v>
          </cell>
        </row>
        <row r="165">
          <cell r="A165" t="str">
            <v>CEI</v>
          </cell>
          <cell r="B165" t="str">
            <v>S_NAB</v>
          </cell>
          <cell r="C165">
            <v>9</v>
          </cell>
          <cell r="D165">
            <v>12</v>
          </cell>
          <cell r="E165">
            <v>11</v>
          </cell>
          <cell r="F165" t="str">
            <v>Recursos</v>
          </cell>
          <cell r="G165">
            <v>32</v>
          </cell>
          <cell r="H165">
            <v>31</v>
          </cell>
          <cell r="I165" t="str">
            <v>GET</v>
          </cell>
          <cell r="J165">
            <v>4586192.2935784142</v>
          </cell>
          <cell r="K165">
            <v>6</v>
          </cell>
          <cell r="L165" t="str">
            <v>2000</v>
          </cell>
          <cell r="M165" t="str">
            <v>Industria Alimenticia</v>
          </cell>
          <cell r="N165" t="str">
            <v>Producción Sect. Institucionales</v>
          </cell>
          <cell r="O165" t="str">
            <v>Producción bruta</v>
          </cell>
          <cell r="P165" t="str">
            <v>Sector Institucional no especificado</v>
          </cell>
          <cell r="Q165" t="str">
            <v>4</v>
          </cell>
          <cell r="R165" t="str">
            <v>Industria Manufacturera</v>
          </cell>
        </row>
        <row r="166">
          <cell r="A166" t="str">
            <v>CEI</v>
          </cell>
          <cell r="B166" t="str">
            <v>S_NAB</v>
          </cell>
          <cell r="C166">
            <v>9</v>
          </cell>
          <cell r="D166">
            <v>12</v>
          </cell>
          <cell r="E166">
            <v>11</v>
          </cell>
          <cell r="F166" t="str">
            <v>Recursos</v>
          </cell>
          <cell r="G166">
            <v>32</v>
          </cell>
          <cell r="H166">
            <v>31</v>
          </cell>
          <cell r="I166" t="str">
            <v>GET</v>
          </cell>
          <cell r="J166">
            <v>1173565.5869348983</v>
          </cell>
          <cell r="K166">
            <v>7</v>
          </cell>
          <cell r="L166" t="str">
            <v>2000</v>
          </cell>
          <cell r="M166" t="str">
            <v>Bebidas y Licores</v>
          </cell>
          <cell r="N166" t="str">
            <v>Producción Sect. Institucionales</v>
          </cell>
          <cell r="O166" t="str">
            <v>Producción bruta</v>
          </cell>
          <cell r="P166" t="str">
            <v>Sector Institucional no especificado</v>
          </cell>
          <cell r="Q166" t="str">
            <v>4</v>
          </cell>
          <cell r="R166" t="str">
            <v>Industria Manufacturera</v>
          </cell>
        </row>
        <row r="167">
          <cell r="A167" t="str">
            <v>CEI</v>
          </cell>
          <cell r="B167" t="str">
            <v>S_NAB</v>
          </cell>
          <cell r="C167">
            <v>9</v>
          </cell>
          <cell r="D167">
            <v>12</v>
          </cell>
          <cell r="E167">
            <v>11</v>
          </cell>
          <cell r="F167" t="str">
            <v>Recursos</v>
          </cell>
          <cell r="G167">
            <v>32</v>
          </cell>
          <cell r="H167">
            <v>31</v>
          </cell>
          <cell r="I167" t="str">
            <v>GET</v>
          </cell>
          <cell r="J167">
            <v>427310.63280690601</v>
          </cell>
          <cell r="K167">
            <v>8</v>
          </cell>
          <cell r="L167" t="str">
            <v>2000</v>
          </cell>
          <cell r="M167" t="str">
            <v>Industria del Tabaco</v>
          </cell>
          <cell r="N167" t="str">
            <v>Producción Sect. Institucionales</v>
          </cell>
          <cell r="O167" t="str">
            <v>Producción bruta</v>
          </cell>
          <cell r="P167" t="str">
            <v>Sector Institucional no especificado</v>
          </cell>
          <cell r="Q167" t="str">
            <v>4</v>
          </cell>
          <cell r="R167" t="str">
            <v>Industria Manufacturera</v>
          </cell>
        </row>
        <row r="168">
          <cell r="A168" t="str">
            <v>CEI</v>
          </cell>
          <cell r="B168" t="str">
            <v>S_NAB</v>
          </cell>
          <cell r="C168">
            <v>9</v>
          </cell>
          <cell r="D168">
            <v>12</v>
          </cell>
          <cell r="E168">
            <v>11</v>
          </cell>
          <cell r="F168" t="str">
            <v>Recursos</v>
          </cell>
          <cell r="G168">
            <v>32</v>
          </cell>
          <cell r="H168">
            <v>31</v>
          </cell>
          <cell r="I168" t="str">
            <v>GET</v>
          </cell>
          <cell r="J168">
            <v>927690.77118603571</v>
          </cell>
          <cell r="K168">
            <v>9</v>
          </cell>
          <cell r="L168" t="str">
            <v>2000</v>
          </cell>
          <cell r="M168" t="str">
            <v>Textil, Cuero y Calzado</v>
          </cell>
          <cell r="N168" t="str">
            <v>Producción Sect. Institucionales</v>
          </cell>
          <cell r="O168" t="str">
            <v>Producción bruta</v>
          </cell>
          <cell r="P168" t="str">
            <v>Sector Institucional no especificado</v>
          </cell>
          <cell r="Q168" t="str">
            <v>4</v>
          </cell>
          <cell r="R168" t="str">
            <v>Industria Manufacturera</v>
          </cell>
        </row>
        <row r="169">
          <cell r="A169" t="str">
            <v>CEI</v>
          </cell>
          <cell r="B169" t="str">
            <v>S_NAB</v>
          </cell>
          <cell r="C169">
            <v>9</v>
          </cell>
          <cell r="D169">
            <v>12</v>
          </cell>
          <cell r="E169">
            <v>11</v>
          </cell>
          <cell r="F169" t="str">
            <v>Recursos</v>
          </cell>
          <cell r="G169">
            <v>32</v>
          </cell>
          <cell r="H169">
            <v>31</v>
          </cell>
          <cell r="I169" t="str">
            <v>GET</v>
          </cell>
          <cell r="J169">
            <v>3264233.4935847782</v>
          </cell>
          <cell r="K169">
            <v>10</v>
          </cell>
          <cell r="L169" t="str">
            <v>2000</v>
          </cell>
          <cell r="M169" t="str">
            <v>Madera, Papel, Imprentas y Muebles</v>
          </cell>
          <cell r="N169" t="str">
            <v>Producción Sect. Institucionales</v>
          </cell>
          <cell r="O169" t="str">
            <v>Producción bruta</v>
          </cell>
          <cell r="P169" t="str">
            <v>Sector Institucional no especificado</v>
          </cell>
          <cell r="Q169" t="str">
            <v>4</v>
          </cell>
          <cell r="R169" t="str">
            <v>Industria Manufacturera</v>
          </cell>
        </row>
        <row r="170">
          <cell r="A170" t="str">
            <v>CEI</v>
          </cell>
          <cell r="B170" t="str">
            <v>S_NAB</v>
          </cell>
          <cell r="C170">
            <v>9</v>
          </cell>
          <cell r="D170">
            <v>12</v>
          </cell>
          <cell r="E170">
            <v>11</v>
          </cell>
          <cell r="F170" t="str">
            <v>Recursos</v>
          </cell>
          <cell r="G170">
            <v>32</v>
          </cell>
          <cell r="H170">
            <v>31</v>
          </cell>
          <cell r="I170" t="str">
            <v>GET</v>
          </cell>
          <cell r="J170">
            <v>1970451.9407219901</v>
          </cell>
          <cell r="K170">
            <v>11</v>
          </cell>
          <cell r="L170" t="str">
            <v>2000</v>
          </cell>
          <cell r="M170" t="str">
            <v>Elaboración de combustible</v>
          </cell>
          <cell r="N170" t="str">
            <v>Producción Sect. Institucionales</v>
          </cell>
          <cell r="O170" t="str">
            <v>Producción bruta</v>
          </cell>
          <cell r="P170" t="str">
            <v>Sector Institucional no especificado</v>
          </cell>
          <cell r="Q170" t="str">
            <v>4</v>
          </cell>
          <cell r="R170" t="str">
            <v>Industria Manufacturera</v>
          </cell>
        </row>
        <row r="171">
          <cell r="A171" t="str">
            <v>CEI</v>
          </cell>
          <cell r="B171" t="str">
            <v>S_NAB</v>
          </cell>
          <cell r="C171">
            <v>9</v>
          </cell>
          <cell r="D171">
            <v>12</v>
          </cell>
          <cell r="E171">
            <v>11</v>
          </cell>
          <cell r="F171" t="str">
            <v>Recursos</v>
          </cell>
          <cell r="G171">
            <v>32</v>
          </cell>
          <cell r="H171">
            <v>31</v>
          </cell>
          <cell r="I171" t="str">
            <v>GET</v>
          </cell>
          <cell r="J171">
            <v>2333778.6879746839</v>
          </cell>
          <cell r="K171">
            <v>12</v>
          </cell>
          <cell r="L171" t="str">
            <v>2000</v>
          </cell>
          <cell r="M171" t="str">
            <v>Químicos, Caucho y Plástico</v>
          </cell>
          <cell r="N171" t="str">
            <v>Producción Sect. Institucionales</v>
          </cell>
          <cell r="O171" t="str">
            <v>Producción bruta</v>
          </cell>
          <cell r="P171" t="str">
            <v>Sector Institucional no especificado</v>
          </cell>
          <cell r="Q171" t="str">
            <v>4</v>
          </cell>
          <cell r="R171" t="str">
            <v>Industria Manufacturera</v>
          </cell>
        </row>
        <row r="172">
          <cell r="A172" t="str">
            <v>CEI</v>
          </cell>
          <cell r="B172" t="str">
            <v>S_NAB</v>
          </cell>
          <cell r="C172">
            <v>9</v>
          </cell>
          <cell r="D172">
            <v>12</v>
          </cell>
          <cell r="E172">
            <v>11</v>
          </cell>
          <cell r="F172" t="str">
            <v>Recursos</v>
          </cell>
          <cell r="G172">
            <v>32</v>
          </cell>
          <cell r="H172">
            <v>31</v>
          </cell>
          <cell r="I172" t="str">
            <v>GET</v>
          </cell>
          <cell r="J172">
            <v>809176.79936457891</v>
          </cell>
          <cell r="K172">
            <v>13</v>
          </cell>
          <cell r="L172" t="str">
            <v>2000</v>
          </cell>
          <cell r="M172" t="str">
            <v>Vidrio y Otros Minerales</v>
          </cell>
          <cell r="N172" t="str">
            <v>Producción Sect. Institucionales</v>
          </cell>
          <cell r="O172" t="str">
            <v>Producción bruta</v>
          </cell>
          <cell r="P172" t="str">
            <v>Sector Institucional no especificado</v>
          </cell>
          <cell r="Q172" t="str">
            <v>4</v>
          </cell>
          <cell r="R172" t="str">
            <v>Industria Manufacturera</v>
          </cell>
        </row>
        <row r="173">
          <cell r="A173" t="str">
            <v>CEI</v>
          </cell>
          <cell r="B173" t="str">
            <v>S_NAB</v>
          </cell>
          <cell r="C173">
            <v>9</v>
          </cell>
          <cell r="D173">
            <v>12</v>
          </cell>
          <cell r="E173">
            <v>11</v>
          </cell>
          <cell r="F173" t="str">
            <v>Recursos</v>
          </cell>
          <cell r="G173">
            <v>32</v>
          </cell>
          <cell r="H173">
            <v>31</v>
          </cell>
          <cell r="I173" t="str">
            <v>GET</v>
          </cell>
          <cell r="J173">
            <v>2278989.6611378454</v>
          </cell>
          <cell r="K173">
            <v>14</v>
          </cell>
          <cell r="L173" t="str">
            <v>2000</v>
          </cell>
          <cell r="M173" t="str">
            <v>Otras Manufactureras</v>
          </cell>
          <cell r="N173" t="str">
            <v>Producción Sect. Institucionales</v>
          </cell>
          <cell r="O173" t="str">
            <v>Producción bruta</v>
          </cell>
          <cell r="P173" t="str">
            <v>Sector Institucional no especificado</v>
          </cell>
          <cell r="Q173" t="str">
            <v>4</v>
          </cell>
          <cell r="R173" t="str">
            <v>Industria Manufacturera</v>
          </cell>
        </row>
        <row r="174">
          <cell r="A174" t="str">
            <v>CEI</v>
          </cell>
          <cell r="B174" t="str">
            <v>S_NAB</v>
          </cell>
          <cell r="C174">
            <v>9</v>
          </cell>
          <cell r="D174">
            <v>12</v>
          </cell>
          <cell r="E174">
            <v>11</v>
          </cell>
          <cell r="F174" t="str">
            <v>Recursos</v>
          </cell>
          <cell r="G174">
            <v>32</v>
          </cell>
          <cell r="H174">
            <v>31</v>
          </cell>
          <cell r="I174" t="str">
            <v>GET</v>
          </cell>
          <cell r="J174">
            <v>2396713</v>
          </cell>
          <cell r="K174">
            <v>15</v>
          </cell>
          <cell r="L174" t="str">
            <v>2000</v>
          </cell>
          <cell r="M174" t="str">
            <v>Electricidad, Gas y Agua</v>
          </cell>
          <cell r="N174" t="str">
            <v>Producción Sect. Institucionales</v>
          </cell>
          <cell r="O174" t="str">
            <v>Producción bruta</v>
          </cell>
          <cell r="P174" t="str">
            <v>Sector Institucional no especificado</v>
          </cell>
          <cell r="Q174" t="str">
            <v>5</v>
          </cell>
          <cell r="R174" t="str">
            <v>Electricidad, Gas y Agua</v>
          </cell>
        </row>
        <row r="175">
          <cell r="A175" t="str">
            <v>CEI</v>
          </cell>
          <cell r="B175" t="str">
            <v>S_NAB</v>
          </cell>
          <cell r="C175">
            <v>9</v>
          </cell>
          <cell r="D175">
            <v>12</v>
          </cell>
          <cell r="E175">
            <v>11</v>
          </cell>
          <cell r="F175" t="str">
            <v>Recursos</v>
          </cell>
          <cell r="G175">
            <v>32</v>
          </cell>
          <cell r="H175">
            <v>31</v>
          </cell>
          <cell r="I175" t="str">
            <v>GET</v>
          </cell>
          <cell r="J175">
            <v>5678503.0690331403</v>
          </cell>
          <cell r="K175">
            <v>16</v>
          </cell>
          <cell r="L175" t="str">
            <v>2000</v>
          </cell>
          <cell r="M175" t="str">
            <v>Construcción</v>
          </cell>
          <cell r="N175" t="str">
            <v>Producción Sect. Institucionales</v>
          </cell>
          <cell r="O175" t="str">
            <v>Producción bruta</v>
          </cell>
          <cell r="P175" t="str">
            <v>Sector Institucional no especificado</v>
          </cell>
          <cell r="Q175" t="str">
            <v>6</v>
          </cell>
          <cell r="R175" t="str">
            <v>Construcción</v>
          </cell>
        </row>
        <row r="176">
          <cell r="A176" t="str">
            <v>CEI</v>
          </cell>
          <cell r="B176" t="str">
            <v>S_NAB</v>
          </cell>
          <cell r="C176">
            <v>9</v>
          </cell>
          <cell r="D176">
            <v>12</v>
          </cell>
          <cell r="E176">
            <v>11</v>
          </cell>
          <cell r="F176" t="str">
            <v>Recursos</v>
          </cell>
          <cell r="G176">
            <v>32</v>
          </cell>
          <cell r="H176">
            <v>31</v>
          </cell>
          <cell r="I176" t="str">
            <v>GET</v>
          </cell>
          <cell r="J176">
            <v>7103045.6043704599</v>
          </cell>
          <cell r="K176">
            <v>17</v>
          </cell>
          <cell r="L176" t="str">
            <v>2000</v>
          </cell>
          <cell r="M176" t="str">
            <v>Comercio</v>
          </cell>
          <cell r="N176" t="str">
            <v>Producción Sect. Institucionales</v>
          </cell>
          <cell r="O176" t="str">
            <v>Producción bruta</v>
          </cell>
          <cell r="P176" t="str">
            <v>Sector Institucional no especificado</v>
          </cell>
          <cell r="Q176" t="str">
            <v>7</v>
          </cell>
          <cell r="R176" t="str">
            <v>Comercio, Hoteles y Restaurantes</v>
          </cell>
        </row>
        <row r="177">
          <cell r="A177" t="str">
            <v>CEI</v>
          </cell>
          <cell r="B177" t="str">
            <v>S_NAB</v>
          </cell>
          <cell r="C177">
            <v>9</v>
          </cell>
          <cell r="D177">
            <v>12</v>
          </cell>
          <cell r="E177">
            <v>11</v>
          </cell>
          <cell r="F177" t="str">
            <v>Recursos</v>
          </cell>
          <cell r="G177">
            <v>32</v>
          </cell>
          <cell r="H177">
            <v>31</v>
          </cell>
          <cell r="I177" t="str">
            <v>GET</v>
          </cell>
          <cell r="J177">
            <v>1472034.439208393</v>
          </cell>
          <cell r="K177">
            <v>18</v>
          </cell>
          <cell r="L177" t="str">
            <v>2000</v>
          </cell>
          <cell r="M177" t="str">
            <v>Hoteles y Restaurantes</v>
          </cell>
          <cell r="N177" t="str">
            <v>Producción Sect. Institucionales</v>
          </cell>
          <cell r="O177" t="str">
            <v>Producción bruta</v>
          </cell>
          <cell r="P177" t="str">
            <v>Sector Institucional no especificado</v>
          </cell>
          <cell r="Q177" t="str">
            <v>7</v>
          </cell>
          <cell r="R177" t="str">
            <v>Comercio, Hoteles y Restaurantes</v>
          </cell>
        </row>
        <row r="178">
          <cell r="A178" t="str">
            <v>CEI</v>
          </cell>
          <cell r="B178" t="str">
            <v>S_NAB</v>
          </cell>
          <cell r="C178">
            <v>9</v>
          </cell>
          <cell r="D178">
            <v>12</v>
          </cell>
          <cell r="E178">
            <v>11</v>
          </cell>
          <cell r="F178" t="str">
            <v>Recursos</v>
          </cell>
          <cell r="G178">
            <v>32</v>
          </cell>
          <cell r="H178">
            <v>31</v>
          </cell>
          <cell r="I178" t="str">
            <v>GET</v>
          </cell>
          <cell r="J178">
            <v>5288276.0416644607</v>
          </cell>
          <cell r="K178">
            <v>19</v>
          </cell>
          <cell r="L178" t="str">
            <v>2000</v>
          </cell>
          <cell r="M178" t="str">
            <v>Transportes</v>
          </cell>
          <cell r="N178" t="str">
            <v>Producción Sect. Institucionales</v>
          </cell>
          <cell r="O178" t="str">
            <v>Producción bruta</v>
          </cell>
          <cell r="P178" t="str">
            <v>Sector Institucional no especificado</v>
          </cell>
          <cell r="Q178" t="str">
            <v>8</v>
          </cell>
          <cell r="R178" t="str">
            <v>Transporte y Comunicaciones</v>
          </cell>
        </row>
        <row r="179">
          <cell r="A179" t="str">
            <v>CEI</v>
          </cell>
          <cell r="B179" t="str">
            <v>S_NAB</v>
          </cell>
          <cell r="C179">
            <v>9</v>
          </cell>
          <cell r="D179">
            <v>12</v>
          </cell>
          <cell r="E179">
            <v>11</v>
          </cell>
          <cell r="F179" t="str">
            <v>Recursos</v>
          </cell>
          <cell r="G179">
            <v>32</v>
          </cell>
          <cell r="H179">
            <v>31</v>
          </cell>
          <cell r="I179" t="str">
            <v>GET</v>
          </cell>
          <cell r="J179">
            <v>1744784.1512039199</v>
          </cell>
          <cell r="K179">
            <v>20</v>
          </cell>
          <cell r="L179" t="str">
            <v>2000</v>
          </cell>
          <cell r="M179" t="str">
            <v>Comunicaciones</v>
          </cell>
          <cell r="N179" t="str">
            <v>Producción Sect. Institucionales</v>
          </cell>
          <cell r="O179" t="str">
            <v>Producción bruta</v>
          </cell>
          <cell r="P179" t="str">
            <v>Sector Institucional no especificado</v>
          </cell>
          <cell r="Q179" t="str">
            <v>8</v>
          </cell>
          <cell r="R179" t="str">
            <v>Transporte y Comunicaciones</v>
          </cell>
        </row>
        <row r="180">
          <cell r="A180" t="str">
            <v>CEI</v>
          </cell>
          <cell r="B180" t="str">
            <v>S_NAB</v>
          </cell>
          <cell r="C180">
            <v>9</v>
          </cell>
          <cell r="D180">
            <v>12</v>
          </cell>
          <cell r="E180">
            <v>11</v>
          </cell>
          <cell r="F180" t="str">
            <v>Recursos</v>
          </cell>
          <cell r="G180">
            <v>32</v>
          </cell>
          <cell r="H180">
            <v>31</v>
          </cell>
          <cell r="I180" t="str">
            <v>GET</v>
          </cell>
          <cell r="J180">
            <v>2177548.523435514</v>
          </cell>
          <cell r="K180">
            <v>21</v>
          </cell>
          <cell r="L180" t="str">
            <v>2000</v>
          </cell>
          <cell r="M180" t="str">
            <v>Intermediación financiera</v>
          </cell>
          <cell r="N180" t="str">
            <v>Producción Sect. Institucionales</v>
          </cell>
          <cell r="O180" t="str">
            <v>Producción bruta</v>
          </cell>
          <cell r="P180" t="str">
            <v>Sector Institucional no especificado</v>
          </cell>
          <cell r="Q180" t="str">
            <v>9</v>
          </cell>
          <cell r="R180" t="str">
            <v>Servicios Financieros y Empresariales</v>
          </cell>
        </row>
        <row r="181">
          <cell r="A181" t="str">
            <v>CEI</v>
          </cell>
          <cell r="B181" t="str">
            <v>S_NAB</v>
          </cell>
          <cell r="C181">
            <v>9</v>
          </cell>
          <cell r="D181">
            <v>12</v>
          </cell>
          <cell r="E181">
            <v>11</v>
          </cell>
          <cell r="F181" t="str">
            <v>Recursos</v>
          </cell>
          <cell r="G181">
            <v>32</v>
          </cell>
          <cell r="H181">
            <v>31</v>
          </cell>
          <cell r="I181" t="str">
            <v>GET</v>
          </cell>
          <cell r="J181">
            <v>675627.25227556005</v>
          </cell>
          <cell r="K181">
            <v>22</v>
          </cell>
          <cell r="L181" t="str">
            <v>2000</v>
          </cell>
          <cell r="M181" t="str">
            <v>Compañías de seguros</v>
          </cell>
          <cell r="N181" t="str">
            <v>Producción Sect. Institucionales</v>
          </cell>
          <cell r="O181" t="str">
            <v>Producción bruta</v>
          </cell>
          <cell r="P181" t="str">
            <v>Sector Institucional no especificado</v>
          </cell>
          <cell r="Q181" t="str">
            <v>9</v>
          </cell>
          <cell r="R181" t="str">
            <v>Servicios Financieros y Empresariales</v>
          </cell>
        </row>
        <row r="182">
          <cell r="A182" t="str">
            <v>CEI</v>
          </cell>
          <cell r="B182" t="str">
            <v>S_NAB</v>
          </cell>
          <cell r="C182">
            <v>9</v>
          </cell>
          <cell r="D182">
            <v>12</v>
          </cell>
          <cell r="E182">
            <v>11</v>
          </cell>
          <cell r="F182" t="str">
            <v>Recursos</v>
          </cell>
          <cell r="G182">
            <v>32</v>
          </cell>
          <cell r="H182">
            <v>31</v>
          </cell>
          <cell r="I182" t="str">
            <v>GET</v>
          </cell>
          <cell r="J182">
            <v>892219.43272170599</v>
          </cell>
          <cell r="K182">
            <v>23</v>
          </cell>
          <cell r="L182" t="str">
            <v>2000</v>
          </cell>
          <cell r="M182" t="str">
            <v>Actividades inmobiliarias</v>
          </cell>
          <cell r="N182" t="str">
            <v>Producción Sect. Institucionales</v>
          </cell>
          <cell r="O182" t="str">
            <v>Producción bruta</v>
          </cell>
          <cell r="P182" t="str">
            <v>Sector Institucional no especificado</v>
          </cell>
          <cell r="Q182" t="str">
            <v>9</v>
          </cell>
          <cell r="R182" t="str">
            <v>Servicios Financieros y Empresariales</v>
          </cell>
        </row>
        <row r="183">
          <cell r="A183" t="str">
            <v>CEI</v>
          </cell>
          <cell r="B183" t="str">
            <v>S_NAB</v>
          </cell>
          <cell r="C183">
            <v>9</v>
          </cell>
          <cell r="D183">
            <v>12</v>
          </cell>
          <cell r="E183">
            <v>11</v>
          </cell>
          <cell r="F183" t="str">
            <v>Recursos</v>
          </cell>
          <cell r="G183">
            <v>32</v>
          </cell>
          <cell r="H183">
            <v>31</v>
          </cell>
          <cell r="I183" t="str">
            <v>GET</v>
          </cell>
          <cell r="J183">
            <v>4445192.2625320265</v>
          </cell>
          <cell r="K183">
            <v>24</v>
          </cell>
          <cell r="L183" t="str">
            <v>2000</v>
          </cell>
          <cell r="M183" t="str">
            <v>Activ. de Ss. Empresariales</v>
          </cell>
          <cell r="N183" t="str">
            <v>Producción Sect. Institucionales</v>
          </cell>
          <cell r="O183" t="str">
            <v>Producción bruta</v>
          </cell>
          <cell r="P183" t="str">
            <v>Sector Institucional no especificado</v>
          </cell>
          <cell r="Q183" t="str">
            <v>9</v>
          </cell>
          <cell r="R183" t="str">
            <v>Servicios Financieros y Empresariales</v>
          </cell>
        </row>
        <row r="184">
          <cell r="A184" t="str">
            <v>CEI</v>
          </cell>
          <cell r="B184" t="str">
            <v>S_NAB</v>
          </cell>
          <cell r="C184">
            <v>9</v>
          </cell>
          <cell r="D184">
            <v>12</v>
          </cell>
          <cell r="E184">
            <v>11</v>
          </cell>
          <cell r="F184" t="str">
            <v>Recursos</v>
          </cell>
          <cell r="G184">
            <v>32</v>
          </cell>
          <cell r="H184">
            <v>31</v>
          </cell>
          <cell r="I184" t="str">
            <v>GET</v>
          </cell>
          <cell r="J184">
            <v>2585724.39096177</v>
          </cell>
          <cell r="K184">
            <v>25</v>
          </cell>
          <cell r="L184" t="str">
            <v>2000</v>
          </cell>
          <cell r="M184" t="str">
            <v>Propiedad de vivienda</v>
          </cell>
          <cell r="N184" t="str">
            <v>Producción Sect. Institucionales</v>
          </cell>
          <cell r="O184" t="str">
            <v>Producción bruta</v>
          </cell>
          <cell r="P184" t="str">
            <v>Sector Institucional no especificado</v>
          </cell>
          <cell r="Q184" t="str">
            <v>10</v>
          </cell>
          <cell r="R184" t="str">
            <v>Propiedad de Vivienda</v>
          </cell>
        </row>
        <row r="185">
          <cell r="A185" t="str">
            <v>CEI</v>
          </cell>
          <cell r="B185" t="str">
            <v>S_NAB</v>
          </cell>
          <cell r="C185">
            <v>9</v>
          </cell>
          <cell r="D185">
            <v>12</v>
          </cell>
          <cell r="E185">
            <v>11</v>
          </cell>
          <cell r="F185" t="str">
            <v>Recursos</v>
          </cell>
          <cell r="G185">
            <v>32</v>
          </cell>
          <cell r="H185">
            <v>31</v>
          </cell>
          <cell r="I185" t="str">
            <v>GET</v>
          </cell>
          <cell r="J185">
            <v>3004954</v>
          </cell>
          <cell r="K185">
            <v>26</v>
          </cell>
          <cell r="L185" t="str">
            <v>2000</v>
          </cell>
          <cell r="M185" t="str">
            <v>Administración pública</v>
          </cell>
          <cell r="N185" t="str">
            <v>Producción Sect. Institucionales</v>
          </cell>
          <cell r="O185" t="str">
            <v>Producción bruta</v>
          </cell>
          <cell r="P185" t="str">
            <v>Sector Institucional no especificado</v>
          </cell>
          <cell r="Q185" t="str">
            <v>12</v>
          </cell>
          <cell r="R185" t="str">
            <v>Administración Pública</v>
          </cell>
        </row>
        <row r="186">
          <cell r="A186" t="str">
            <v>CEI</v>
          </cell>
          <cell r="B186" t="str">
            <v>S_NAB</v>
          </cell>
          <cell r="C186">
            <v>9</v>
          </cell>
          <cell r="D186">
            <v>12</v>
          </cell>
          <cell r="E186">
            <v>11</v>
          </cell>
          <cell r="F186" t="str">
            <v>Recursos</v>
          </cell>
          <cell r="G186">
            <v>32</v>
          </cell>
          <cell r="H186">
            <v>31</v>
          </cell>
          <cell r="I186" t="str">
            <v>GET</v>
          </cell>
          <cell r="J186">
            <v>1584853.5</v>
          </cell>
          <cell r="K186">
            <v>27</v>
          </cell>
          <cell r="L186" t="str">
            <v>2000</v>
          </cell>
          <cell r="M186" t="str">
            <v>Educación pública</v>
          </cell>
          <cell r="N186" t="str">
            <v>Producción Sect. Institucionales</v>
          </cell>
          <cell r="O186" t="str">
            <v>Producción bruta</v>
          </cell>
          <cell r="P186" t="str">
            <v>Sector Institucional no especificado</v>
          </cell>
          <cell r="Q186" t="str">
            <v>11</v>
          </cell>
          <cell r="R186" t="str">
            <v>Servicios Sociales y Personales</v>
          </cell>
        </row>
        <row r="187">
          <cell r="A187" t="str">
            <v>CEI</v>
          </cell>
          <cell r="B187" t="str">
            <v>S_NAB</v>
          </cell>
          <cell r="C187">
            <v>9</v>
          </cell>
          <cell r="D187">
            <v>12</v>
          </cell>
          <cell r="E187">
            <v>11</v>
          </cell>
          <cell r="F187" t="str">
            <v>Recursos</v>
          </cell>
          <cell r="G187">
            <v>32</v>
          </cell>
          <cell r="H187">
            <v>31</v>
          </cell>
          <cell r="I187" t="str">
            <v>GET</v>
          </cell>
          <cell r="J187">
            <v>898173.50501311803</v>
          </cell>
          <cell r="K187">
            <v>28</v>
          </cell>
          <cell r="L187" t="str">
            <v>2000</v>
          </cell>
          <cell r="M187" t="str">
            <v>Educación privada</v>
          </cell>
          <cell r="N187" t="str">
            <v>Producción Sect. Institucionales</v>
          </cell>
          <cell r="O187" t="str">
            <v>Producción bruta</v>
          </cell>
          <cell r="P187" t="str">
            <v>Sector Institucional no especificado</v>
          </cell>
          <cell r="Q187" t="str">
            <v>11</v>
          </cell>
          <cell r="R187" t="str">
            <v>Servicios Sociales y Personales</v>
          </cell>
        </row>
        <row r="188">
          <cell r="A188" t="str">
            <v>CEI</v>
          </cell>
          <cell r="B188" t="str">
            <v>S_NAB</v>
          </cell>
          <cell r="C188">
            <v>9</v>
          </cell>
          <cell r="D188">
            <v>12</v>
          </cell>
          <cell r="E188">
            <v>11</v>
          </cell>
          <cell r="F188" t="str">
            <v>Recursos</v>
          </cell>
          <cell r="G188">
            <v>32</v>
          </cell>
          <cell r="H188">
            <v>31</v>
          </cell>
          <cell r="I188" t="str">
            <v>GET</v>
          </cell>
          <cell r="J188">
            <v>1054125</v>
          </cell>
          <cell r="K188">
            <v>29</v>
          </cell>
          <cell r="L188" t="str">
            <v>2000</v>
          </cell>
          <cell r="M188" t="str">
            <v>Salud pública</v>
          </cell>
          <cell r="N188" t="str">
            <v>Producción Sect. Institucionales</v>
          </cell>
          <cell r="O188" t="str">
            <v>Producción bruta</v>
          </cell>
          <cell r="P188" t="str">
            <v>Sector Institucional no especificado</v>
          </cell>
          <cell r="Q188" t="str">
            <v>11</v>
          </cell>
          <cell r="R188" t="str">
            <v>Servicios Sociales y Personales</v>
          </cell>
        </row>
        <row r="189">
          <cell r="A189" t="str">
            <v>CEI</v>
          </cell>
          <cell r="B189" t="str">
            <v>S_NAB</v>
          </cell>
          <cell r="C189">
            <v>9</v>
          </cell>
          <cell r="D189">
            <v>12</v>
          </cell>
          <cell r="E189">
            <v>11</v>
          </cell>
          <cell r="F189" t="str">
            <v>Recursos</v>
          </cell>
          <cell r="G189">
            <v>32</v>
          </cell>
          <cell r="H189">
            <v>31</v>
          </cell>
          <cell r="I189" t="str">
            <v>GET</v>
          </cell>
          <cell r="J189">
            <v>1483701.62876317</v>
          </cell>
          <cell r="K189">
            <v>30</v>
          </cell>
          <cell r="L189" t="str">
            <v>2000</v>
          </cell>
          <cell r="M189" t="str">
            <v>Salud privada</v>
          </cell>
          <cell r="N189" t="str">
            <v>Producción Sect. Institucionales</v>
          </cell>
          <cell r="O189" t="str">
            <v>Producción bruta</v>
          </cell>
          <cell r="P189" t="str">
            <v>Sector Institucional no especificado</v>
          </cell>
          <cell r="Q189" t="str">
            <v>11</v>
          </cell>
          <cell r="R189" t="str">
            <v>Servicios Sociales y Personales</v>
          </cell>
        </row>
        <row r="190">
          <cell r="A190" t="str">
            <v>CEI</v>
          </cell>
          <cell r="B190" t="str">
            <v>S_NAB</v>
          </cell>
          <cell r="C190">
            <v>9</v>
          </cell>
          <cell r="D190">
            <v>12</v>
          </cell>
          <cell r="E190">
            <v>11</v>
          </cell>
          <cell r="F190" t="str">
            <v>Recursos</v>
          </cell>
          <cell r="G190">
            <v>32</v>
          </cell>
          <cell r="H190">
            <v>31</v>
          </cell>
          <cell r="I190" t="str">
            <v>GET</v>
          </cell>
          <cell r="J190">
            <v>1505468.3039088221</v>
          </cell>
          <cell r="K190">
            <v>31</v>
          </cell>
          <cell r="L190" t="str">
            <v>2000</v>
          </cell>
          <cell r="M190" t="str">
            <v>Esparcimiento y Ss. Diversos</v>
          </cell>
          <cell r="N190" t="str">
            <v>Producción Sect. Institucionales</v>
          </cell>
          <cell r="O190" t="str">
            <v>Producción bruta</v>
          </cell>
          <cell r="P190" t="str">
            <v>Sector Institucional no especificado</v>
          </cell>
          <cell r="Q190" t="str">
            <v>11</v>
          </cell>
          <cell r="R190" t="str">
            <v>Servicios Sociales y Personales</v>
          </cell>
        </row>
        <row r="191">
          <cell r="A191" t="str">
            <v>CEI</v>
          </cell>
          <cell r="B191" t="str">
            <v>S_NAB</v>
          </cell>
          <cell r="C191">
            <v>9</v>
          </cell>
          <cell r="D191">
            <v>12</v>
          </cell>
          <cell r="E191">
            <v>21</v>
          </cell>
          <cell r="F191" t="str">
            <v>Empleos</v>
          </cell>
          <cell r="G191">
            <v>6111</v>
          </cell>
          <cell r="H191">
            <v>31</v>
          </cell>
          <cell r="I191" t="str">
            <v>GET</v>
          </cell>
          <cell r="J191">
            <v>1349952.5736356673</v>
          </cell>
          <cell r="K191">
            <v>1</v>
          </cell>
          <cell r="L191" t="str">
            <v>2000</v>
          </cell>
          <cell r="M191" t="str">
            <v>Agropecuario Silvícola</v>
          </cell>
          <cell r="N191" t="str">
            <v>Producción Sect. Institucionales</v>
          </cell>
          <cell r="O191" t="str">
            <v>Consumo intermedio</v>
          </cell>
          <cell r="P191" t="str">
            <v>Sector Institucional no especificado</v>
          </cell>
          <cell r="Q191" t="str">
            <v>1</v>
          </cell>
          <cell r="R191" t="str">
            <v>Agropecuario Silvícola</v>
          </cell>
        </row>
        <row r="192">
          <cell r="A192" t="str">
            <v>CEI</v>
          </cell>
          <cell r="B192" t="str">
            <v>S_NAB</v>
          </cell>
          <cell r="C192">
            <v>9</v>
          </cell>
          <cell r="D192">
            <v>12</v>
          </cell>
          <cell r="E192">
            <v>21</v>
          </cell>
          <cell r="F192" t="str">
            <v>Empleos</v>
          </cell>
          <cell r="G192">
            <v>6111</v>
          </cell>
          <cell r="H192">
            <v>31</v>
          </cell>
          <cell r="I192" t="str">
            <v>GET</v>
          </cell>
          <cell r="J192">
            <v>537974.90250165097</v>
          </cell>
          <cell r="K192">
            <v>2</v>
          </cell>
          <cell r="L192" t="str">
            <v>2000</v>
          </cell>
          <cell r="M192" t="str">
            <v>Pesca Extractiva</v>
          </cell>
          <cell r="N192" t="str">
            <v>Producción Sect. Institucionales</v>
          </cell>
          <cell r="O192" t="str">
            <v>Consumo intermedio</v>
          </cell>
          <cell r="P192" t="str">
            <v>Sector Institucional no especificado</v>
          </cell>
          <cell r="Q192" t="str">
            <v>2</v>
          </cell>
          <cell r="R192" t="str">
            <v>Pesca Extractiva</v>
          </cell>
        </row>
        <row r="193">
          <cell r="A193" t="str">
            <v>CEI</v>
          </cell>
          <cell r="B193" t="str">
            <v>S_NAB</v>
          </cell>
          <cell r="C193">
            <v>9</v>
          </cell>
          <cell r="D193">
            <v>12</v>
          </cell>
          <cell r="E193">
            <v>21</v>
          </cell>
          <cell r="F193" t="str">
            <v>Empleos</v>
          </cell>
          <cell r="G193">
            <v>6111</v>
          </cell>
          <cell r="H193">
            <v>31</v>
          </cell>
          <cell r="I193" t="str">
            <v>GET</v>
          </cell>
          <cell r="J193">
            <v>82420.699347567803</v>
          </cell>
          <cell r="K193">
            <v>3</v>
          </cell>
          <cell r="L193" t="str">
            <v>2000</v>
          </cell>
          <cell r="M193" t="str">
            <v>Extracción de Petróleo</v>
          </cell>
          <cell r="N193" t="str">
            <v>Producción Sect. Institucionales</v>
          </cell>
          <cell r="O193" t="str">
            <v>Consumo intermedio</v>
          </cell>
          <cell r="P193" t="str">
            <v>Sector Institucional no especificado</v>
          </cell>
          <cell r="Q193" t="str">
            <v>3</v>
          </cell>
          <cell r="R193" t="str">
            <v>Minería</v>
          </cell>
        </row>
        <row r="194">
          <cell r="A194" t="str">
            <v>CEI</v>
          </cell>
          <cell r="B194" t="str">
            <v>S_NAB</v>
          </cell>
          <cell r="C194">
            <v>9</v>
          </cell>
          <cell r="D194">
            <v>12</v>
          </cell>
          <cell r="E194">
            <v>21</v>
          </cell>
          <cell r="F194" t="str">
            <v>Empleos</v>
          </cell>
          <cell r="G194">
            <v>6111</v>
          </cell>
          <cell r="H194">
            <v>31</v>
          </cell>
          <cell r="I194" t="str">
            <v>GET</v>
          </cell>
          <cell r="J194">
            <v>2465731.8288313099</v>
          </cell>
          <cell r="K194">
            <v>4</v>
          </cell>
          <cell r="L194" t="str">
            <v>2000</v>
          </cell>
          <cell r="M194" t="str">
            <v>Minería del Cobre</v>
          </cell>
          <cell r="N194" t="str">
            <v>Producción Sect. Institucionales</v>
          </cell>
          <cell r="O194" t="str">
            <v>Consumo intermedio</v>
          </cell>
          <cell r="P194" t="str">
            <v>Sector Institucional no especificado</v>
          </cell>
          <cell r="Q194" t="str">
            <v>3</v>
          </cell>
          <cell r="R194" t="str">
            <v>Minería</v>
          </cell>
        </row>
        <row r="195">
          <cell r="A195" t="str">
            <v>CEI</v>
          </cell>
          <cell r="B195" t="str">
            <v>S_NAB</v>
          </cell>
          <cell r="C195">
            <v>9</v>
          </cell>
          <cell r="D195">
            <v>12</v>
          </cell>
          <cell r="E195">
            <v>21</v>
          </cell>
          <cell r="F195" t="str">
            <v>Empleos</v>
          </cell>
          <cell r="G195">
            <v>6111</v>
          </cell>
          <cell r="H195">
            <v>31</v>
          </cell>
          <cell r="I195" t="str">
            <v>GET</v>
          </cell>
          <cell r="J195">
            <v>376056.51492114831</v>
          </cell>
          <cell r="K195">
            <v>5</v>
          </cell>
          <cell r="L195" t="str">
            <v>2000</v>
          </cell>
          <cell r="M195" t="str">
            <v>Resto Minería</v>
          </cell>
          <cell r="N195" t="str">
            <v>Producción Sect. Institucionales</v>
          </cell>
          <cell r="O195" t="str">
            <v>Consumo intermedio</v>
          </cell>
          <cell r="P195" t="str">
            <v>Sector Institucional no especificado</v>
          </cell>
          <cell r="Q195" t="str">
            <v>3</v>
          </cell>
          <cell r="R195" t="str">
            <v>Minería</v>
          </cell>
        </row>
        <row r="196">
          <cell r="A196" t="str">
            <v>CEI</v>
          </cell>
          <cell r="B196" t="str">
            <v>S_NAB</v>
          </cell>
          <cell r="C196">
            <v>9</v>
          </cell>
          <cell r="D196">
            <v>12</v>
          </cell>
          <cell r="E196">
            <v>21</v>
          </cell>
          <cell r="F196" t="str">
            <v>Empleos</v>
          </cell>
          <cell r="G196">
            <v>6111</v>
          </cell>
          <cell r="H196">
            <v>31</v>
          </cell>
          <cell r="I196" t="str">
            <v>GET</v>
          </cell>
          <cell r="J196">
            <v>3183608.3842829354</v>
          </cell>
          <cell r="K196">
            <v>6</v>
          </cell>
          <cell r="L196" t="str">
            <v>2000</v>
          </cell>
          <cell r="M196" t="str">
            <v>Industria Alimenticia</v>
          </cell>
          <cell r="N196" t="str">
            <v>Producción Sect. Institucionales</v>
          </cell>
          <cell r="O196" t="str">
            <v>Consumo intermedio</v>
          </cell>
          <cell r="P196" t="str">
            <v>Sector Institucional no especificado</v>
          </cell>
          <cell r="Q196" t="str">
            <v>4</v>
          </cell>
          <cell r="R196" t="str">
            <v>Industria Manufacturera</v>
          </cell>
        </row>
        <row r="197">
          <cell r="A197" t="str">
            <v>CEI</v>
          </cell>
          <cell r="B197" t="str">
            <v>S_NAB</v>
          </cell>
          <cell r="C197">
            <v>9</v>
          </cell>
          <cell r="D197">
            <v>12</v>
          </cell>
          <cell r="E197">
            <v>21</v>
          </cell>
          <cell r="F197" t="str">
            <v>Empleos</v>
          </cell>
          <cell r="G197">
            <v>6111</v>
          </cell>
          <cell r="H197">
            <v>31</v>
          </cell>
          <cell r="I197" t="str">
            <v>GET</v>
          </cell>
          <cell r="J197">
            <v>743057.08415771951</v>
          </cell>
          <cell r="K197">
            <v>7</v>
          </cell>
          <cell r="L197" t="str">
            <v>2000</v>
          </cell>
          <cell r="M197" t="str">
            <v>Bebidas y Licores</v>
          </cell>
          <cell r="N197" t="str">
            <v>Producción Sect. Institucionales</v>
          </cell>
          <cell r="O197" t="str">
            <v>Consumo intermedio</v>
          </cell>
          <cell r="P197" t="str">
            <v>Sector Institucional no especificado</v>
          </cell>
          <cell r="Q197" t="str">
            <v>4</v>
          </cell>
          <cell r="R197" t="str">
            <v>Industria Manufacturera</v>
          </cell>
        </row>
        <row r="198">
          <cell r="A198" t="str">
            <v>CEI</v>
          </cell>
          <cell r="B198" t="str">
            <v>S_NAB</v>
          </cell>
          <cell r="C198">
            <v>9</v>
          </cell>
          <cell r="D198">
            <v>12</v>
          </cell>
          <cell r="E198">
            <v>21</v>
          </cell>
          <cell r="F198" t="str">
            <v>Empleos</v>
          </cell>
          <cell r="G198">
            <v>6111</v>
          </cell>
          <cell r="H198">
            <v>31</v>
          </cell>
          <cell r="I198" t="str">
            <v>GET</v>
          </cell>
          <cell r="J198">
            <v>80746.247645825395</v>
          </cell>
          <cell r="K198">
            <v>8</v>
          </cell>
          <cell r="L198" t="str">
            <v>2000</v>
          </cell>
          <cell r="M198" t="str">
            <v>Industria del Tabaco</v>
          </cell>
          <cell r="N198" t="str">
            <v>Producción Sect. Institucionales</v>
          </cell>
          <cell r="O198" t="str">
            <v>Consumo intermedio</v>
          </cell>
          <cell r="P198" t="str">
            <v>Sector Institucional no especificado</v>
          </cell>
          <cell r="Q198" t="str">
            <v>4</v>
          </cell>
          <cell r="R198" t="str">
            <v>Industria Manufacturera</v>
          </cell>
        </row>
        <row r="199">
          <cell r="A199" t="str">
            <v>CEI</v>
          </cell>
          <cell r="B199" t="str">
            <v>S_NAB</v>
          </cell>
          <cell r="C199">
            <v>9</v>
          </cell>
          <cell r="D199">
            <v>12</v>
          </cell>
          <cell r="E199">
            <v>21</v>
          </cell>
          <cell r="F199" t="str">
            <v>Empleos</v>
          </cell>
          <cell r="G199">
            <v>6111</v>
          </cell>
          <cell r="H199">
            <v>31</v>
          </cell>
          <cell r="I199" t="str">
            <v>GET</v>
          </cell>
          <cell r="J199">
            <v>586959.52480110712</v>
          </cell>
          <cell r="K199">
            <v>9</v>
          </cell>
          <cell r="L199" t="str">
            <v>2000</v>
          </cell>
          <cell r="M199" t="str">
            <v>Textil, Cuero y Calzado</v>
          </cell>
          <cell r="N199" t="str">
            <v>Producción Sect. Institucionales</v>
          </cell>
          <cell r="O199" t="str">
            <v>Consumo intermedio</v>
          </cell>
          <cell r="P199" t="str">
            <v>Sector Institucional no especificado</v>
          </cell>
          <cell r="Q199" t="str">
            <v>4</v>
          </cell>
          <cell r="R199" t="str">
            <v>Industria Manufacturera</v>
          </cell>
        </row>
        <row r="200">
          <cell r="A200" t="str">
            <v>CEI</v>
          </cell>
          <cell r="B200" t="str">
            <v>S_NAB</v>
          </cell>
          <cell r="C200">
            <v>9</v>
          </cell>
          <cell r="D200">
            <v>12</v>
          </cell>
          <cell r="E200">
            <v>21</v>
          </cell>
          <cell r="F200" t="str">
            <v>Empleos</v>
          </cell>
          <cell r="G200">
            <v>6111</v>
          </cell>
          <cell r="H200">
            <v>31</v>
          </cell>
          <cell r="I200" t="str">
            <v>GET</v>
          </cell>
          <cell r="J200">
            <v>1774583.658111047</v>
          </cell>
          <cell r="K200">
            <v>10</v>
          </cell>
          <cell r="L200" t="str">
            <v>2000</v>
          </cell>
          <cell r="M200" t="str">
            <v>Madera, Papel, Imprentas y Muebles</v>
          </cell>
          <cell r="N200" t="str">
            <v>Producción Sect. Institucionales</v>
          </cell>
          <cell r="O200" t="str">
            <v>Consumo intermedio</v>
          </cell>
          <cell r="P200" t="str">
            <v>Sector Institucional no especificado</v>
          </cell>
          <cell r="Q200" t="str">
            <v>4</v>
          </cell>
          <cell r="R200" t="str">
            <v>Industria Manufacturera</v>
          </cell>
        </row>
        <row r="201">
          <cell r="A201" t="str">
            <v>CEI</v>
          </cell>
          <cell r="B201" t="str">
            <v>S_NAB</v>
          </cell>
          <cell r="C201">
            <v>9</v>
          </cell>
          <cell r="D201">
            <v>12</v>
          </cell>
          <cell r="E201">
            <v>21</v>
          </cell>
          <cell r="F201" t="str">
            <v>Empleos</v>
          </cell>
          <cell r="G201">
            <v>6111</v>
          </cell>
          <cell r="H201">
            <v>31</v>
          </cell>
          <cell r="I201" t="str">
            <v>GET</v>
          </cell>
          <cell r="J201">
            <v>1179005.4359065299</v>
          </cell>
          <cell r="K201">
            <v>11</v>
          </cell>
          <cell r="L201" t="str">
            <v>2000</v>
          </cell>
          <cell r="M201" t="str">
            <v>Elaboración de combustible</v>
          </cell>
          <cell r="N201" t="str">
            <v>Producción Sect. Institucionales</v>
          </cell>
          <cell r="O201" t="str">
            <v>Consumo intermedio</v>
          </cell>
          <cell r="P201" t="str">
            <v>Sector Institucional no especificado</v>
          </cell>
          <cell r="Q201" t="str">
            <v>4</v>
          </cell>
          <cell r="R201" t="str">
            <v>Industria Manufacturera</v>
          </cell>
        </row>
        <row r="202">
          <cell r="A202" t="str">
            <v>CEI</v>
          </cell>
          <cell r="B202" t="str">
            <v>S_NAB</v>
          </cell>
          <cell r="C202">
            <v>9</v>
          </cell>
          <cell r="D202">
            <v>12</v>
          </cell>
          <cell r="E202">
            <v>21</v>
          </cell>
          <cell r="F202" t="str">
            <v>Empleos</v>
          </cell>
          <cell r="G202">
            <v>6111</v>
          </cell>
          <cell r="H202">
            <v>31</v>
          </cell>
          <cell r="I202" t="str">
            <v>GET</v>
          </cell>
          <cell r="J202">
            <v>1353713.633818683</v>
          </cell>
          <cell r="K202">
            <v>12</v>
          </cell>
          <cell r="L202" t="str">
            <v>2000</v>
          </cell>
          <cell r="M202" t="str">
            <v>Químicos, Caucho y Plástico</v>
          </cell>
          <cell r="N202" t="str">
            <v>Producción Sect. Institucionales</v>
          </cell>
          <cell r="O202" t="str">
            <v>Consumo intermedio</v>
          </cell>
          <cell r="P202" t="str">
            <v>Sector Institucional no especificado</v>
          </cell>
          <cell r="Q202" t="str">
            <v>4</v>
          </cell>
          <cell r="R202" t="str">
            <v>Industria Manufacturera</v>
          </cell>
        </row>
        <row r="203">
          <cell r="A203" t="str">
            <v>CEI</v>
          </cell>
          <cell r="B203" t="str">
            <v>S_NAB</v>
          </cell>
          <cell r="C203">
            <v>9</v>
          </cell>
          <cell r="D203">
            <v>12</v>
          </cell>
          <cell r="E203">
            <v>21</v>
          </cell>
          <cell r="F203" t="str">
            <v>Empleos</v>
          </cell>
          <cell r="G203">
            <v>6111</v>
          </cell>
          <cell r="H203">
            <v>31</v>
          </cell>
          <cell r="I203" t="str">
            <v>GET</v>
          </cell>
          <cell r="J203">
            <v>495265.9669866974</v>
          </cell>
          <cell r="K203">
            <v>13</v>
          </cell>
          <cell r="L203" t="str">
            <v>2000</v>
          </cell>
          <cell r="M203" t="str">
            <v>Vidrio y Otros Minerales</v>
          </cell>
          <cell r="N203" t="str">
            <v>Producción Sect. Institucionales</v>
          </cell>
          <cell r="O203" t="str">
            <v>Consumo intermedio</v>
          </cell>
          <cell r="P203" t="str">
            <v>Sector Institucional no especificado</v>
          </cell>
          <cell r="Q203" t="str">
            <v>4</v>
          </cell>
          <cell r="R203" t="str">
            <v>Industria Manufacturera</v>
          </cell>
        </row>
        <row r="204">
          <cell r="A204" t="str">
            <v>CEI</v>
          </cell>
          <cell r="B204" t="str">
            <v>S_NAB</v>
          </cell>
          <cell r="C204">
            <v>9</v>
          </cell>
          <cell r="D204">
            <v>12</v>
          </cell>
          <cell r="E204">
            <v>21</v>
          </cell>
          <cell r="F204" t="str">
            <v>Empleos</v>
          </cell>
          <cell r="G204">
            <v>6111</v>
          </cell>
          <cell r="H204">
            <v>31</v>
          </cell>
          <cell r="I204" t="str">
            <v>GET</v>
          </cell>
          <cell r="J204">
            <v>1336457.685345992</v>
          </cell>
          <cell r="K204">
            <v>14</v>
          </cell>
          <cell r="L204" t="str">
            <v>2000</v>
          </cell>
          <cell r="M204" t="str">
            <v>Otras Manufactureras</v>
          </cell>
          <cell r="N204" t="str">
            <v>Producción Sect. Institucionales</v>
          </cell>
          <cell r="O204" t="str">
            <v>Consumo intermedio</v>
          </cell>
          <cell r="P204" t="str">
            <v>Sector Institucional no especificado</v>
          </cell>
          <cell r="Q204" t="str">
            <v>4</v>
          </cell>
          <cell r="R204" t="str">
            <v>Industria Manufacturera</v>
          </cell>
        </row>
        <row r="205">
          <cell r="A205" t="str">
            <v>CEI</v>
          </cell>
          <cell r="B205" t="str">
            <v>S_NAB</v>
          </cell>
          <cell r="C205">
            <v>9</v>
          </cell>
          <cell r="D205">
            <v>12</v>
          </cell>
          <cell r="E205">
            <v>21</v>
          </cell>
          <cell r="F205" t="str">
            <v>Empleos</v>
          </cell>
          <cell r="G205">
            <v>6111</v>
          </cell>
          <cell r="H205">
            <v>31</v>
          </cell>
          <cell r="I205" t="str">
            <v>GET</v>
          </cell>
          <cell r="J205">
            <v>1208178.5947730613</v>
          </cell>
          <cell r="K205">
            <v>15</v>
          </cell>
          <cell r="L205" t="str">
            <v>2000</v>
          </cell>
          <cell r="M205" t="str">
            <v>Electricidad, Gas y Agua</v>
          </cell>
          <cell r="N205" t="str">
            <v>Producción Sect. Institucionales</v>
          </cell>
          <cell r="O205" t="str">
            <v>Consumo intermedio</v>
          </cell>
          <cell r="P205" t="str">
            <v>Sector Institucional no especificado</v>
          </cell>
          <cell r="Q205" t="str">
            <v>5</v>
          </cell>
          <cell r="R205" t="str">
            <v>Electricidad, Gas y Agua</v>
          </cell>
        </row>
        <row r="206">
          <cell r="A206" t="str">
            <v>CEI</v>
          </cell>
          <cell r="B206" t="str">
            <v>S_NAB</v>
          </cell>
          <cell r="C206">
            <v>9</v>
          </cell>
          <cell r="D206">
            <v>12</v>
          </cell>
          <cell r="E206">
            <v>21</v>
          </cell>
          <cell r="F206" t="str">
            <v>Empleos</v>
          </cell>
          <cell r="G206">
            <v>6111</v>
          </cell>
          <cell r="H206">
            <v>31</v>
          </cell>
          <cell r="I206" t="str">
            <v>GET</v>
          </cell>
          <cell r="J206">
            <v>2728451.2474263399</v>
          </cell>
          <cell r="K206">
            <v>16</v>
          </cell>
          <cell r="L206" t="str">
            <v>2000</v>
          </cell>
          <cell r="M206" t="str">
            <v>Construcción</v>
          </cell>
          <cell r="N206" t="str">
            <v>Producción Sect. Institucionales</v>
          </cell>
          <cell r="O206" t="str">
            <v>Consumo intermedio</v>
          </cell>
          <cell r="P206" t="str">
            <v>Sector Institucional no especificado</v>
          </cell>
          <cell r="Q206" t="str">
            <v>6</v>
          </cell>
          <cell r="R206" t="str">
            <v>Construcción</v>
          </cell>
        </row>
        <row r="207">
          <cell r="A207" t="str">
            <v>CEI</v>
          </cell>
          <cell r="B207" t="str">
            <v>S_NAB</v>
          </cell>
          <cell r="C207">
            <v>9</v>
          </cell>
          <cell r="D207">
            <v>12</v>
          </cell>
          <cell r="E207">
            <v>21</v>
          </cell>
          <cell r="F207" t="str">
            <v>Empleos</v>
          </cell>
          <cell r="G207">
            <v>6111</v>
          </cell>
          <cell r="H207">
            <v>31</v>
          </cell>
          <cell r="I207" t="str">
            <v>GET</v>
          </cell>
          <cell r="J207">
            <v>3464629.5761208101</v>
          </cell>
          <cell r="K207">
            <v>17</v>
          </cell>
          <cell r="L207" t="str">
            <v>2000</v>
          </cell>
          <cell r="M207" t="str">
            <v>Comercio</v>
          </cell>
          <cell r="N207" t="str">
            <v>Producción Sect. Institucionales</v>
          </cell>
          <cell r="O207" t="str">
            <v>Consumo intermedio</v>
          </cell>
          <cell r="P207" t="str">
            <v>Sector Institucional no especificado</v>
          </cell>
          <cell r="Q207" t="str">
            <v>7</v>
          </cell>
          <cell r="R207" t="str">
            <v>Comercio, Hoteles y Restaurantes</v>
          </cell>
        </row>
        <row r="208">
          <cell r="A208" t="str">
            <v>CEI</v>
          </cell>
          <cell r="B208" t="str">
            <v>S_NAB</v>
          </cell>
          <cell r="C208">
            <v>9</v>
          </cell>
          <cell r="D208">
            <v>12</v>
          </cell>
          <cell r="E208">
            <v>21</v>
          </cell>
          <cell r="F208" t="str">
            <v>Empleos</v>
          </cell>
          <cell r="G208">
            <v>6111</v>
          </cell>
          <cell r="H208">
            <v>31</v>
          </cell>
          <cell r="I208" t="str">
            <v>GET</v>
          </cell>
          <cell r="J208">
            <v>790860.76540675689</v>
          </cell>
          <cell r="K208">
            <v>18</v>
          </cell>
          <cell r="L208" t="str">
            <v>2000</v>
          </cell>
          <cell r="M208" t="str">
            <v>Hoteles y Restaurantes</v>
          </cell>
          <cell r="N208" t="str">
            <v>Producción Sect. Institucionales</v>
          </cell>
          <cell r="O208" t="str">
            <v>Consumo intermedio</v>
          </cell>
          <cell r="P208" t="str">
            <v>Sector Institucional no especificado</v>
          </cell>
          <cell r="Q208" t="str">
            <v>7</v>
          </cell>
          <cell r="R208" t="str">
            <v>Comercio, Hoteles y Restaurantes</v>
          </cell>
        </row>
        <row r="209">
          <cell r="A209" t="str">
            <v>CEI</v>
          </cell>
          <cell r="B209" t="str">
            <v>S_NAB</v>
          </cell>
          <cell r="C209">
            <v>9</v>
          </cell>
          <cell r="D209">
            <v>12</v>
          </cell>
          <cell r="E209">
            <v>21</v>
          </cell>
          <cell r="F209" t="str">
            <v>Empleos</v>
          </cell>
          <cell r="G209">
            <v>6111</v>
          </cell>
          <cell r="H209">
            <v>31</v>
          </cell>
          <cell r="I209" t="str">
            <v>GET</v>
          </cell>
          <cell r="J209">
            <v>3491720.2775653233</v>
          </cell>
          <cell r="K209">
            <v>19</v>
          </cell>
          <cell r="L209" t="str">
            <v>2000</v>
          </cell>
          <cell r="M209" t="str">
            <v>Transportes</v>
          </cell>
          <cell r="N209" t="str">
            <v>Producción Sect. Institucionales</v>
          </cell>
          <cell r="O209" t="str">
            <v>Consumo intermedio</v>
          </cell>
          <cell r="P209" t="str">
            <v>Sector Institucional no especificado</v>
          </cell>
          <cell r="Q209" t="str">
            <v>8</v>
          </cell>
          <cell r="R209" t="str">
            <v>Transporte y Comunicaciones</v>
          </cell>
        </row>
        <row r="210">
          <cell r="A210" t="str">
            <v>CEI</v>
          </cell>
          <cell r="B210" t="str">
            <v>S_NAB</v>
          </cell>
          <cell r="C210">
            <v>9</v>
          </cell>
          <cell r="D210">
            <v>12</v>
          </cell>
          <cell r="E210">
            <v>21</v>
          </cell>
          <cell r="F210" t="str">
            <v>Empleos</v>
          </cell>
          <cell r="G210">
            <v>6111</v>
          </cell>
          <cell r="H210">
            <v>31</v>
          </cell>
          <cell r="I210" t="str">
            <v>GET</v>
          </cell>
          <cell r="J210">
            <v>811731.36563309701</v>
          </cell>
          <cell r="K210">
            <v>20</v>
          </cell>
          <cell r="L210" t="str">
            <v>2000</v>
          </cell>
          <cell r="M210" t="str">
            <v>Comunicaciones</v>
          </cell>
          <cell r="N210" t="str">
            <v>Producción Sect. Institucionales</v>
          </cell>
          <cell r="O210" t="str">
            <v>Consumo intermedio</v>
          </cell>
          <cell r="P210" t="str">
            <v>Sector Institucional no especificado</v>
          </cell>
          <cell r="Q210" t="str">
            <v>8</v>
          </cell>
          <cell r="R210" t="str">
            <v>Transporte y Comunicaciones</v>
          </cell>
        </row>
        <row r="211">
          <cell r="A211" t="str">
            <v>CEI</v>
          </cell>
          <cell r="B211" t="str">
            <v>S_NAB</v>
          </cell>
          <cell r="C211">
            <v>9</v>
          </cell>
          <cell r="D211">
            <v>12</v>
          </cell>
          <cell r="E211">
            <v>21</v>
          </cell>
          <cell r="F211" t="str">
            <v>Empleos</v>
          </cell>
          <cell r="G211">
            <v>6111</v>
          </cell>
          <cell r="H211">
            <v>31</v>
          </cell>
          <cell r="I211" t="str">
            <v>GET</v>
          </cell>
          <cell r="J211">
            <v>696334.13838389295</v>
          </cell>
          <cell r="K211">
            <v>21</v>
          </cell>
          <cell r="L211" t="str">
            <v>2000</v>
          </cell>
          <cell r="M211" t="str">
            <v>Intermediación financiera</v>
          </cell>
          <cell r="N211" t="str">
            <v>Producción Sect. Institucionales</v>
          </cell>
          <cell r="O211" t="str">
            <v>Consumo intermedio</v>
          </cell>
          <cell r="P211" t="str">
            <v>Sector Institucional no especificado</v>
          </cell>
          <cell r="Q211" t="str">
            <v>9</v>
          </cell>
          <cell r="R211" t="str">
            <v>Servicios Financieros y Empresariales</v>
          </cell>
        </row>
        <row r="212">
          <cell r="A212" t="str">
            <v>CEI</v>
          </cell>
          <cell r="B212" t="str">
            <v>S_NAB</v>
          </cell>
          <cell r="C212">
            <v>9</v>
          </cell>
          <cell r="D212">
            <v>12</v>
          </cell>
          <cell r="E212">
            <v>21</v>
          </cell>
          <cell r="F212" t="str">
            <v>Empleos</v>
          </cell>
          <cell r="G212">
            <v>6111</v>
          </cell>
          <cell r="H212">
            <v>31</v>
          </cell>
          <cell r="I212" t="str">
            <v>GET</v>
          </cell>
          <cell r="J212">
            <v>362480.74549335201</v>
          </cell>
          <cell r="K212">
            <v>22</v>
          </cell>
          <cell r="L212" t="str">
            <v>2000</v>
          </cell>
          <cell r="M212" t="str">
            <v>Compañías de seguros</v>
          </cell>
          <cell r="N212" t="str">
            <v>Producción Sect. Institucionales</v>
          </cell>
          <cell r="O212" t="str">
            <v>Consumo intermedio</v>
          </cell>
          <cell r="P212" t="str">
            <v>Sector Institucional no especificado</v>
          </cell>
          <cell r="Q212" t="str">
            <v>9</v>
          </cell>
          <cell r="R212" t="str">
            <v>Servicios Financieros y Empresariales</v>
          </cell>
        </row>
        <row r="213">
          <cell r="A213" t="str">
            <v>CEI</v>
          </cell>
          <cell r="B213" t="str">
            <v>S_NAB</v>
          </cell>
          <cell r="C213">
            <v>9</v>
          </cell>
          <cell r="D213">
            <v>12</v>
          </cell>
          <cell r="E213">
            <v>21</v>
          </cell>
          <cell r="F213" t="str">
            <v>Empleos</v>
          </cell>
          <cell r="G213">
            <v>6111</v>
          </cell>
          <cell r="H213">
            <v>31</v>
          </cell>
          <cell r="I213" t="str">
            <v>GET</v>
          </cell>
          <cell r="J213">
            <v>190780.607433208</v>
          </cell>
          <cell r="K213">
            <v>23</v>
          </cell>
          <cell r="L213" t="str">
            <v>2000</v>
          </cell>
          <cell r="M213" t="str">
            <v>Actividades inmobiliarias</v>
          </cell>
          <cell r="N213" t="str">
            <v>Producción Sect. Institucionales</v>
          </cell>
          <cell r="O213" t="str">
            <v>Consumo intermedio</v>
          </cell>
          <cell r="P213" t="str">
            <v>Sector Institucional no especificado</v>
          </cell>
          <cell r="Q213" t="str">
            <v>9</v>
          </cell>
          <cell r="R213" t="str">
            <v>Servicios Financieros y Empresariales</v>
          </cell>
        </row>
        <row r="214">
          <cell r="A214" t="str">
            <v>CEI</v>
          </cell>
          <cell r="B214" t="str">
            <v>S_NAB</v>
          </cell>
          <cell r="C214">
            <v>9</v>
          </cell>
          <cell r="D214">
            <v>12</v>
          </cell>
          <cell r="E214">
            <v>21</v>
          </cell>
          <cell r="F214" t="str">
            <v>Empleos</v>
          </cell>
          <cell r="G214">
            <v>6111</v>
          </cell>
          <cell r="H214">
            <v>31</v>
          </cell>
          <cell r="I214" t="str">
            <v>GET</v>
          </cell>
          <cell r="J214">
            <v>1520608.1665933211</v>
          </cell>
          <cell r="K214">
            <v>24</v>
          </cell>
          <cell r="L214" t="str">
            <v>2000</v>
          </cell>
          <cell r="M214" t="str">
            <v>Activ. de Ss. Empresariales</v>
          </cell>
          <cell r="N214" t="str">
            <v>Producción Sect. Institucionales</v>
          </cell>
          <cell r="O214" t="str">
            <v>Consumo intermedio</v>
          </cell>
          <cell r="P214" t="str">
            <v>Sector Institucional no especificado</v>
          </cell>
          <cell r="Q214" t="str">
            <v>9</v>
          </cell>
          <cell r="R214" t="str">
            <v>Servicios Financieros y Empresariales</v>
          </cell>
        </row>
        <row r="215">
          <cell r="A215" t="str">
            <v>CEI</v>
          </cell>
          <cell r="B215" t="str">
            <v>S_NAB</v>
          </cell>
          <cell r="C215">
            <v>9</v>
          </cell>
          <cell r="D215">
            <v>12</v>
          </cell>
          <cell r="E215">
            <v>21</v>
          </cell>
          <cell r="F215" t="str">
            <v>Empleos</v>
          </cell>
          <cell r="G215">
            <v>6111</v>
          </cell>
          <cell r="H215">
            <v>31</v>
          </cell>
          <cell r="I215" t="str">
            <v>GET</v>
          </cell>
          <cell r="J215">
            <v>314829.41107935901</v>
          </cell>
          <cell r="K215">
            <v>25</v>
          </cell>
          <cell r="L215" t="str">
            <v>2000</v>
          </cell>
          <cell r="M215" t="str">
            <v>Propiedad de vivienda</v>
          </cell>
          <cell r="N215" t="str">
            <v>Producción Sect. Institucionales</v>
          </cell>
          <cell r="O215" t="str">
            <v>Consumo intermedio</v>
          </cell>
          <cell r="P215" t="str">
            <v>Sector Institucional no especificado</v>
          </cell>
          <cell r="Q215" t="str">
            <v>10</v>
          </cell>
          <cell r="R215" t="str">
            <v>Propiedad de Vivienda</v>
          </cell>
        </row>
        <row r="216">
          <cell r="A216" t="str">
            <v>CEI</v>
          </cell>
          <cell r="B216" t="str">
            <v>S_NAB</v>
          </cell>
          <cell r="C216">
            <v>9</v>
          </cell>
          <cell r="D216">
            <v>12</v>
          </cell>
          <cell r="E216">
            <v>21</v>
          </cell>
          <cell r="F216" t="str">
            <v>Empleos</v>
          </cell>
          <cell r="G216">
            <v>6111</v>
          </cell>
          <cell r="H216">
            <v>31</v>
          </cell>
          <cell r="I216" t="str">
            <v>GET</v>
          </cell>
          <cell r="J216">
            <v>1190779.2250860501</v>
          </cell>
          <cell r="K216">
            <v>26</v>
          </cell>
          <cell r="L216" t="str">
            <v>2000</v>
          </cell>
          <cell r="M216" t="str">
            <v>Administración pública</v>
          </cell>
          <cell r="N216" t="str">
            <v>Producción Sect. Institucionales</v>
          </cell>
          <cell r="O216" t="str">
            <v>Consumo intermedio</v>
          </cell>
          <cell r="P216" t="str">
            <v>Sector Institucional no especificado</v>
          </cell>
          <cell r="Q216" t="str">
            <v>12</v>
          </cell>
          <cell r="R216" t="str">
            <v>Administración Pública</v>
          </cell>
        </row>
        <row r="217">
          <cell r="A217" t="str">
            <v>CEI</v>
          </cell>
          <cell r="B217" t="str">
            <v>S_NAB</v>
          </cell>
          <cell r="C217">
            <v>9</v>
          </cell>
          <cell r="D217">
            <v>12</v>
          </cell>
          <cell r="E217">
            <v>21</v>
          </cell>
          <cell r="F217" t="str">
            <v>Empleos</v>
          </cell>
          <cell r="G217">
            <v>6111</v>
          </cell>
          <cell r="H217">
            <v>31</v>
          </cell>
          <cell r="I217" t="str">
            <v>GET</v>
          </cell>
          <cell r="J217">
            <v>190084.19699999999</v>
          </cell>
          <cell r="K217">
            <v>27</v>
          </cell>
          <cell r="L217" t="str">
            <v>2000</v>
          </cell>
          <cell r="M217" t="str">
            <v>Educación pública</v>
          </cell>
          <cell r="N217" t="str">
            <v>Producción Sect. Institucionales</v>
          </cell>
          <cell r="O217" t="str">
            <v>Consumo intermedio</v>
          </cell>
          <cell r="P217" t="str">
            <v>Sector Institucional no especificado</v>
          </cell>
          <cell r="Q217" t="str">
            <v>11</v>
          </cell>
          <cell r="R217" t="str">
            <v>Servicios Sociales y Personales</v>
          </cell>
        </row>
        <row r="218">
          <cell r="A218" t="str">
            <v>CEI</v>
          </cell>
          <cell r="B218" t="str">
            <v>S_NAB</v>
          </cell>
          <cell r="C218">
            <v>9</v>
          </cell>
          <cell r="D218">
            <v>12</v>
          </cell>
          <cell r="E218">
            <v>21</v>
          </cell>
          <cell r="F218" t="str">
            <v>Empleos</v>
          </cell>
          <cell r="G218">
            <v>6111</v>
          </cell>
          <cell r="H218">
            <v>31</v>
          </cell>
          <cell r="I218" t="str">
            <v>GET</v>
          </cell>
          <cell r="J218">
            <v>197635.592597257</v>
          </cell>
          <cell r="K218">
            <v>28</v>
          </cell>
          <cell r="L218" t="str">
            <v>2000</v>
          </cell>
          <cell r="M218" t="str">
            <v>Educación privada</v>
          </cell>
          <cell r="N218" t="str">
            <v>Producción Sect. Institucionales</v>
          </cell>
          <cell r="O218" t="str">
            <v>Consumo intermedio</v>
          </cell>
          <cell r="P218" t="str">
            <v>Sector Institucional no especificado</v>
          </cell>
          <cell r="Q218" t="str">
            <v>11</v>
          </cell>
          <cell r="R218" t="str">
            <v>Servicios Sociales y Personales</v>
          </cell>
        </row>
        <row r="219">
          <cell r="A219" t="str">
            <v>CEI</v>
          </cell>
          <cell r="B219" t="str">
            <v>S_NAB</v>
          </cell>
          <cell r="C219">
            <v>9</v>
          </cell>
          <cell r="D219">
            <v>12</v>
          </cell>
          <cell r="E219">
            <v>21</v>
          </cell>
          <cell r="F219" t="str">
            <v>Empleos</v>
          </cell>
          <cell r="G219">
            <v>6111</v>
          </cell>
          <cell r="H219">
            <v>31</v>
          </cell>
          <cell r="I219" t="str">
            <v>GET</v>
          </cell>
          <cell r="J219">
            <v>260494</v>
          </cell>
          <cell r="K219">
            <v>29</v>
          </cell>
          <cell r="L219" t="str">
            <v>2000</v>
          </cell>
          <cell r="M219" t="str">
            <v>Salud pública</v>
          </cell>
          <cell r="N219" t="str">
            <v>Producción Sect. Institucionales</v>
          </cell>
          <cell r="O219" t="str">
            <v>Consumo intermedio</v>
          </cell>
          <cell r="P219" t="str">
            <v>Sector Institucional no especificado</v>
          </cell>
          <cell r="Q219" t="str">
            <v>11</v>
          </cell>
          <cell r="R219" t="str">
            <v>Servicios Sociales y Personales</v>
          </cell>
        </row>
        <row r="220">
          <cell r="A220" t="str">
            <v>CEI</v>
          </cell>
          <cell r="B220" t="str">
            <v>S_NAB</v>
          </cell>
          <cell r="C220">
            <v>9</v>
          </cell>
          <cell r="D220">
            <v>12</v>
          </cell>
          <cell r="E220">
            <v>21</v>
          </cell>
          <cell r="F220" t="str">
            <v>Empleos</v>
          </cell>
          <cell r="G220">
            <v>6111</v>
          </cell>
          <cell r="H220">
            <v>31</v>
          </cell>
          <cell r="I220" t="str">
            <v>GET</v>
          </cell>
          <cell r="J220">
            <v>267087.76087518199</v>
          </cell>
          <cell r="K220">
            <v>30</v>
          </cell>
          <cell r="L220" t="str">
            <v>2000</v>
          </cell>
          <cell r="M220" t="str">
            <v>Salud privada</v>
          </cell>
          <cell r="N220" t="str">
            <v>Producción Sect. Institucionales</v>
          </cell>
          <cell r="O220" t="str">
            <v>Consumo intermedio</v>
          </cell>
          <cell r="P220" t="str">
            <v>Sector Institucional no especificado</v>
          </cell>
          <cell r="Q220" t="str">
            <v>11</v>
          </cell>
          <cell r="R220" t="str">
            <v>Servicios Sociales y Personales</v>
          </cell>
        </row>
        <row r="221">
          <cell r="A221" t="str">
            <v>CEI</v>
          </cell>
          <cell r="B221" t="str">
            <v>S_NAB</v>
          </cell>
          <cell r="C221">
            <v>9</v>
          </cell>
          <cell r="D221">
            <v>12</v>
          </cell>
          <cell r="E221">
            <v>21</v>
          </cell>
          <cell r="F221" t="str">
            <v>Empleos</v>
          </cell>
          <cell r="G221">
            <v>6111</v>
          </cell>
          <cell r="H221">
            <v>31</v>
          </cell>
          <cell r="I221" t="str">
            <v>GET</v>
          </cell>
          <cell r="J221">
            <v>558261.574423015</v>
          </cell>
          <cell r="K221">
            <v>31</v>
          </cell>
          <cell r="L221" t="str">
            <v>2000</v>
          </cell>
          <cell r="M221" t="str">
            <v>Esparcimiento y Ss. Diversos</v>
          </cell>
          <cell r="N221" t="str">
            <v>Producción Sect. Institucionales</v>
          </cell>
          <cell r="O221" t="str">
            <v>Consumo intermedio</v>
          </cell>
          <cell r="P221" t="str">
            <v>Sector Institucional no especificado</v>
          </cell>
          <cell r="Q221" t="str">
            <v>11</v>
          </cell>
          <cell r="R221" t="str">
            <v>Servicios Sociales y Personales</v>
          </cell>
        </row>
        <row r="222">
          <cell r="A222" t="str">
            <v>CEI</v>
          </cell>
          <cell r="B222" t="str">
            <v>S_NAB</v>
          </cell>
          <cell r="C222">
            <v>9</v>
          </cell>
          <cell r="D222">
            <v>12</v>
          </cell>
          <cell r="E222">
            <v>21</v>
          </cell>
          <cell r="F222" t="str">
            <v>Empleos</v>
          </cell>
          <cell r="G222">
            <v>6111</v>
          </cell>
          <cell r="H222">
            <v>31</v>
          </cell>
          <cell r="I222" t="str">
            <v>GET</v>
          </cell>
          <cell r="J222">
            <v>1432980</v>
          </cell>
          <cell r="K222">
            <v>32</v>
          </cell>
          <cell r="L222" t="str">
            <v>2000</v>
          </cell>
          <cell r="M222" t="str">
            <v>Actividad no especificada</v>
          </cell>
          <cell r="N222" t="str">
            <v>Producción Sect. Institucionales</v>
          </cell>
          <cell r="O222" t="str">
            <v>Consumo intermedio</v>
          </cell>
          <cell r="P222" t="str">
            <v>Sector Institucional no especificado</v>
          </cell>
          <cell r="Q222" t="str">
            <v>13</v>
          </cell>
          <cell r="R222" t="str">
            <v>Actividad no especificada</v>
          </cell>
        </row>
        <row r="223">
          <cell r="A223" t="str">
            <v>CEI</v>
          </cell>
          <cell r="B223" t="str">
            <v>S_NAB</v>
          </cell>
          <cell r="C223">
            <v>9</v>
          </cell>
          <cell r="D223">
            <v>12</v>
          </cell>
          <cell r="E223">
            <v>52</v>
          </cell>
          <cell r="F223" t="str">
            <v>Empleos</v>
          </cell>
          <cell r="H223">
            <v>31</v>
          </cell>
          <cell r="I223" t="str">
            <v>GET</v>
          </cell>
          <cell r="J223">
            <v>237848.43167533461</v>
          </cell>
          <cell r="K223">
            <v>1</v>
          </cell>
          <cell r="L223" t="str">
            <v>2000</v>
          </cell>
          <cell r="M223" t="str">
            <v>Agropecuario Silvícola</v>
          </cell>
          <cell r="N223" t="str">
            <v>Producción Sect. Institucionales</v>
          </cell>
          <cell r="O223" t="str">
            <v>Consumo de capital fijo</v>
          </cell>
          <cell r="P223" t="str">
            <v>Sector Institucional no especificado</v>
          </cell>
          <cell r="Q223" t="str">
            <v>1</v>
          </cell>
          <cell r="R223" t="str">
            <v>Agropecuario Silvícola</v>
          </cell>
        </row>
        <row r="224">
          <cell r="A224" t="str">
            <v>CEI</v>
          </cell>
          <cell r="B224" t="str">
            <v>S_NAB</v>
          </cell>
          <cell r="C224">
            <v>9</v>
          </cell>
          <cell r="D224">
            <v>12</v>
          </cell>
          <cell r="E224">
            <v>52</v>
          </cell>
          <cell r="F224" t="str">
            <v>Empleos</v>
          </cell>
          <cell r="H224">
            <v>31</v>
          </cell>
          <cell r="I224" t="str">
            <v>GET</v>
          </cell>
          <cell r="J224">
            <v>65826.953954056793</v>
          </cell>
          <cell r="K224">
            <v>2</v>
          </cell>
          <cell r="L224" t="str">
            <v>2000</v>
          </cell>
          <cell r="M224" t="str">
            <v>Pesca Extractiva</v>
          </cell>
          <cell r="N224" t="str">
            <v>Producción Sect. Institucionales</v>
          </cell>
          <cell r="O224" t="str">
            <v>Consumo de capital fijo</v>
          </cell>
          <cell r="P224" t="str">
            <v>Sector Institucional no especificado</v>
          </cell>
          <cell r="Q224" t="str">
            <v>2</v>
          </cell>
          <cell r="R224" t="str">
            <v>Pesca Extractiva</v>
          </cell>
        </row>
        <row r="225">
          <cell r="A225" t="str">
            <v>CEI</v>
          </cell>
          <cell r="B225" t="str">
            <v>S_NAB</v>
          </cell>
          <cell r="C225">
            <v>9</v>
          </cell>
          <cell r="D225">
            <v>12</v>
          </cell>
          <cell r="E225">
            <v>52</v>
          </cell>
          <cell r="F225" t="str">
            <v>Empleos</v>
          </cell>
          <cell r="H225">
            <v>31</v>
          </cell>
          <cell r="I225" t="str">
            <v>GET</v>
          </cell>
          <cell r="J225">
            <v>11981</v>
          </cell>
          <cell r="K225">
            <v>3</v>
          </cell>
          <cell r="L225" t="str">
            <v>2000</v>
          </cell>
          <cell r="M225" t="str">
            <v>Extracción de Petróleo</v>
          </cell>
          <cell r="N225" t="str">
            <v>Producción Sect. Institucionales</v>
          </cell>
          <cell r="O225" t="str">
            <v>Consumo de capital fijo</v>
          </cell>
          <cell r="P225" t="str">
            <v>Sector Institucional no especificado</v>
          </cell>
          <cell r="Q225" t="str">
            <v>3</v>
          </cell>
          <cell r="R225" t="str">
            <v>Minería</v>
          </cell>
        </row>
        <row r="226">
          <cell r="A226" t="str">
            <v>CEI</v>
          </cell>
          <cell r="B226" t="str">
            <v>S_NAB</v>
          </cell>
          <cell r="C226">
            <v>9</v>
          </cell>
          <cell r="D226">
            <v>12</v>
          </cell>
          <cell r="E226">
            <v>52</v>
          </cell>
          <cell r="F226" t="str">
            <v>Empleos</v>
          </cell>
          <cell r="H226">
            <v>31</v>
          </cell>
          <cell r="I226" t="str">
            <v>GET</v>
          </cell>
          <cell r="J226">
            <v>636316</v>
          </cell>
          <cell r="K226">
            <v>4</v>
          </cell>
          <cell r="L226" t="str">
            <v>2000</v>
          </cell>
          <cell r="M226" t="str">
            <v>Minería del Cobre</v>
          </cell>
          <cell r="N226" t="str">
            <v>Producción Sect. Institucionales</v>
          </cell>
          <cell r="O226" t="str">
            <v>Consumo de capital fijo</v>
          </cell>
          <cell r="P226" t="str">
            <v>Sector Institucional no especificado</v>
          </cell>
          <cell r="Q226" t="str">
            <v>3</v>
          </cell>
          <cell r="R226" t="str">
            <v>Minería</v>
          </cell>
        </row>
        <row r="227">
          <cell r="A227" t="str">
            <v>CEI</v>
          </cell>
          <cell r="B227" t="str">
            <v>S_NAB</v>
          </cell>
          <cell r="C227">
            <v>9</v>
          </cell>
          <cell r="D227">
            <v>12</v>
          </cell>
          <cell r="E227">
            <v>52</v>
          </cell>
          <cell r="F227" t="str">
            <v>Empleos</v>
          </cell>
          <cell r="H227">
            <v>31</v>
          </cell>
          <cell r="I227" t="str">
            <v>GET</v>
          </cell>
          <cell r="J227">
            <v>73327</v>
          </cell>
          <cell r="K227">
            <v>5</v>
          </cell>
          <cell r="L227" t="str">
            <v>2000</v>
          </cell>
          <cell r="M227" t="str">
            <v>Resto Minería</v>
          </cell>
          <cell r="N227" t="str">
            <v>Producción Sect. Institucionales</v>
          </cell>
          <cell r="O227" t="str">
            <v>Consumo de capital fijo</v>
          </cell>
          <cell r="P227" t="str">
            <v>Sector Institucional no especificado</v>
          </cell>
          <cell r="Q227" t="str">
            <v>3</v>
          </cell>
          <cell r="R227" t="str">
            <v>Minería</v>
          </cell>
        </row>
        <row r="228">
          <cell r="A228" t="str">
            <v>CEI</v>
          </cell>
          <cell r="B228" t="str">
            <v>S_NAB</v>
          </cell>
          <cell r="C228">
            <v>9</v>
          </cell>
          <cell r="D228">
            <v>12</v>
          </cell>
          <cell r="E228">
            <v>52</v>
          </cell>
          <cell r="F228" t="str">
            <v>Empleos</v>
          </cell>
          <cell r="H228">
            <v>31</v>
          </cell>
          <cell r="I228" t="str">
            <v>GET</v>
          </cell>
          <cell r="J228">
            <v>201653.8941037663</v>
          </cell>
          <cell r="K228">
            <v>6</v>
          </cell>
          <cell r="L228" t="str">
            <v>2000</v>
          </cell>
          <cell r="M228" t="str">
            <v>Industria Alimenticia</v>
          </cell>
          <cell r="N228" t="str">
            <v>Producción Sect. Institucionales</v>
          </cell>
          <cell r="O228" t="str">
            <v>Consumo de capital fijo</v>
          </cell>
          <cell r="P228" t="str">
            <v>Sector Institucional no especificado</v>
          </cell>
          <cell r="Q228" t="str">
            <v>4</v>
          </cell>
          <cell r="R228" t="str">
            <v>Industria Manufacturera</v>
          </cell>
        </row>
        <row r="229">
          <cell r="A229" t="str">
            <v>CEI</v>
          </cell>
          <cell r="B229" t="str">
            <v>S_NAB</v>
          </cell>
          <cell r="C229">
            <v>9</v>
          </cell>
          <cell r="D229">
            <v>12</v>
          </cell>
          <cell r="E229">
            <v>52</v>
          </cell>
          <cell r="F229" t="str">
            <v>Empleos</v>
          </cell>
          <cell r="H229">
            <v>31</v>
          </cell>
          <cell r="I229" t="str">
            <v>GET</v>
          </cell>
          <cell r="J229">
            <v>-519436.74079154897</v>
          </cell>
          <cell r="K229">
            <v>7</v>
          </cell>
          <cell r="L229" t="str">
            <v>2000</v>
          </cell>
          <cell r="M229" t="str">
            <v>Bebidas y Licores</v>
          </cell>
          <cell r="N229" t="str">
            <v>Producción Sect. Institucionales</v>
          </cell>
          <cell r="O229" t="str">
            <v>Consumo de capital fijo</v>
          </cell>
          <cell r="P229" t="str">
            <v>Sector Institucional no especificado</v>
          </cell>
          <cell r="Q229" t="str">
            <v>4</v>
          </cell>
          <cell r="R229" t="str">
            <v>Industria Manufacturera</v>
          </cell>
        </row>
        <row r="230">
          <cell r="A230" t="str">
            <v>CEI</v>
          </cell>
          <cell r="B230" t="str">
            <v>S_NAB</v>
          </cell>
          <cell r="C230">
            <v>9</v>
          </cell>
          <cell r="D230">
            <v>12</v>
          </cell>
          <cell r="E230">
            <v>52</v>
          </cell>
          <cell r="F230" t="str">
            <v>Empleos</v>
          </cell>
          <cell r="H230">
            <v>31</v>
          </cell>
          <cell r="I230" t="str">
            <v>GET</v>
          </cell>
          <cell r="J230">
            <v>-39448.424063558698</v>
          </cell>
          <cell r="K230">
            <v>8</v>
          </cell>
          <cell r="L230" t="str">
            <v>2000</v>
          </cell>
          <cell r="M230" t="str">
            <v>Industria del Tabaco</v>
          </cell>
          <cell r="N230" t="str">
            <v>Producción Sect. Institucionales</v>
          </cell>
          <cell r="O230" t="str">
            <v>Consumo de capital fijo</v>
          </cell>
          <cell r="P230" t="str">
            <v>Sector Institucional no especificado</v>
          </cell>
          <cell r="Q230" t="str">
            <v>4</v>
          </cell>
          <cell r="R230" t="str">
            <v>Industria Manufacturera</v>
          </cell>
        </row>
        <row r="231">
          <cell r="A231" t="str">
            <v>CEI</v>
          </cell>
          <cell r="B231" t="str">
            <v>S_NAB</v>
          </cell>
          <cell r="C231">
            <v>9</v>
          </cell>
          <cell r="D231">
            <v>12</v>
          </cell>
          <cell r="E231">
            <v>52</v>
          </cell>
          <cell r="F231" t="str">
            <v>Empleos</v>
          </cell>
          <cell r="H231">
            <v>31</v>
          </cell>
          <cell r="I231" t="str">
            <v>GET</v>
          </cell>
          <cell r="J231">
            <v>43185.912138640146</v>
          </cell>
          <cell r="K231">
            <v>9</v>
          </cell>
          <cell r="L231" t="str">
            <v>2000</v>
          </cell>
          <cell r="M231" t="str">
            <v>Textil, Cuero y Calzado</v>
          </cell>
          <cell r="N231" t="str">
            <v>Producción Sect. Institucionales</v>
          </cell>
          <cell r="O231" t="str">
            <v>Consumo de capital fijo</v>
          </cell>
          <cell r="P231" t="str">
            <v>Sector Institucional no especificado</v>
          </cell>
          <cell r="Q231" t="str">
            <v>4</v>
          </cell>
          <cell r="R231" t="str">
            <v>Industria Manufacturera</v>
          </cell>
        </row>
        <row r="232">
          <cell r="A232" t="str">
            <v>CEI</v>
          </cell>
          <cell r="B232" t="str">
            <v>S_NAB</v>
          </cell>
          <cell r="C232">
            <v>9</v>
          </cell>
          <cell r="D232">
            <v>12</v>
          </cell>
          <cell r="E232">
            <v>52</v>
          </cell>
          <cell r="F232" t="str">
            <v>Empleos</v>
          </cell>
          <cell r="H232">
            <v>31</v>
          </cell>
          <cell r="I232" t="str">
            <v>GET</v>
          </cell>
          <cell r="J232">
            <v>186493.50789605299</v>
          </cell>
          <cell r="K232">
            <v>10</v>
          </cell>
          <cell r="L232" t="str">
            <v>2000</v>
          </cell>
          <cell r="M232" t="str">
            <v>Madera, Papel, Imprentas y Muebles</v>
          </cell>
          <cell r="N232" t="str">
            <v>Producción Sect. Institucionales</v>
          </cell>
          <cell r="O232" t="str">
            <v>Consumo de capital fijo</v>
          </cell>
          <cell r="P232" t="str">
            <v>Sector Institucional no especificado</v>
          </cell>
          <cell r="Q232" t="str">
            <v>4</v>
          </cell>
          <cell r="R232" t="str">
            <v>Industria Manufacturera</v>
          </cell>
        </row>
        <row r="233">
          <cell r="A233" t="str">
            <v>CEI</v>
          </cell>
          <cell r="B233" t="str">
            <v>S_NAB</v>
          </cell>
          <cell r="C233">
            <v>9</v>
          </cell>
          <cell r="D233">
            <v>12</v>
          </cell>
          <cell r="E233">
            <v>52</v>
          </cell>
          <cell r="F233" t="str">
            <v>Empleos</v>
          </cell>
          <cell r="H233">
            <v>31</v>
          </cell>
          <cell r="I233" t="str">
            <v>GET</v>
          </cell>
          <cell r="J233">
            <v>22598.797522855599</v>
          </cell>
          <cell r="K233">
            <v>11</v>
          </cell>
          <cell r="L233" t="str">
            <v>2000</v>
          </cell>
          <cell r="M233" t="str">
            <v>Elaboración de combustible</v>
          </cell>
          <cell r="N233" t="str">
            <v>Producción Sect. Institucionales</v>
          </cell>
          <cell r="O233" t="str">
            <v>Consumo de capital fijo</v>
          </cell>
          <cell r="P233" t="str">
            <v>Sector Institucional no especificado</v>
          </cell>
          <cell r="Q233" t="str">
            <v>4</v>
          </cell>
          <cell r="R233" t="str">
            <v>Industria Manufacturera</v>
          </cell>
        </row>
        <row r="234">
          <cell r="A234" t="str">
            <v>CEI</v>
          </cell>
          <cell r="B234" t="str">
            <v>S_NAB</v>
          </cell>
          <cell r="C234">
            <v>9</v>
          </cell>
          <cell r="D234">
            <v>12</v>
          </cell>
          <cell r="E234">
            <v>52</v>
          </cell>
          <cell r="F234" t="str">
            <v>Empleos</v>
          </cell>
          <cell r="H234">
            <v>31</v>
          </cell>
          <cell r="I234" t="str">
            <v>GET</v>
          </cell>
          <cell r="J234">
            <v>100445.16770698396</v>
          </cell>
          <cell r="K234">
            <v>12</v>
          </cell>
          <cell r="L234" t="str">
            <v>2000</v>
          </cell>
          <cell r="M234" t="str">
            <v>Químicos, Caucho y Plástico</v>
          </cell>
          <cell r="N234" t="str">
            <v>Producción Sect. Institucionales</v>
          </cell>
          <cell r="O234" t="str">
            <v>Consumo de capital fijo</v>
          </cell>
          <cell r="P234" t="str">
            <v>Sector Institucional no especificado</v>
          </cell>
          <cell r="Q234" t="str">
            <v>4</v>
          </cell>
          <cell r="R234" t="str">
            <v>Industria Manufacturera</v>
          </cell>
        </row>
        <row r="235">
          <cell r="A235" t="str">
            <v>CEI</v>
          </cell>
          <cell r="B235" t="str">
            <v>S_NAB</v>
          </cell>
          <cell r="C235">
            <v>9</v>
          </cell>
          <cell r="D235">
            <v>12</v>
          </cell>
          <cell r="E235">
            <v>52</v>
          </cell>
          <cell r="F235" t="str">
            <v>Empleos</v>
          </cell>
          <cell r="H235">
            <v>31</v>
          </cell>
          <cell r="I235" t="str">
            <v>GET</v>
          </cell>
          <cell r="J235">
            <v>69629.773891420278</v>
          </cell>
          <cell r="K235">
            <v>13</v>
          </cell>
          <cell r="L235" t="str">
            <v>2000</v>
          </cell>
          <cell r="M235" t="str">
            <v>Vidrio y Otros Minerales</v>
          </cell>
          <cell r="N235" t="str">
            <v>Producción Sect. Institucionales</v>
          </cell>
          <cell r="O235" t="str">
            <v>Consumo de capital fijo</v>
          </cell>
          <cell r="P235" t="str">
            <v>Sector Institucional no especificado</v>
          </cell>
          <cell r="Q235" t="str">
            <v>4</v>
          </cell>
          <cell r="R235" t="str">
            <v>Industria Manufacturera</v>
          </cell>
        </row>
        <row r="236">
          <cell r="A236" t="str">
            <v>CEI</v>
          </cell>
          <cell r="B236" t="str">
            <v>S_NAB</v>
          </cell>
          <cell r="C236">
            <v>9</v>
          </cell>
          <cell r="D236">
            <v>12</v>
          </cell>
          <cell r="E236">
            <v>52</v>
          </cell>
          <cell r="F236" t="str">
            <v>Empleos</v>
          </cell>
          <cell r="H236">
            <v>31</v>
          </cell>
          <cell r="I236" t="str">
            <v>GET</v>
          </cell>
          <cell r="J236">
            <v>98278.520990531193</v>
          </cell>
          <cell r="K236">
            <v>14</v>
          </cell>
          <cell r="L236" t="str">
            <v>2000</v>
          </cell>
          <cell r="M236" t="str">
            <v>Otras Manufactureras</v>
          </cell>
          <cell r="N236" t="str">
            <v>Producción Sect. Institucionales</v>
          </cell>
          <cell r="O236" t="str">
            <v>Consumo de capital fijo</v>
          </cell>
          <cell r="P236" t="str">
            <v>Sector Institucional no especificado</v>
          </cell>
          <cell r="Q236" t="str">
            <v>4</v>
          </cell>
          <cell r="R236" t="str">
            <v>Industria Manufacturera</v>
          </cell>
        </row>
        <row r="237">
          <cell r="A237" t="str">
            <v>CEI</v>
          </cell>
          <cell r="B237" t="str">
            <v>S_NAB</v>
          </cell>
          <cell r="C237">
            <v>9</v>
          </cell>
          <cell r="D237">
            <v>12</v>
          </cell>
          <cell r="E237">
            <v>52</v>
          </cell>
          <cell r="F237" t="str">
            <v>Empleos</v>
          </cell>
          <cell r="H237">
            <v>31</v>
          </cell>
          <cell r="I237" t="str">
            <v>GET</v>
          </cell>
          <cell r="J237">
            <v>233000</v>
          </cell>
          <cell r="K237">
            <v>15</v>
          </cell>
          <cell r="L237" t="str">
            <v>2000</v>
          </cell>
          <cell r="M237" t="str">
            <v>Electricidad, Gas y Agua</v>
          </cell>
          <cell r="N237" t="str">
            <v>Producción Sect. Institucionales</v>
          </cell>
          <cell r="O237" t="str">
            <v>Consumo de capital fijo</v>
          </cell>
          <cell r="P237" t="str">
            <v>Sector Institucional no especificado</v>
          </cell>
          <cell r="Q237" t="str">
            <v>5</v>
          </cell>
          <cell r="R237" t="str">
            <v>Electricidad, Gas y Agua</v>
          </cell>
        </row>
        <row r="238">
          <cell r="A238" t="str">
            <v>CEI</v>
          </cell>
          <cell r="B238" t="str">
            <v>S_NAB</v>
          </cell>
          <cell r="C238">
            <v>9</v>
          </cell>
          <cell r="D238">
            <v>12</v>
          </cell>
          <cell r="E238">
            <v>52</v>
          </cell>
          <cell r="F238" t="str">
            <v>Empleos</v>
          </cell>
          <cell r="H238">
            <v>31</v>
          </cell>
          <cell r="I238" t="str">
            <v>GET</v>
          </cell>
          <cell r="J238">
            <v>96917.023596855404</v>
          </cell>
          <cell r="K238">
            <v>16</v>
          </cell>
          <cell r="L238" t="str">
            <v>2000</v>
          </cell>
          <cell r="M238" t="str">
            <v>Construcción</v>
          </cell>
          <cell r="N238" t="str">
            <v>Producción Sect. Institucionales</v>
          </cell>
          <cell r="O238" t="str">
            <v>Consumo de capital fijo</v>
          </cell>
          <cell r="P238" t="str">
            <v>Sector Institucional no especificado</v>
          </cell>
          <cell r="Q238" t="str">
            <v>6</v>
          </cell>
          <cell r="R238" t="str">
            <v>Construcción</v>
          </cell>
        </row>
        <row r="239">
          <cell r="A239" t="str">
            <v>CEI</v>
          </cell>
          <cell r="B239" t="str">
            <v>S_NAB</v>
          </cell>
          <cell r="C239">
            <v>9</v>
          </cell>
          <cell r="D239">
            <v>12</v>
          </cell>
          <cell r="E239">
            <v>52</v>
          </cell>
          <cell r="F239" t="str">
            <v>Empleos</v>
          </cell>
          <cell r="H239">
            <v>31</v>
          </cell>
          <cell r="I239" t="str">
            <v>GET</v>
          </cell>
          <cell r="J239">
            <v>354268.47402090498</v>
          </cell>
          <cell r="K239">
            <v>17</v>
          </cell>
          <cell r="L239" t="str">
            <v>2000</v>
          </cell>
          <cell r="M239" t="str">
            <v>Comercio</v>
          </cell>
          <cell r="N239" t="str">
            <v>Producción Sect. Institucionales</v>
          </cell>
          <cell r="O239" t="str">
            <v>Consumo de capital fijo</v>
          </cell>
          <cell r="P239" t="str">
            <v>Sector Institucional no especificado</v>
          </cell>
          <cell r="Q239" t="str">
            <v>7</v>
          </cell>
          <cell r="R239" t="str">
            <v>Comercio, Hoteles y Restaurantes</v>
          </cell>
        </row>
        <row r="240">
          <cell r="A240" t="str">
            <v>CEI</v>
          </cell>
          <cell r="B240" t="str">
            <v>S_NAB</v>
          </cell>
          <cell r="C240">
            <v>9</v>
          </cell>
          <cell r="D240">
            <v>12</v>
          </cell>
          <cell r="E240">
            <v>52</v>
          </cell>
          <cell r="F240" t="str">
            <v>Empleos</v>
          </cell>
          <cell r="H240">
            <v>31</v>
          </cell>
          <cell r="I240" t="str">
            <v>GET</v>
          </cell>
          <cell r="J240">
            <v>41951.800999999999</v>
          </cell>
          <cell r="K240">
            <v>18</v>
          </cell>
          <cell r="L240" t="str">
            <v>2000</v>
          </cell>
          <cell r="M240" t="str">
            <v>Hoteles y Restaurantes</v>
          </cell>
          <cell r="N240" t="str">
            <v>Producción Sect. Institucionales</v>
          </cell>
          <cell r="O240" t="str">
            <v>Consumo de capital fijo</v>
          </cell>
          <cell r="P240" t="str">
            <v>Sector Institucional no especificado</v>
          </cell>
          <cell r="Q240" t="str">
            <v>7</v>
          </cell>
          <cell r="R240" t="str">
            <v>Comercio, Hoteles y Restaurantes</v>
          </cell>
        </row>
        <row r="241">
          <cell r="A241" t="str">
            <v>CEI</v>
          </cell>
          <cell r="B241" t="str">
            <v>S_NAB</v>
          </cell>
          <cell r="C241">
            <v>9</v>
          </cell>
          <cell r="D241">
            <v>12</v>
          </cell>
          <cell r="E241">
            <v>52</v>
          </cell>
          <cell r="F241" t="str">
            <v>Empleos</v>
          </cell>
          <cell r="H241">
            <v>31</v>
          </cell>
          <cell r="I241" t="str">
            <v>GET</v>
          </cell>
          <cell r="J241">
            <v>602096</v>
          </cell>
          <cell r="K241">
            <v>19</v>
          </cell>
          <cell r="L241" t="str">
            <v>2000</v>
          </cell>
          <cell r="M241" t="str">
            <v>Transportes</v>
          </cell>
          <cell r="N241" t="str">
            <v>Producción Sect. Institucionales</v>
          </cell>
          <cell r="O241" t="str">
            <v>Consumo de capital fijo</v>
          </cell>
          <cell r="P241" t="str">
            <v>Sector Institucional no especificado</v>
          </cell>
          <cell r="Q241" t="str">
            <v>8</v>
          </cell>
          <cell r="R241" t="str">
            <v>Transporte y Comunicaciones</v>
          </cell>
        </row>
        <row r="242">
          <cell r="A242" t="str">
            <v>CEI</v>
          </cell>
          <cell r="B242" t="str">
            <v>S_NAB</v>
          </cell>
          <cell r="C242">
            <v>9</v>
          </cell>
          <cell r="D242">
            <v>12</v>
          </cell>
          <cell r="E242">
            <v>52</v>
          </cell>
          <cell r="F242" t="str">
            <v>Empleos</v>
          </cell>
          <cell r="H242">
            <v>31</v>
          </cell>
          <cell r="I242" t="str">
            <v>GET</v>
          </cell>
          <cell r="J242">
            <v>314404</v>
          </cell>
          <cell r="K242">
            <v>20</v>
          </cell>
          <cell r="L242" t="str">
            <v>2000</v>
          </cell>
          <cell r="M242" t="str">
            <v>Comunicaciones</v>
          </cell>
          <cell r="N242" t="str">
            <v>Producción Sect. Institucionales</v>
          </cell>
          <cell r="O242" t="str">
            <v>Consumo de capital fijo</v>
          </cell>
          <cell r="P242" t="str">
            <v>Sector Institucional no especificado</v>
          </cell>
          <cell r="Q242" t="str">
            <v>8</v>
          </cell>
          <cell r="R242" t="str">
            <v>Transporte y Comunicaciones</v>
          </cell>
        </row>
        <row r="243">
          <cell r="A243" t="str">
            <v>CEI</v>
          </cell>
          <cell r="B243" t="str">
            <v>S_NAB</v>
          </cell>
          <cell r="C243">
            <v>9</v>
          </cell>
          <cell r="D243">
            <v>12</v>
          </cell>
          <cell r="E243">
            <v>52</v>
          </cell>
          <cell r="F243" t="str">
            <v>Empleos</v>
          </cell>
          <cell r="H243">
            <v>31</v>
          </cell>
          <cell r="I243" t="str">
            <v>GET</v>
          </cell>
          <cell r="J243">
            <v>96087</v>
          </cell>
          <cell r="K243">
            <v>21</v>
          </cell>
          <cell r="L243" t="str">
            <v>2000</v>
          </cell>
          <cell r="M243" t="str">
            <v>Intermediación financiera</v>
          </cell>
          <cell r="N243" t="str">
            <v>Producción Sect. Institucionales</v>
          </cell>
          <cell r="O243" t="str">
            <v>Consumo de capital fijo</v>
          </cell>
          <cell r="P243" t="str">
            <v>Sector Institucional no especificado</v>
          </cell>
          <cell r="Q243" t="str">
            <v>9</v>
          </cell>
          <cell r="R243" t="str">
            <v>Servicios Financieros y Empresariales</v>
          </cell>
        </row>
        <row r="244">
          <cell r="A244" t="str">
            <v>CEI</v>
          </cell>
          <cell r="B244" t="str">
            <v>S_NAB</v>
          </cell>
          <cell r="C244">
            <v>9</v>
          </cell>
          <cell r="D244">
            <v>12</v>
          </cell>
          <cell r="E244">
            <v>52</v>
          </cell>
          <cell r="F244" t="str">
            <v>Empleos</v>
          </cell>
          <cell r="H244">
            <v>31</v>
          </cell>
          <cell r="I244" t="str">
            <v>GET</v>
          </cell>
          <cell r="J244">
            <v>20540</v>
          </cell>
          <cell r="K244">
            <v>22</v>
          </cell>
          <cell r="L244" t="str">
            <v>2000</v>
          </cell>
          <cell r="M244" t="str">
            <v>Compañías de seguros</v>
          </cell>
          <cell r="N244" t="str">
            <v>Producción Sect. Institucionales</v>
          </cell>
          <cell r="O244" t="str">
            <v>Consumo de capital fijo</v>
          </cell>
          <cell r="P244" t="str">
            <v>Sector Institucional no especificado</v>
          </cell>
          <cell r="Q244" t="str">
            <v>9</v>
          </cell>
          <cell r="R244" t="str">
            <v>Servicios Financieros y Empresariales</v>
          </cell>
        </row>
        <row r="245">
          <cell r="A245" t="str">
            <v>CEI</v>
          </cell>
          <cell r="B245" t="str">
            <v>S_NAB</v>
          </cell>
          <cell r="C245">
            <v>9</v>
          </cell>
          <cell r="D245">
            <v>12</v>
          </cell>
          <cell r="E245">
            <v>52</v>
          </cell>
          <cell r="F245" t="str">
            <v>Empleos</v>
          </cell>
          <cell r="H245">
            <v>31</v>
          </cell>
          <cell r="I245" t="str">
            <v>GET</v>
          </cell>
          <cell r="J245">
            <v>220925.49900000001</v>
          </cell>
          <cell r="K245">
            <v>23</v>
          </cell>
          <cell r="L245" t="str">
            <v>2000</v>
          </cell>
          <cell r="M245" t="str">
            <v>Actividades inmobiliarias</v>
          </cell>
          <cell r="N245" t="str">
            <v>Producción Sect. Institucionales</v>
          </cell>
          <cell r="O245" t="str">
            <v>Consumo de capital fijo</v>
          </cell>
          <cell r="P245" t="str">
            <v>Sector Institucional no especificado</v>
          </cell>
          <cell r="Q245" t="str">
            <v>9</v>
          </cell>
          <cell r="R245" t="str">
            <v>Servicios Financieros y Empresariales</v>
          </cell>
        </row>
        <row r="246">
          <cell r="A246" t="str">
            <v>CEI</v>
          </cell>
          <cell r="B246" t="str">
            <v>S_NAB</v>
          </cell>
          <cell r="C246">
            <v>9</v>
          </cell>
          <cell r="D246">
            <v>12</v>
          </cell>
          <cell r="E246">
            <v>52</v>
          </cell>
          <cell r="F246" t="str">
            <v>Empleos</v>
          </cell>
          <cell r="H246">
            <v>31</v>
          </cell>
          <cell r="I246" t="str">
            <v>GET</v>
          </cell>
          <cell r="J246">
            <v>239211.432</v>
          </cell>
          <cell r="K246">
            <v>24</v>
          </cell>
          <cell r="L246" t="str">
            <v>2000</v>
          </cell>
          <cell r="M246" t="str">
            <v>Activ. de Ss. Empresariales</v>
          </cell>
          <cell r="N246" t="str">
            <v>Producción Sect. Institucionales</v>
          </cell>
          <cell r="O246" t="str">
            <v>Consumo de capital fijo</v>
          </cell>
          <cell r="P246" t="str">
            <v>Sector Institucional no especificado</v>
          </cell>
          <cell r="Q246" t="str">
            <v>9</v>
          </cell>
          <cell r="R246" t="str">
            <v>Servicios Financieros y Empresariales</v>
          </cell>
        </row>
        <row r="247">
          <cell r="A247" t="str">
            <v>CEI</v>
          </cell>
          <cell r="B247" t="str">
            <v>S_NAB</v>
          </cell>
          <cell r="C247">
            <v>9</v>
          </cell>
          <cell r="D247">
            <v>12</v>
          </cell>
          <cell r="E247">
            <v>52</v>
          </cell>
          <cell r="F247" t="str">
            <v>Empleos</v>
          </cell>
          <cell r="H247">
            <v>31</v>
          </cell>
          <cell r="I247" t="str">
            <v>GET</v>
          </cell>
          <cell r="J247">
            <v>1025615</v>
          </cell>
          <cell r="K247">
            <v>25</v>
          </cell>
          <cell r="L247" t="str">
            <v>2000</v>
          </cell>
          <cell r="M247" t="str">
            <v>Propiedad de vivienda</v>
          </cell>
          <cell r="N247" t="str">
            <v>Producción Sect. Institucionales</v>
          </cell>
          <cell r="O247" t="str">
            <v>Consumo de capital fijo</v>
          </cell>
          <cell r="P247" t="str">
            <v>Sector Institucional no especificado</v>
          </cell>
          <cell r="Q247" t="str">
            <v>10</v>
          </cell>
          <cell r="R247" t="str">
            <v>Propiedad de Vivienda</v>
          </cell>
        </row>
        <row r="248">
          <cell r="A248" t="str">
            <v>CEI</v>
          </cell>
          <cell r="B248" t="str">
            <v>S_NAB</v>
          </cell>
          <cell r="C248">
            <v>9</v>
          </cell>
          <cell r="D248">
            <v>12</v>
          </cell>
          <cell r="E248">
            <v>52</v>
          </cell>
          <cell r="F248" t="str">
            <v>Empleos</v>
          </cell>
          <cell r="H248">
            <v>31</v>
          </cell>
          <cell r="I248" t="str">
            <v>GET</v>
          </cell>
          <cell r="J248">
            <v>318931</v>
          </cell>
          <cell r="K248">
            <v>26</v>
          </cell>
          <cell r="L248" t="str">
            <v>2000</v>
          </cell>
          <cell r="M248" t="str">
            <v>Administración pública</v>
          </cell>
          <cell r="N248" t="str">
            <v>Producción Sect. Institucionales</v>
          </cell>
          <cell r="O248" t="str">
            <v>Consumo de capital fijo</v>
          </cell>
          <cell r="P248" t="str">
            <v>Sector Institucional no especificado</v>
          </cell>
          <cell r="Q248" t="str">
            <v>12</v>
          </cell>
          <cell r="R248" t="str">
            <v>Administración Pública</v>
          </cell>
        </row>
        <row r="249">
          <cell r="A249" t="str">
            <v>CEI</v>
          </cell>
          <cell r="B249" t="str">
            <v>S_NAB</v>
          </cell>
          <cell r="C249">
            <v>9</v>
          </cell>
          <cell r="D249">
            <v>12</v>
          </cell>
          <cell r="E249">
            <v>52</v>
          </cell>
          <cell r="F249" t="str">
            <v>Empleos</v>
          </cell>
          <cell r="H249">
            <v>31</v>
          </cell>
          <cell r="I249" t="str">
            <v>GET</v>
          </cell>
          <cell r="J249">
            <v>116633.601</v>
          </cell>
          <cell r="K249">
            <v>27</v>
          </cell>
          <cell r="L249" t="str">
            <v>2000</v>
          </cell>
          <cell r="M249" t="str">
            <v>Educación pública</v>
          </cell>
          <cell r="N249" t="str">
            <v>Producción Sect. Institucionales</v>
          </cell>
          <cell r="O249" t="str">
            <v>Consumo de capital fijo</v>
          </cell>
          <cell r="P249" t="str">
            <v>Sector Institucional no especificado</v>
          </cell>
          <cell r="Q249" t="str">
            <v>11</v>
          </cell>
          <cell r="R249" t="str">
            <v>Servicios Sociales y Personales</v>
          </cell>
        </row>
        <row r="250">
          <cell r="A250" t="str">
            <v>CEI</v>
          </cell>
          <cell r="B250" t="str">
            <v>S_NAB</v>
          </cell>
          <cell r="C250">
            <v>9</v>
          </cell>
          <cell r="D250">
            <v>12</v>
          </cell>
          <cell r="E250">
            <v>52</v>
          </cell>
          <cell r="F250" t="str">
            <v>Empleos</v>
          </cell>
          <cell r="H250">
            <v>31</v>
          </cell>
          <cell r="I250" t="str">
            <v>GET</v>
          </cell>
          <cell r="J250">
            <v>44519.739000000001</v>
          </cell>
          <cell r="K250">
            <v>28</v>
          </cell>
          <cell r="L250" t="str">
            <v>2000</v>
          </cell>
          <cell r="M250" t="str">
            <v>Educación privada</v>
          </cell>
          <cell r="N250" t="str">
            <v>Producción Sect. Institucionales</v>
          </cell>
          <cell r="O250" t="str">
            <v>Consumo de capital fijo</v>
          </cell>
          <cell r="P250" t="str">
            <v>Sector Institucional no especificado</v>
          </cell>
          <cell r="Q250" t="str">
            <v>11</v>
          </cell>
          <cell r="R250" t="str">
            <v>Servicios Sociales y Personales</v>
          </cell>
        </row>
        <row r="251">
          <cell r="A251" t="str">
            <v>CEI</v>
          </cell>
          <cell r="B251" t="str">
            <v>S_NAB</v>
          </cell>
          <cell r="C251">
            <v>9</v>
          </cell>
          <cell r="D251">
            <v>12</v>
          </cell>
          <cell r="E251">
            <v>52</v>
          </cell>
          <cell r="F251" t="str">
            <v>Empleos</v>
          </cell>
          <cell r="H251">
            <v>31</v>
          </cell>
          <cell r="I251" t="str">
            <v>GET</v>
          </cell>
          <cell r="J251">
            <v>182799</v>
          </cell>
          <cell r="K251">
            <v>29</v>
          </cell>
          <cell r="L251" t="str">
            <v>2000</v>
          </cell>
          <cell r="M251" t="str">
            <v>Salud pública</v>
          </cell>
          <cell r="N251" t="str">
            <v>Producción Sect. Institucionales</v>
          </cell>
          <cell r="O251" t="str">
            <v>Consumo de capital fijo</v>
          </cell>
          <cell r="P251" t="str">
            <v>Sector Institucional no especificado</v>
          </cell>
          <cell r="Q251" t="str">
            <v>11</v>
          </cell>
          <cell r="R251" t="str">
            <v>Servicios Sociales y Personales</v>
          </cell>
        </row>
        <row r="252">
          <cell r="A252" t="str">
            <v>CEI</v>
          </cell>
          <cell r="B252" t="str">
            <v>S_NAB</v>
          </cell>
          <cell r="C252">
            <v>9</v>
          </cell>
          <cell r="D252">
            <v>12</v>
          </cell>
          <cell r="E252">
            <v>52</v>
          </cell>
          <cell r="F252" t="str">
            <v>Empleos</v>
          </cell>
          <cell r="H252">
            <v>31</v>
          </cell>
          <cell r="I252" t="str">
            <v>GET</v>
          </cell>
          <cell r="J252">
            <v>29619</v>
          </cell>
          <cell r="K252">
            <v>30</v>
          </cell>
          <cell r="L252" t="str">
            <v>2000</v>
          </cell>
          <cell r="M252" t="str">
            <v>Salud privada</v>
          </cell>
          <cell r="N252" t="str">
            <v>Producción Sect. Institucionales</v>
          </cell>
          <cell r="O252" t="str">
            <v>Consumo de capital fijo</v>
          </cell>
          <cell r="P252" t="str">
            <v>Sector Institucional no especificado</v>
          </cell>
          <cell r="Q252" t="str">
            <v>11</v>
          </cell>
          <cell r="R252" t="str">
            <v>Servicios Sociales y Personales</v>
          </cell>
        </row>
        <row r="253">
          <cell r="A253" t="str">
            <v>CEI</v>
          </cell>
          <cell r="B253" t="str">
            <v>S_NAB</v>
          </cell>
          <cell r="C253">
            <v>9</v>
          </cell>
          <cell r="D253">
            <v>12</v>
          </cell>
          <cell r="E253">
            <v>52</v>
          </cell>
          <cell r="F253" t="str">
            <v>Empleos</v>
          </cell>
          <cell r="H253">
            <v>31</v>
          </cell>
          <cell r="I253" t="str">
            <v>GET</v>
          </cell>
          <cell r="J253">
            <v>63491.899000000005</v>
          </cell>
          <cell r="K253">
            <v>31</v>
          </cell>
          <cell r="L253" t="str">
            <v>2000</v>
          </cell>
          <cell r="M253" t="str">
            <v>Esparcimiento y Ss. Diversos</v>
          </cell>
          <cell r="N253" t="str">
            <v>Producción Sect. Institucionales</v>
          </cell>
          <cell r="O253" t="str">
            <v>Consumo de capital fijo</v>
          </cell>
          <cell r="P253" t="str">
            <v>Sector Institucional no especificado</v>
          </cell>
          <cell r="Q253" t="str">
            <v>11</v>
          </cell>
          <cell r="R253" t="str">
            <v>Servicios Sociales y Personales</v>
          </cell>
        </row>
        <row r="254">
          <cell r="A254" t="str">
            <v>CEI</v>
          </cell>
          <cell r="B254" t="str">
            <v>S_NAB</v>
          </cell>
          <cell r="C254">
            <v>9</v>
          </cell>
          <cell r="D254">
            <v>12</v>
          </cell>
          <cell r="E254">
            <v>411</v>
          </cell>
          <cell r="F254" t="str">
            <v>Empleos</v>
          </cell>
          <cell r="H254">
            <v>31</v>
          </cell>
          <cell r="I254" t="str">
            <v>GET</v>
          </cell>
          <cell r="J254">
            <v>880895.82769288903</v>
          </cell>
          <cell r="K254">
            <v>1</v>
          </cell>
          <cell r="L254" t="str">
            <v>2000</v>
          </cell>
          <cell r="M254" t="str">
            <v>Agropecuario Silvícola</v>
          </cell>
          <cell r="N254" t="str">
            <v>Producción Sect. Institucionales</v>
          </cell>
          <cell r="O254" t="str">
            <v>Remuneraciones</v>
          </cell>
          <cell r="P254" t="str">
            <v>Sector Institucional no especificado</v>
          </cell>
          <cell r="Q254" t="str">
            <v>1</v>
          </cell>
          <cell r="R254" t="str">
            <v>Agropecuario Silvícola</v>
          </cell>
        </row>
        <row r="255">
          <cell r="A255" t="str">
            <v>CEI</v>
          </cell>
          <cell r="B255" t="str">
            <v>S_NAB</v>
          </cell>
          <cell r="C255">
            <v>9</v>
          </cell>
          <cell r="D255">
            <v>12</v>
          </cell>
          <cell r="E255">
            <v>411</v>
          </cell>
          <cell r="F255" t="str">
            <v>Empleos</v>
          </cell>
          <cell r="H255">
            <v>31</v>
          </cell>
          <cell r="I255" t="str">
            <v>GET</v>
          </cell>
          <cell r="J255">
            <v>211694.75352943401</v>
          </cell>
          <cell r="K255">
            <v>2</v>
          </cell>
          <cell r="L255" t="str">
            <v>2000</v>
          </cell>
          <cell r="M255" t="str">
            <v>Pesca Extractiva</v>
          </cell>
          <cell r="N255" t="str">
            <v>Producción Sect. Institucionales</v>
          </cell>
          <cell r="O255" t="str">
            <v>Remuneraciones</v>
          </cell>
          <cell r="P255" t="str">
            <v>Sector Institucional no especificado</v>
          </cell>
          <cell r="Q255" t="str">
            <v>2</v>
          </cell>
          <cell r="R255" t="str">
            <v>Pesca Extractiva</v>
          </cell>
        </row>
        <row r="256">
          <cell r="A256" t="str">
            <v>CEI</v>
          </cell>
          <cell r="B256" t="str">
            <v>S_NAB</v>
          </cell>
          <cell r="C256">
            <v>9</v>
          </cell>
          <cell r="D256">
            <v>12</v>
          </cell>
          <cell r="E256">
            <v>411</v>
          </cell>
          <cell r="F256" t="str">
            <v>Empleos</v>
          </cell>
          <cell r="H256">
            <v>31</v>
          </cell>
          <cell r="I256" t="str">
            <v>GET</v>
          </cell>
          <cell r="J256">
            <v>33463</v>
          </cell>
          <cell r="K256">
            <v>3</v>
          </cell>
          <cell r="L256" t="str">
            <v>2000</v>
          </cell>
          <cell r="M256" t="str">
            <v>Extracción de Petróleo</v>
          </cell>
          <cell r="N256" t="str">
            <v>Producción Sect. Institucionales</v>
          </cell>
          <cell r="O256" t="str">
            <v>Remuneraciones</v>
          </cell>
          <cell r="P256" t="str">
            <v>Sector Institucional no especificado</v>
          </cell>
          <cell r="Q256" t="str">
            <v>3</v>
          </cell>
          <cell r="R256" t="str">
            <v>Minería</v>
          </cell>
        </row>
        <row r="257">
          <cell r="A257" t="str">
            <v>CEI</v>
          </cell>
          <cell r="B257" t="str">
            <v>S_NAB</v>
          </cell>
          <cell r="C257">
            <v>9</v>
          </cell>
          <cell r="D257">
            <v>12</v>
          </cell>
          <cell r="E257">
            <v>411</v>
          </cell>
          <cell r="F257" t="str">
            <v>Empleos</v>
          </cell>
          <cell r="H257">
            <v>31</v>
          </cell>
          <cell r="I257" t="str">
            <v>GET</v>
          </cell>
          <cell r="J257">
            <v>575550</v>
          </cell>
          <cell r="K257">
            <v>4</v>
          </cell>
          <cell r="L257" t="str">
            <v>2000</v>
          </cell>
          <cell r="M257" t="str">
            <v>Minería del Cobre</v>
          </cell>
          <cell r="N257" t="str">
            <v>Producción Sect. Institucionales</v>
          </cell>
          <cell r="O257" t="str">
            <v>Remuneraciones</v>
          </cell>
          <cell r="P257" t="str">
            <v>Sector Institucional no especificado</v>
          </cell>
          <cell r="Q257" t="str">
            <v>3</v>
          </cell>
          <cell r="R257" t="str">
            <v>Minería</v>
          </cell>
        </row>
        <row r="258">
          <cell r="A258" t="str">
            <v>CEI</v>
          </cell>
          <cell r="B258" t="str">
            <v>S_NAB</v>
          </cell>
          <cell r="C258">
            <v>9</v>
          </cell>
          <cell r="D258">
            <v>12</v>
          </cell>
          <cell r="E258">
            <v>411</v>
          </cell>
          <cell r="F258" t="str">
            <v>Empleos</v>
          </cell>
          <cell r="H258">
            <v>31</v>
          </cell>
          <cell r="I258" t="str">
            <v>GET</v>
          </cell>
          <cell r="J258">
            <v>87733</v>
          </cell>
          <cell r="K258">
            <v>5</v>
          </cell>
          <cell r="L258" t="str">
            <v>2000</v>
          </cell>
          <cell r="M258" t="str">
            <v>Resto Minería</v>
          </cell>
          <cell r="N258" t="str">
            <v>Producción Sect. Institucionales</v>
          </cell>
          <cell r="O258" t="str">
            <v>Remuneraciones</v>
          </cell>
          <cell r="P258" t="str">
            <v>Sector Institucional no especificado</v>
          </cell>
          <cell r="Q258" t="str">
            <v>3</v>
          </cell>
          <cell r="R258" t="str">
            <v>Minería</v>
          </cell>
        </row>
        <row r="259">
          <cell r="A259" t="str">
            <v>CEI</v>
          </cell>
          <cell r="B259" t="str">
            <v>S_NAB</v>
          </cell>
          <cell r="C259">
            <v>9</v>
          </cell>
          <cell r="D259">
            <v>12</v>
          </cell>
          <cell r="E259">
            <v>411</v>
          </cell>
          <cell r="F259" t="str">
            <v>Empleos</v>
          </cell>
          <cell r="H259">
            <v>31</v>
          </cell>
          <cell r="I259" t="str">
            <v>GET</v>
          </cell>
          <cell r="J259">
            <v>403808.30515159672</v>
          </cell>
          <cell r="K259">
            <v>6</v>
          </cell>
          <cell r="L259" t="str">
            <v>2000</v>
          </cell>
          <cell r="M259" t="str">
            <v>Industria Alimenticia</v>
          </cell>
          <cell r="N259" t="str">
            <v>Producción Sect. Institucionales</v>
          </cell>
          <cell r="O259" t="str">
            <v>Remuneraciones</v>
          </cell>
          <cell r="P259" t="str">
            <v>Sector Institucional no especificado</v>
          </cell>
          <cell r="Q259" t="str">
            <v>4</v>
          </cell>
          <cell r="R259" t="str">
            <v>Industria Manufacturera</v>
          </cell>
        </row>
        <row r="260">
          <cell r="A260" t="str">
            <v>CEI</v>
          </cell>
          <cell r="B260" t="str">
            <v>S_NAB</v>
          </cell>
          <cell r="C260">
            <v>9</v>
          </cell>
          <cell r="D260">
            <v>12</v>
          </cell>
          <cell r="E260">
            <v>411</v>
          </cell>
          <cell r="F260" t="str">
            <v>Empleos</v>
          </cell>
          <cell r="H260">
            <v>31</v>
          </cell>
          <cell r="I260" t="str">
            <v>GET</v>
          </cell>
          <cell r="J260">
            <v>-85708.872559621755</v>
          </cell>
          <cell r="K260">
            <v>7</v>
          </cell>
          <cell r="L260" t="str">
            <v>2000</v>
          </cell>
          <cell r="M260" t="str">
            <v>Bebidas y Licores</v>
          </cell>
          <cell r="N260" t="str">
            <v>Producción Sect. Institucionales</v>
          </cell>
          <cell r="O260" t="str">
            <v>Remuneraciones</v>
          </cell>
          <cell r="P260" t="str">
            <v>Sector Institucional no especificado</v>
          </cell>
          <cell r="Q260" t="str">
            <v>4</v>
          </cell>
          <cell r="R260" t="str">
            <v>Industria Manufacturera</v>
          </cell>
        </row>
        <row r="261">
          <cell r="A261" t="str">
            <v>CEI</v>
          </cell>
          <cell r="B261" t="str">
            <v>S_NAB</v>
          </cell>
          <cell r="C261">
            <v>9</v>
          </cell>
          <cell r="D261">
            <v>12</v>
          </cell>
          <cell r="E261">
            <v>411</v>
          </cell>
          <cell r="F261" t="str">
            <v>Empleos</v>
          </cell>
          <cell r="H261">
            <v>31</v>
          </cell>
          <cell r="I261" t="str">
            <v>GET</v>
          </cell>
          <cell r="J261">
            <v>-7998.6205756427998</v>
          </cell>
          <cell r="K261">
            <v>8</v>
          </cell>
          <cell r="L261" t="str">
            <v>2000</v>
          </cell>
          <cell r="M261" t="str">
            <v>Industria del Tabaco</v>
          </cell>
          <cell r="N261" t="str">
            <v>Producción Sect. Institucionales</v>
          </cell>
          <cell r="O261" t="str">
            <v>Remuneraciones</v>
          </cell>
          <cell r="P261" t="str">
            <v>Sector Institucional no especificado</v>
          </cell>
          <cell r="Q261" t="str">
            <v>4</v>
          </cell>
          <cell r="R261" t="str">
            <v>Industria Manufacturera</v>
          </cell>
        </row>
        <row r="262">
          <cell r="A262" t="str">
            <v>CEI</v>
          </cell>
          <cell r="B262" t="str">
            <v>S_NAB</v>
          </cell>
          <cell r="C262">
            <v>9</v>
          </cell>
          <cell r="D262">
            <v>12</v>
          </cell>
          <cell r="E262">
            <v>411</v>
          </cell>
          <cell r="F262" t="str">
            <v>Empleos</v>
          </cell>
          <cell r="H262">
            <v>31</v>
          </cell>
          <cell r="I262" t="str">
            <v>GET</v>
          </cell>
          <cell r="J262">
            <v>154827.94954367823</v>
          </cell>
          <cell r="K262">
            <v>9</v>
          </cell>
          <cell r="L262" t="str">
            <v>2000</v>
          </cell>
          <cell r="M262" t="str">
            <v>Textil, Cuero y Calzado</v>
          </cell>
          <cell r="N262" t="str">
            <v>Producción Sect. Institucionales</v>
          </cell>
          <cell r="O262" t="str">
            <v>Remuneraciones</v>
          </cell>
          <cell r="P262" t="str">
            <v>Sector Institucional no especificado</v>
          </cell>
          <cell r="Q262" t="str">
            <v>4</v>
          </cell>
          <cell r="R262" t="str">
            <v>Industria Manufacturera</v>
          </cell>
        </row>
        <row r="263">
          <cell r="A263" t="str">
            <v>CEI</v>
          </cell>
          <cell r="B263" t="str">
            <v>S_NAB</v>
          </cell>
          <cell r="C263">
            <v>9</v>
          </cell>
          <cell r="D263">
            <v>12</v>
          </cell>
          <cell r="E263">
            <v>411</v>
          </cell>
          <cell r="F263" t="str">
            <v>Empleos</v>
          </cell>
          <cell r="H263">
            <v>31</v>
          </cell>
          <cell r="I263" t="str">
            <v>GET</v>
          </cell>
          <cell r="J263">
            <v>398016.28669161402</v>
          </cell>
          <cell r="K263">
            <v>10</v>
          </cell>
          <cell r="L263" t="str">
            <v>2000</v>
          </cell>
          <cell r="M263" t="str">
            <v>Madera, Papel, Imprentas y Muebles</v>
          </cell>
          <cell r="N263" t="str">
            <v>Producción Sect. Institucionales</v>
          </cell>
          <cell r="O263" t="str">
            <v>Remuneraciones</v>
          </cell>
          <cell r="P263" t="str">
            <v>Sector Institucional no especificado</v>
          </cell>
          <cell r="Q263" t="str">
            <v>4</v>
          </cell>
          <cell r="R263" t="str">
            <v>Industria Manufacturera</v>
          </cell>
        </row>
        <row r="264">
          <cell r="A264" t="str">
            <v>CEI</v>
          </cell>
          <cell r="B264" t="str">
            <v>S_NAB</v>
          </cell>
          <cell r="C264">
            <v>9</v>
          </cell>
          <cell r="D264">
            <v>12</v>
          </cell>
          <cell r="E264">
            <v>411</v>
          </cell>
          <cell r="F264" t="str">
            <v>Empleos</v>
          </cell>
          <cell r="H264">
            <v>31</v>
          </cell>
          <cell r="I264" t="str">
            <v>GET</v>
          </cell>
          <cell r="J264">
            <v>27323.4393554587</v>
          </cell>
          <cell r="K264">
            <v>11</v>
          </cell>
          <cell r="L264" t="str">
            <v>2000</v>
          </cell>
          <cell r="M264" t="str">
            <v>Elaboración de combustible</v>
          </cell>
          <cell r="N264" t="str">
            <v>Producción Sect. Institucionales</v>
          </cell>
          <cell r="O264" t="str">
            <v>Remuneraciones</v>
          </cell>
          <cell r="P264" t="str">
            <v>Sector Institucional no especificado</v>
          </cell>
          <cell r="Q264" t="str">
            <v>4</v>
          </cell>
          <cell r="R264" t="str">
            <v>Industria Manufacturera</v>
          </cell>
        </row>
        <row r="265">
          <cell r="A265" t="str">
            <v>CEI</v>
          </cell>
          <cell r="B265" t="str">
            <v>S_NAB</v>
          </cell>
          <cell r="C265">
            <v>9</v>
          </cell>
          <cell r="D265">
            <v>12</v>
          </cell>
          <cell r="E265">
            <v>411</v>
          </cell>
          <cell r="F265" t="str">
            <v>Empleos</v>
          </cell>
          <cell r="H265">
            <v>31</v>
          </cell>
          <cell r="I265" t="str">
            <v>GET</v>
          </cell>
          <cell r="J265">
            <v>299477.84402280312</v>
          </cell>
          <cell r="K265">
            <v>12</v>
          </cell>
          <cell r="L265" t="str">
            <v>2000</v>
          </cell>
          <cell r="M265" t="str">
            <v>Químicos, Caucho y Plástico</v>
          </cell>
          <cell r="N265" t="str">
            <v>Producción Sect. Institucionales</v>
          </cell>
          <cell r="O265" t="str">
            <v>Remuneraciones</v>
          </cell>
          <cell r="P265" t="str">
            <v>Sector Institucional no especificado</v>
          </cell>
          <cell r="Q265" t="str">
            <v>4</v>
          </cell>
          <cell r="R265" t="str">
            <v>Industria Manufacturera</v>
          </cell>
        </row>
        <row r="266">
          <cell r="A266" t="str">
            <v>CEI</v>
          </cell>
          <cell r="B266" t="str">
            <v>S_NAB</v>
          </cell>
          <cell r="C266">
            <v>9</v>
          </cell>
          <cell r="D266">
            <v>12</v>
          </cell>
          <cell r="E266">
            <v>411</v>
          </cell>
          <cell r="F266" t="str">
            <v>Empleos</v>
          </cell>
          <cell r="H266">
            <v>31</v>
          </cell>
          <cell r="I266" t="str">
            <v>GET</v>
          </cell>
          <cell r="J266">
            <v>106313.2724463987</v>
          </cell>
          <cell r="K266">
            <v>13</v>
          </cell>
          <cell r="L266" t="str">
            <v>2000</v>
          </cell>
          <cell r="M266" t="str">
            <v>Vidrio y Otros Minerales</v>
          </cell>
          <cell r="N266" t="str">
            <v>Producción Sect. Institucionales</v>
          </cell>
          <cell r="O266" t="str">
            <v>Remuneraciones</v>
          </cell>
          <cell r="P266" t="str">
            <v>Sector Institucional no especificado</v>
          </cell>
          <cell r="Q266" t="str">
            <v>4</v>
          </cell>
          <cell r="R266" t="str">
            <v>Industria Manufacturera</v>
          </cell>
        </row>
        <row r="267">
          <cell r="A267" t="str">
            <v>CEI</v>
          </cell>
          <cell r="B267" t="str">
            <v>S_NAB</v>
          </cell>
          <cell r="C267">
            <v>9</v>
          </cell>
          <cell r="D267">
            <v>12</v>
          </cell>
          <cell r="E267">
            <v>411</v>
          </cell>
          <cell r="F267" t="str">
            <v>Empleos</v>
          </cell>
          <cell r="H267">
            <v>31</v>
          </cell>
          <cell r="I267" t="str">
            <v>GET</v>
          </cell>
          <cell r="J267">
            <v>366373.08939085813</v>
          </cell>
          <cell r="K267">
            <v>14</v>
          </cell>
          <cell r="L267" t="str">
            <v>2000</v>
          </cell>
          <cell r="M267" t="str">
            <v>Otras Manufactureras</v>
          </cell>
          <cell r="N267" t="str">
            <v>Producción Sect. Institucionales</v>
          </cell>
          <cell r="O267" t="str">
            <v>Remuneraciones</v>
          </cell>
          <cell r="P267" t="str">
            <v>Sector Institucional no especificado</v>
          </cell>
          <cell r="Q267" t="str">
            <v>4</v>
          </cell>
          <cell r="R267" t="str">
            <v>Industria Manufacturera</v>
          </cell>
        </row>
        <row r="268">
          <cell r="A268" t="str">
            <v>CEI</v>
          </cell>
          <cell r="B268" t="str">
            <v>S_NAB</v>
          </cell>
          <cell r="C268">
            <v>9</v>
          </cell>
          <cell r="D268">
            <v>12</v>
          </cell>
          <cell r="E268">
            <v>411</v>
          </cell>
          <cell r="F268" t="str">
            <v>Empleos</v>
          </cell>
          <cell r="H268">
            <v>31</v>
          </cell>
          <cell r="I268" t="str">
            <v>GET</v>
          </cell>
          <cell r="J268">
            <v>184281</v>
          </cell>
          <cell r="K268">
            <v>15</v>
          </cell>
          <cell r="L268" t="str">
            <v>2000</v>
          </cell>
          <cell r="M268" t="str">
            <v>Electricidad, Gas y Agua</v>
          </cell>
          <cell r="N268" t="str">
            <v>Producción Sect. Institucionales</v>
          </cell>
          <cell r="O268" t="str">
            <v>Remuneraciones</v>
          </cell>
          <cell r="P268" t="str">
            <v>Sector Institucional no especificado</v>
          </cell>
          <cell r="Q268" t="str">
            <v>5</v>
          </cell>
          <cell r="R268" t="str">
            <v>Electricidad, Gas y Agua</v>
          </cell>
        </row>
        <row r="269">
          <cell r="A269" t="str">
            <v>CEI</v>
          </cell>
          <cell r="B269" t="str">
            <v>S_NAB</v>
          </cell>
          <cell r="C269">
            <v>9</v>
          </cell>
          <cell r="D269">
            <v>12</v>
          </cell>
          <cell r="E269">
            <v>411</v>
          </cell>
          <cell r="F269" t="str">
            <v>Empleos</v>
          </cell>
          <cell r="H269">
            <v>31</v>
          </cell>
          <cell r="I269" t="str">
            <v>GET</v>
          </cell>
          <cell r="J269">
            <v>1805224.7790505199</v>
          </cell>
          <cell r="K269">
            <v>16</v>
          </cell>
          <cell r="L269" t="str">
            <v>2000</v>
          </cell>
          <cell r="M269" t="str">
            <v>Construcción</v>
          </cell>
          <cell r="N269" t="str">
            <v>Producción Sect. Institucionales</v>
          </cell>
          <cell r="O269" t="str">
            <v>Remuneraciones</v>
          </cell>
          <cell r="P269" t="str">
            <v>Sector Institucional no especificado</v>
          </cell>
          <cell r="Q269" t="str">
            <v>6</v>
          </cell>
          <cell r="R269" t="str">
            <v>Construcción</v>
          </cell>
        </row>
        <row r="270">
          <cell r="A270" t="str">
            <v>CEI</v>
          </cell>
          <cell r="B270" t="str">
            <v>S_NAB</v>
          </cell>
          <cell r="C270">
            <v>9</v>
          </cell>
          <cell r="D270">
            <v>12</v>
          </cell>
          <cell r="E270">
            <v>411</v>
          </cell>
          <cell r="F270" t="str">
            <v>Empleos</v>
          </cell>
          <cell r="H270">
            <v>31</v>
          </cell>
          <cell r="I270" t="str">
            <v>GET</v>
          </cell>
          <cell r="J270">
            <v>1675252.9998020099</v>
          </cell>
          <cell r="K270">
            <v>17</v>
          </cell>
          <cell r="L270" t="str">
            <v>2000</v>
          </cell>
          <cell r="M270" t="str">
            <v>Comercio</v>
          </cell>
          <cell r="N270" t="str">
            <v>Producción Sect. Institucionales</v>
          </cell>
          <cell r="O270" t="str">
            <v>Remuneraciones</v>
          </cell>
          <cell r="P270" t="str">
            <v>Sector Institucional no especificado</v>
          </cell>
          <cell r="Q270" t="str">
            <v>7</v>
          </cell>
          <cell r="R270" t="str">
            <v>Comercio, Hoteles y Restaurantes</v>
          </cell>
        </row>
        <row r="271">
          <cell r="A271" t="str">
            <v>CEI</v>
          </cell>
          <cell r="B271" t="str">
            <v>S_NAB</v>
          </cell>
          <cell r="C271">
            <v>9</v>
          </cell>
          <cell r="D271">
            <v>12</v>
          </cell>
          <cell r="E271">
            <v>411</v>
          </cell>
          <cell r="F271" t="str">
            <v>Empleos</v>
          </cell>
          <cell r="H271">
            <v>31</v>
          </cell>
          <cell r="I271" t="str">
            <v>GET</v>
          </cell>
          <cell r="J271">
            <v>299118.51199999999</v>
          </cell>
          <cell r="K271">
            <v>18</v>
          </cell>
          <cell r="L271" t="str">
            <v>2000</v>
          </cell>
          <cell r="M271" t="str">
            <v>Hoteles y Restaurantes</v>
          </cell>
          <cell r="N271" t="str">
            <v>Producción Sect. Institucionales</v>
          </cell>
          <cell r="O271" t="str">
            <v>Remuneraciones</v>
          </cell>
          <cell r="P271" t="str">
            <v>Sector Institucional no especificado</v>
          </cell>
          <cell r="Q271" t="str">
            <v>7</v>
          </cell>
          <cell r="R271" t="str">
            <v>Comercio, Hoteles y Restaurantes</v>
          </cell>
        </row>
        <row r="272">
          <cell r="A272" t="str">
            <v>CEI</v>
          </cell>
          <cell r="B272" t="str">
            <v>S_NAB</v>
          </cell>
          <cell r="C272">
            <v>9</v>
          </cell>
          <cell r="D272">
            <v>12</v>
          </cell>
          <cell r="E272">
            <v>411</v>
          </cell>
          <cell r="F272" t="str">
            <v>Empleos</v>
          </cell>
          <cell r="H272">
            <v>31</v>
          </cell>
          <cell r="I272" t="str">
            <v>GET</v>
          </cell>
          <cell r="J272">
            <v>1057113</v>
          </cell>
          <cell r="K272">
            <v>19</v>
          </cell>
          <cell r="L272" t="str">
            <v>2000</v>
          </cell>
          <cell r="M272" t="str">
            <v>Transportes</v>
          </cell>
          <cell r="N272" t="str">
            <v>Producción Sect. Institucionales</v>
          </cell>
          <cell r="O272" t="str">
            <v>Remuneraciones</v>
          </cell>
          <cell r="P272" t="str">
            <v>Sector Institucional no especificado</v>
          </cell>
          <cell r="Q272" t="str">
            <v>8</v>
          </cell>
          <cell r="R272" t="str">
            <v>Transporte y Comunicaciones</v>
          </cell>
        </row>
        <row r="273">
          <cell r="A273" t="str">
            <v>CEI</v>
          </cell>
          <cell r="B273" t="str">
            <v>S_NAB</v>
          </cell>
          <cell r="C273">
            <v>9</v>
          </cell>
          <cell r="D273">
            <v>12</v>
          </cell>
          <cell r="E273">
            <v>411</v>
          </cell>
          <cell r="F273" t="str">
            <v>Empleos</v>
          </cell>
          <cell r="H273">
            <v>31</v>
          </cell>
          <cell r="I273" t="str">
            <v>GET</v>
          </cell>
          <cell r="J273">
            <v>305867</v>
          </cell>
          <cell r="K273">
            <v>20</v>
          </cell>
          <cell r="L273" t="str">
            <v>2000</v>
          </cell>
          <cell r="M273" t="str">
            <v>Comunicaciones</v>
          </cell>
          <cell r="N273" t="str">
            <v>Producción Sect. Institucionales</v>
          </cell>
          <cell r="O273" t="str">
            <v>Remuneraciones</v>
          </cell>
          <cell r="P273" t="str">
            <v>Sector Institucional no especificado</v>
          </cell>
          <cell r="Q273" t="str">
            <v>8</v>
          </cell>
          <cell r="R273" t="str">
            <v>Transporte y Comunicaciones</v>
          </cell>
        </row>
        <row r="274">
          <cell r="A274" t="str">
            <v>CEI</v>
          </cell>
          <cell r="B274" t="str">
            <v>S_NAB</v>
          </cell>
          <cell r="C274">
            <v>9</v>
          </cell>
          <cell r="D274">
            <v>12</v>
          </cell>
          <cell r="E274">
            <v>411</v>
          </cell>
          <cell r="F274" t="str">
            <v>Empleos</v>
          </cell>
          <cell r="H274">
            <v>31</v>
          </cell>
          <cell r="I274" t="str">
            <v>GET</v>
          </cell>
          <cell r="J274">
            <v>797462</v>
          </cell>
          <cell r="K274">
            <v>21</v>
          </cell>
          <cell r="L274" t="str">
            <v>2000</v>
          </cell>
          <cell r="M274" t="str">
            <v>Intermediación financiera</v>
          </cell>
          <cell r="N274" t="str">
            <v>Producción Sect. Institucionales</v>
          </cell>
          <cell r="O274" t="str">
            <v>Remuneraciones</v>
          </cell>
          <cell r="P274" t="str">
            <v>Sector Institucional no especificado</v>
          </cell>
          <cell r="Q274" t="str">
            <v>9</v>
          </cell>
          <cell r="R274" t="str">
            <v>Servicios Financieros y Empresariales</v>
          </cell>
        </row>
        <row r="275">
          <cell r="A275" t="str">
            <v>CEI</v>
          </cell>
          <cell r="B275" t="str">
            <v>S_NAB</v>
          </cell>
          <cell r="C275">
            <v>9</v>
          </cell>
          <cell r="D275">
            <v>12</v>
          </cell>
          <cell r="E275">
            <v>411</v>
          </cell>
          <cell r="F275" t="str">
            <v>Empleos</v>
          </cell>
          <cell r="H275">
            <v>31</v>
          </cell>
          <cell r="I275" t="str">
            <v>GET</v>
          </cell>
          <cell r="J275">
            <v>216571</v>
          </cell>
          <cell r="K275">
            <v>22</v>
          </cell>
          <cell r="L275" t="str">
            <v>2000</v>
          </cell>
          <cell r="M275" t="str">
            <v>Compañías de seguros</v>
          </cell>
          <cell r="N275" t="str">
            <v>Producción Sect. Institucionales</v>
          </cell>
          <cell r="O275" t="str">
            <v>Remuneraciones</v>
          </cell>
          <cell r="P275" t="str">
            <v>Sector Institucional no especificado</v>
          </cell>
          <cell r="Q275" t="str">
            <v>9</v>
          </cell>
          <cell r="R275" t="str">
            <v>Servicios Financieros y Empresariales</v>
          </cell>
        </row>
        <row r="276">
          <cell r="A276" t="str">
            <v>CEI</v>
          </cell>
          <cell r="B276" t="str">
            <v>S_NAB</v>
          </cell>
          <cell r="C276">
            <v>9</v>
          </cell>
          <cell r="D276">
            <v>12</v>
          </cell>
          <cell r="E276">
            <v>411</v>
          </cell>
          <cell r="F276" t="str">
            <v>Empleos</v>
          </cell>
          <cell r="H276">
            <v>31</v>
          </cell>
          <cell r="I276" t="str">
            <v>GET</v>
          </cell>
          <cell r="J276">
            <v>158561.693</v>
          </cell>
          <cell r="K276">
            <v>23</v>
          </cell>
          <cell r="L276" t="str">
            <v>2000</v>
          </cell>
          <cell r="M276" t="str">
            <v>Actividades inmobiliarias</v>
          </cell>
          <cell r="N276" t="str">
            <v>Producción Sect. Institucionales</v>
          </cell>
          <cell r="O276" t="str">
            <v>Remuneraciones</v>
          </cell>
          <cell r="P276" t="str">
            <v>Sector Institucional no especificado</v>
          </cell>
          <cell r="Q276" t="str">
            <v>9</v>
          </cell>
          <cell r="R276" t="str">
            <v>Servicios Financieros y Empresariales</v>
          </cell>
        </row>
        <row r="277">
          <cell r="A277" t="str">
            <v>CEI</v>
          </cell>
          <cell r="B277" t="str">
            <v>S_NAB</v>
          </cell>
          <cell r="C277">
            <v>9</v>
          </cell>
          <cell r="D277">
            <v>12</v>
          </cell>
          <cell r="E277">
            <v>411</v>
          </cell>
          <cell r="F277" t="str">
            <v>Empleos</v>
          </cell>
          <cell r="H277">
            <v>31</v>
          </cell>
          <cell r="I277" t="str">
            <v>GET</v>
          </cell>
          <cell r="J277">
            <v>1522462.031</v>
          </cell>
          <cell r="K277">
            <v>24</v>
          </cell>
          <cell r="L277" t="str">
            <v>2000</v>
          </cell>
          <cell r="M277" t="str">
            <v>Activ. de Ss. Empresariales</v>
          </cell>
          <cell r="N277" t="str">
            <v>Producción Sect. Institucionales</v>
          </cell>
          <cell r="O277" t="str">
            <v>Remuneraciones</v>
          </cell>
          <cell r="P277" t="str">
            <v>Sector Institucional no especificado</v>
          </cell>
          <cell r="Q277" t="str">
            <v>9</v>
          </cell>
          <cell r="R277" t="str">
            <v>Servicios Financieros y Empresariales</v>
          </cell>
        </row>
        <row r="278">
          <cell r="A278" t="str">
            <v>CEI</v>
          </cell>
          <cell r="B278" t="str">
            <v>S_NAB</v>
          </cell>
          <cell r="C278">
            <v>9</v>
          </cell>
          <cell r="D278">
            <v>12</v>
          </cell>
          <cell r="E278">
            <v>411</v>
          </cell>
          <cell r="F278" t="str">
            <v>Empleos</v>
          </cell>
          <cell r="H278">
            <v>31</v>
          </cell>
          <cell r="I278" t="str">
            <v>GET</v>
          </cell>
          <cell r="J278">
            <v>46275</v>
          </cell>
          <cell r="K278">
            <v>25</v>
          </cell>
          <cell r="L278" t="str">
            <v>2000</v>
          </cell>
          <cell r="M278" t="str">
            <v>Propiedad de vivienda</v>
          </cell>
          <cell r="N278" t="str">
            <v>Producción Sect. Institucionales</v>
          </cell>
          <cell r="O278" t="str">
            <v>Remuneraciones</v>
          </cell>
          <cell r="P278" t="str">
            <v>Sector Institucional no especificado</v>
          </cell>
          <cell r="Q278" t="str">
            <v>10</v>
          </cell>
          <cell r="R278" t="str">
            <v>Propiedad de Vivienda</v>
          </cell>
        </row>
        <row r="279">
          <cell r="A279" t="str">
            <v>CEI</v>
          </cell>
          <cell r="B279" t="str">
            <v>S_NAB</v>
          </cell>
          <cell r="C279">
            <v>9</v>
          </cell>
          <cell r="D279">
            <v>12</v>
          </cell>
          <cell r="E279">
            <v>411</v>
          </cell>
          <cell r="F279" t="str">
            <v>Empleos</v>
          </cell>
          <cell r="H279">
            <v>31</v>
          </cell>
          <cell r="I279" t="str">
            <v>GET</v>
          </cell>
          <cell r="J279">
            <v>1492545</v>
          </cell>
          <cell r="K279">
            <v>26</v>
          </cell>
          <cell r="L279" t="str">
            <v>2000</v>
          </cell>
          <cell r="M279" t="str">
            <v>Administración pública</v>
          </cell>
          <cell r="N279" t="str">
            <v>Producción Sect. Institucionales</v>
          </cell>
          <cell r="O279" t="str">
            <v>Remuneraciones</v>
          </cell>
          <cell r="P279" t="str">
            <v>Sector Institucional no especificado</v>
          </cell>
          <cell r="Q279" t="str">
            <v>12</v>
          </cell>
          <cell r="R279" t="str">
            <v>Administración Pública</v>
          </cell>
        </row>
        <row r="280">
          <cell r="A280" t="str">
            <v>CEI</v>
          </cell>
          <cell r="B280" t="str">
            <v>S_NAB</v>
          </cell>
          <cell r="C280">
            <v>9</v>
          </cell>
          <cell r="D280">
            <v>12</v>
          </cell>
          <cell r="E280">
            <v>411</v>
          </cell>
          <cell r="F280" t="str">
            <v>Empleos</v>
          </cell>
          <cell r="H280">
            <v>31</v>
          </cell>
          <cell r="I280" t="str">
            <v>GET</v>
          </cell>
          <cell r="J280">
            <v>1272175.9720000001</v>
          </cell>
          <cell r="K280">
            <v>27</v>
          </cell>
          <cell r="L280" t="str">
            <v>2000</v>
          </cell>
          <cell r="M280" t="str">
            <v>Educación pública</v>
          </cell>
          <cell r="N280" t="str">
            <v>Producción Sect. Institucionales</v>
          </cell>
          <cell r="O280" t="str">
            <v>Remuneraciones</v>
          </cell>
          <cell r="P280" t="str">
            <v>Sector Institucional no especificado</v>
          </cell>
          <cell r="Q280" t="str">
            <v>11</v>
          </cell>
          <cell r="R280" t="str">
            <v>Servicios Sociales y Personales</v>
          </cell>
        </row>
        <row r="281">
          <cell r="A281" t="str">
            <v>CEI</v>
          </cell>
          <cell r="B281" t="str">
            <v>S_NAB</v>
          </cell>
          <cell r="C281">
            <v>9</v>
          </cell>
          <cell r="D281">
            <v>12</v>
          </cell>
          <cell r="E281">
            <v>411</v>
          </cell>
          <cell r="F281" t="str">
            <v>Empleos</v>
          </cell>
          <cell r="H281">
            <v>31</v>
          </cell>
          <cell r="I281" t="str">
            <v>GET</v>
          </cell>
          <cell r="J281">
            <v>417581.2</v>
          </cell>
          <cell r="K281">
            <v>28</v>
          </cell>
          <cell r="L281" t="str">
            <v>2000</v>
          </cell>
          <cell r="M281" t="str">
            <v>Educación privada</v>
          </cell>
          <cell r="N281" t="str">
            <v>Producción Sect. Institucionales</v>
          </cell>
          <cell r="O281" t="str">
            <v>Remuneraciones</v>
          </cell>
          <cell r="P281" t="str">
            <v>Sector Institucional no especificado</v>
          </cell>
          <cell r="Q281" t="str">
            <v>11</v>
          </cell>
          <cell r="R281" t="str">
            <v>Servicios Sociales y Personales</v>
          </cell>
        </row>
        <row r="282">
          <cell r="A282" t="str">
            <v>CEI</v>
          </cell>
          <cell r="B282" t="str">
            <v>S_NAB</v>
          </cell>
          <cell r="C282">
            <v>9</v>
          </cell>
          <cell r="D282">
            <v>12</v>
          </cell>
          <cell r="E282">
            <v>411</v>
          </cell>
          <cell r="F282" t="str">
            <v>Empleos</v>
          </cell>
          <cell r="H282">
            <v>31</v>
          </cell>
          <cell r="I282" t="str">
            <v>GET</v>
          </cell>
          <cell r="J282">
            <v>610287</v>
          </cell>
          <cell r="K282">
            <v>29</v>
          </cell>
          <cell r="L282" t="str">
            <v>2000</v>
          </cell>
          <cell r="M282" t="str">
            <v>Salud pública</v>
          </cell>
          <cell r="N282" t="str">
            <v>Producción Sect. Institucionales</v>
          </cell>
          <cell r="O282" t="str">
            <v>Remuneraciones</v>
          </cell>
          <cell r="P282" t="str">
            <v>Sector Institucional no especificado</v>
          </cell>
          <cell r="Q282" t="str">
            <v>11</v>
          </cell>
          <cell r="R282" t="str">
            <v>Servicios Sociales y Personales</v>
          </cell>
        </row>
        <row r="283">
          <cell r="A283" t="str">
            <v>CEI</v>
          </cell>
          <cell r="B283" t="str">
            <v>S_NAB</v>
          </cell>
          <cell r="C283">
            <v>9</v>
          </cell>
          <cell r="D283">
            <v>12</v>
          </cell>
          <cell r="E283">
            <v>411</v>
          </cell>
          <cell r="F283" t="str">
            <v>Empleos</v>
          </cell>
          <cell r="H283">
            <v>31</v>
          </cell>
          <cell r="I283" t="str">
            <v>GET</v>
          </cell>
          <cell r="J283">
            <v>318645</v>
          </cell>
          <cell r="K283">
            <v>30</v>
          </cell>
          <cell r="L283" t="str">
            <v>2000</v>
          </cell>
          <cell r="M283" t="str">
            <v>Salud privada</v>
          </cell>
          <cell r="N283" t="str">
            <v>Producción Sect. Institucionales</v>
          </cell>
          <cell r="O283" t="str">
            <v>Remuneraciones</v>
          </cell>
          <cell r="P283" t="str">
            <v>Sector Institucional no especificado</v>
          </cell>
          <cell r="Q283" t="str">
            <v>11</v>
          </cell>
          <cell r="R283" t="str">
            <v>Servicios Sociales y Personales</v>
          </cell>
        </row>
        <row r="284">
          <cell r="A284" t="str">
            <v>CEI</v>
          </cell>
          <cell r="B284" t="str">
            <v>S_NAB</v>
          </cell>
          <cell r="C284">
            <v>9</v>
          </cell>
          <cell r="D284">
            <v>12</v>
          </cell>
          <cell r="E284">
            <v>411</v>
          </cell>
          <cell r="F284" t="str">
            <v>Empleos</v>
          </cell>
          <cell r="H284">
            <v>31</v>
          </cell>
          <cell r="I284" t="str">
            <v>GET</v>
          </cell>
          <cell r="J284">
            <v>591169.19999999995</v>
          </cell>
          <cell r="K284">
            <v>31</v>
          </cell>
          <cell r="L284" t="str">
            <v>2000</v>
          </cell>
          <cell r="M284" t="str">
            <v>Esparcimiento y Ss. Diversos</v>
          </cell>
          <cell r="N284" t="str">
            <v>Producción Sect. Institucionales</v>
          </cell>
          <cell r="O284" t="str">
            <v>Remuneraciones</v>
          </cell>
          <cell r="P284" t="str">
            <v>Sector Institucional no especificado</v>
          </cell>
          <cell r="Q284" t="str">
            <v>11</v>
          </cell>
          <cell r="R284" t="str">
            <v>Servicios Sociales y Personales</v>
          </cell>
        </row>
        <row r="285">
          <cell r="A285" t="str">
            <v>CEI</v>
          </cell>
          <cell r="B285" t="str">
            <v>S_NAB</v>
          </cell>
          <cell r="C285">
            <v>9</v>
          </cell>
          <cell r="D285">
            <v>12</v>
          </cell>
          <cell r="E285">
            <v>412</v>
          </cell>
          <cell r="F285" t="str">
            <v>Empleos</v>
          </cell>
          <cell r="H285">
            <v>31</v>
          </cell>
          <cell r="I285" t="str">
            <v>GET</v>
          </cell>
          <cell r="J285">
            <v>52396</v>
          </cell>
          <cell r="K285">
            <v>1</v>
          </cell>
          <cell r="L285" t="str">
            <v>2000</v>
          </cell>
          <cell r="M285" t="str">
            <v>Agropecuario Silvícola</v>
          </cell>
          <cell r="N285" t="str">
            <v>Producción Sect. Institucionales</v>
          </cell>
          <cell r="O285" t="str">
            <v>Imptos producc.e import.</v>
          </cell>
          <cell r="P285" t="str">
            <v>Sector Institucional no especificado</v>
          </cell>
          <cell r="Q285" t="str">
            <v>1</v>
          </cell>
          <cell r="R285" t="str">
            <v>Agropecuario Silvícola</v>
          </cell>
        </row>
        <row r="286">
          <cell r="A286" t="str">
            <v>CEI</v>
          </cell>
          <cell r="B286" t="str">
            <v>S_NAB</v>
          </cell>
          <cell r="C286">
            <v>9</v>
          </cell>
          <cell r="D286">
            <v>12</v>
          </cell>
          <cell r="E286">
            <v>412</v>
          </cell>
          <cell r="F286" t="str">
            <v>Empleos</v>
          </cell>
          <cell r="H286">
            <v>31</v>
          </cell>
          <cell r="I286" t="str">
            <v>GET</v>
          </cell>
          <cell r="J286">
            <v>5574</v>
          </cell>
          <cell r="K286">
            <v>2</v>
          </cell>
          <cell r="L286" t="str">
            <v>2000</v>
          </cell>
          <cell r="M286" t="str">
            <v>Pesca Extractiva</v>
          </cell>
          <cell r="N286" t="str">
            <v>Producción Sect. Institucionales</v>
          </cell>
          <cell r="O286" t="str">
            <v>Imptos producc.e import.</v>
          </cell>
          <cell r="P286" t="str">
            <v>Sector Institucional no especificado</v>
          </cell>
          <cell r="Q286" t="str">
            <v>2</v>
          </cell>
          <cell r="R286" t="str">
            <v>Pesca Extractiva</v>
          </cell>
        </row>
        <row r="287">
          <cell r="A287" t="str">
            <v>CEI</v>
          </cell>
          <cell r="B287" t="str">
            <v>S_NAB</v>
          </cell>
          <cell r="C287">
            <v>9</v>
          </cell>
          <cell r="D287">
            <v>12</v>
          </cell>
          <cell r="E287">
            <v>412</v>
          </cell>
          <cell r="F287" t="str">
            <v>Empleos</v>
          </cell>
          <cell r="H287">
            <v>31</v>
          </cell>
          <cell r="I287" t="str">
            <v>GET</v>
          </cell>
          <cell r="J287">
            <v>265</v>
          </cell>
          <cell r="K287">
            <v>3</v>
          </cell>
          <cell r="L287" t="str">
            <v>2000</v>
          </cell>
          <cell r="M287" t="str">
            <v>Extracción de Petróleo</v>
          </cell>
          <cell r="N287" t="str">
            <v>Producción Sect. Institucionales</v>
          </cell>
          <cell r="O287" t="str">
            <v>Imptos producc.e import.</v>
          </cell>
          <cell r="P287" t="str">
            <v>Sector Institucional no especificado</v>
          </cell>
          <cell r="Q287" t="str">
            <v>3</v>
          </cell>
          <cell r="R287" t="str">
            <v>Minería</v>
          </cell>
        </row>
        <row r="288">
          <cell r="A288" t="str">
            <v>CEI</v>
          </cell>
          <cell r="B288" t="str">
            <v>S_NAB</v>
          </cell>
          <cell r="C288">
            <v>9</v>
          </cell>
          <cell r="D288">
            <v>12</v>
          </cell>
          <cell r="E288">
            <v>412</v>
          </cell>
          <cell r="F288" t="str">
            <v>Empleos</v>
          </cell>
          <cell r="H288">
            <v>31</v>
          </cell>
          <cell r="I288" t="str">
            <v>GET</v>
          </cell>
          <cell r="J288">
            <v>5563</v>
          </cell>
          <cell r="K288">
            <v>4</v>
          </cell>
          <cell r="L288" t="str">
            <v>2000</v>
          </cell>
          <cell r="M288" t="str">
            <v>Minería del Cobre</v>
          </cell>
          <cell r="N288" t="str">
            <v>Producción Sect. Institucionales</v>
          </cell>
          <cell r="O288" t="str">
            <v>Imptos producc.e import.</v>
          </cell>
          <cell r="P288" t="str">
            <v>Sector Institucional no especificado</v>
          </cell>
          <cell r="Q288" t="str">
            <v>3</v>
          </cell>
          <cell r="R288" t="str">
            <v>Minería</v>
          </cell>
        </row>
        <row r="289">
          <cell r="A289" t="str">
            <v>CEI</v>
          </cell>
          <cell r="B289" t="str">
            <v>S_NAB</v>
          </cell>
          <cell r="C289">
            <v>9</v>
          </cell>
          <cell r="D289">
            <v>12</v>
          </cell>
          <cell r="E289">
            <v>412</v>
          </cell>
          <cell r="F289" t="str">
            <v>Empleos</v>
          </cell>
          <cell r="H289">
            <v>31</v>
          </cell>
          <cell r="I289" t="str">
            <v>GET</v>
          </cell>
          <cell r="J289">
            <v>3906</v>
          </cell>
          <cell r="K289">
            <v>5</v>
          </cell>
          <cell r="L289" t="str">
            <v>2000</v>
          </cell>
          <cell r="M289" t="str">
            <v>Resto Minería</v>
          </cell>
          <cell r="N289" t="str">
            <v>Producción Sect. Institucionales</v>
          </cell>
          <cell r="O289" t="str">
            <v>Imptos producc.e import.</v>
          </cell>
          <cell r="P289" t="str">
            <v>Sector Institucional no especificado</v>
          </cell>
          <cell r="Q289" t="str">
            <v>3</v>
          </cell>
          <cell r="R289" t="str">
            <v>Minería</v>
          </cell>
        </row>
        <row r="290">
          <cell r="A290" t="str">
            <v>CEI</v>
          </cell>
          <cell r="B290" t="str">
            <v>S_NAB</v>
          </cell>
          <cell r="C290">
            <v>9</v>
          </cell>
          <cell r="D290">
            <v>12</v>
          </cell>
          <cell r="E290">
            <v>412</v>
          </cell>
          <cell r="F290" t="str">
            <v>Empleos</v>
          </cell>
          <cell r="H290">
            <v>31</v>
          </cell>
          <cell r="I290" t="str">
            <v>GET</v>
          </cell>
          <cell r="J290">
            <v>27697</v>
          </cell>
          <cell r="K290">
            <v>6</v>
          </cell>
          <cell r="L290" t="str">
            <v>2000</v>
          </cell>
          <cell r="M290" t="str">
            <v>Industria Alimenticia</v>
          </cell>
          <cell r="N290" t="str">
            <v>Producción Sect. Institucionales</v>
          </cell>
          <cell r="O290" t="str">
            <v>Imptos producc.e import.</v>
          </cell>
          <cell r="P290" t="str">
            <v>Sector Institucional no especificado</v>
          </cell>
          <cell r="Q290" t="str">
            <v>4</v>
          </cell>
          <cell r="R290" t="str">
            <v>Industria Manufacturera</v>
          </cell>
        </row>
        <row r="291">
          <cell r="A291" t="str">
            <v>CEI</v>
          </cell>
          <cell r="B291" t="str">
            <v>S_NAB</v>
          </cell>
          <cell r="C291">
            <v>9</v>
          </cell>
          <cell r="D291">
            <v>12</v>
          </cell>
          <cell r="E291">
            <v>412</v>
          </cell>
          <cell r="F291" t="str">
            <v>Empleos</v>
          </cell>
          <cell r="H291">
            <v>31</v>
          </cell>
          <cell r="I291" t="str">
            <v>GET</v>
          </cell>
          <cell r="J291">
            <v>6919</v>
          </cell>
          <cell r="K291">
            <v>7</v>
          </cell>
          <cell r="L291" t="str">
            <v>2000</v>
          </cell>
          <cell r="M291" t="str">
            <v>Bebidas y Licores</v>
          </cell>
          <cell r="N291" t="str">
            <v>Producción Sect. Institucionales</v>
          </cell>
          <cell r="O291" t="str">
            <v>Imptos producc.e import.</v>
          </cell>
          <cell r="P291" t="str">
            <v>Sector Institucional no especificado</v>
          </cell>
          <cell r="Q291" t="str">
            <v>4</v>
          </cell>
          <cell r="R291" t="str">
            <v>Industria Manufacturera</v>
          </cell>
        </row>
        <row r="292">
          <cell r="A292" t="str">
            <v>CEI</v>
          </cell>
          <cell r="B292" t="str">
            <v>S_NAB</v>
          </cell>
          <cell r="C292">
            <v>9</v>
          </cell>
          <cell r="D292">
            <v>12</v>
          </cell>
          <cell r="E292">
            <v>412</v>
          </cell>
          <cell r="F292" t="str">
            <v>Empleos</v>
          </cell>
          <cell r="H292">
            <v>31</v>
          </cell>
          <cell r="I292" t="str">
            <v>GET</v>
          </cell>
          <cell r="J292">
            <v>281054</v>
          </cell>
          <cell r="K292">
            <v>8</v>
          </cell>
          <cell r="L292" t="str">
            <v>2000</v>
          </cell>
          <cell r="M292" t="str">
            <v>Industria del Tabaco</v>
          </cell>
          <cell r="N292" t="str">
            <v>Producción Sect. Institucionales</v>
          </cell>
          <cell r="O292" t="str">
            <v>Imptos producc.e import.</v>
          </cell>
          <cell r="P292" t="str">
            <v>Sector Institucional no especificado</v>
          </cell>
          <cell r="Q292" t="str">
            <v>4</v>
          </cell>
          <cell r="R292" t="str">
            <v>Industria Manufacturera</v>
          </cell>
        </row>
        <row r="293">
          <cell r="A293" t="str">
            <v>CEI</v>
          </cell>
          <cell r="B293" t="str">
            <v>S_NAB</v>
          </cell>
          <cell r="C293">
            <v>9</v>
          </cell>
          <cell r="D293">
            <v>12</v>
          </cell>
          <cell r="E293">
            <v>412</v>
          </cell>
          <cell r="F293" t="str">
            <v>Empleos</v>
          </cell>
          <cell r="H293">
            <v>31</v>
          </cell>
          <cell r="I293" t="str">
            <v>GET</v>
          </cell>
          <cell r="J293">
            <v>12192</v>
          </cell>
          <cell r="K293">
            <v>9</v>
          </cell>
          <cell r="L293" t="str">
            <v>2000</v>
          </cell>
          <cell r="M293" t="str">
            <v>Textil, Cuero y Calzado</v>
          </cell>
          <cell r="N293" t="str">
            <v>Producción Sect. Institucionales</v>
          </cell>
          <cell r="O293" t="str">
            <v>Imptos producc.e import.</v>
          </cell>
          <cell r="P293" t="str">
            <v>Sector Institucional no especificado</v>
          </cell>
          <cell r="Q293" t="str">
            <v>4</v>
          </cell>
          <cell r="R293" t="str">
            <v>Industria Manufacturera</v>
          </cell>
        </row>
        <row r="294">
          <cell r="A294" t="str">
            <v>CEI</v>
          </cell>
          <cell r="B294" t="str">
            <v>S_NAB</v>
          </cell>
          <cell r="C294">
            <v>9</v>
          </cell>
          <cell r="D294">
            <v>12</v>
          </cell>
          <cell r="E294">
            <v>412</v>
          </cell>
          <cell r="F294" t="str">
            <v>Empleos</v>
          </cell>
          <cell r="H294">
            <v>31</v>
          </cell>
          <cell r="I294" t="str">
            <v>GET</v>
          </cell>
          <cell r="J294">
            <v>20959</v>
          </cell>
          <cell r="K294">
            <v>10</v>
          </cell>
          <cell r="L294" t="str">
            <v>2000</v>
          </cell>
          <cell r="M294" t="str">
            <v>Madera, Papel, Imprentas y Muebles</v>
          </cell>
          <cell r="N294" t="str">
            <v>Producción Sect. Institucionales</v>
          </cell>
          <cell r="O294" t="str">
            <v>Imptos producc.e import.</v>
          </cell>
          <cell r="P294" t="str">
            <v>Sector Institucional no especificado</v>
          </cell>
          <cell r="Q294" t="str">
            <v>4</v>
          </cell>
          <cell r="R294" t="str">
            <v>Industria Manufacturera</v>
          </cell>
        </row>
        <row r="295">
          <cell r="A295" t="str">
            <v>CEI</v>
          </cell>
          <cell r="B295" t="str">
            <v>S_NAB</v>
          </cell>
          <cell r="C295">
            <v>9</v>
          </cell>
          <cell r="D295">
            <v>12</v>
          </cell>
          <cell r="E295">
            <v>412</v>
          </cell>
          <cell r="F295" t="str">
            <v>Empleos</v>
          </cell>
          <cell r="H295">
            <v>31</v>
          </cell>
          <cell r="I295" t="str">
            <v>GET</v>
          </cell>
          <cell r="J295">
            <v>459164</v>
          </cell>
          <cell r="K295">
            <v>11</v>
          </cell>
          <cell r="L295" t="str">
            <v>2000</v>
          </cell>
          <cell r="M295" t="str">
            <v>Elaboración de combustible</v>
          </cell>
          <cell r="N295" t="str">
            <v>Producción Sect. Institucionales</v>
          </cell>
          <cell r="O295" t="str">
            <v>Imptos producc.e import.</v>
          </cell>
          <cell r="P295" t="str">
            <v>Sector Institucional no especificado</v>
          </cell>
          <cell r="Q295" t="str">
            <v>4</v>
          </cell>
          <cell r="R295" t="str">
            <v>Industria Manufacturera</v>
          </cell>
        </row>
        <row r="296">
          <cell r="A296" t="str">
            <v>CEI</v>
          </cell>
          <cell r="B296" t="str">
            <v>S_NAB</v>
          </cell>
          <cell r="C296">
            <v>9</v>
          </cell>
          <cell r="D296">
            <v>12</v>
          </cell>
          <cell r="E296">
            <v>412</v>
          </cell>
          <cell r="F296" t="str">
            <v>Empleos</v>
          </cell>
          <cell r="H296">
            <v>31</v>
          </cell>
          <cell r="I296" t="str">
            <v>GET</v>
          </cell>
          <cell r="J296">
            <v>10936</v>
          </cell>
          <cell r="K296">
            <v>12</v>
          </cell>
          <cell r="L296" t="str">
            <v>2000</v>
          </cell>
          <cell r="M296" t="str">
            <v>Químicos, Caucho y Plástico</v>
          </cell>
          <cell r="N296" t="str">
            <v>Producción Sect. Institucionales</v>
          </cell>
          <cell r="O296" t="str">
            <v>Imptos producc.e import.</v>
          </cell>
          <cell r="P296" t="str">
            <v>Sector Institucional no especificado</v>
          </cell>
          <cell r="Q296" t="str">
            <v>4</v>
          </cell>
          <cell r="R296" t="str">
            <v>Industria Manufacturera</v>
          </cell>
        </row>
        <row r="297">
          <cell r="A297" t="str">
            <v>CEI</v>
          </cell>
          <cell r="B297" t="str">
            <v>S_NAB</v>
          </cell>
          <cell r="C297">
            <v>9</v>
          </cell>
          <cell r="D297">
            <v>12</v>
          </cell>
          <cell r="E297">
            <v>412</v>
          </cell>
          <cell r="F297" t="str">
            <v>Empleos</v>
          </cell>
          <cell r="H297">
            <v>31</v>
          </cell>
          <cell r="I297" t="str">
            <v>GET</v>
          </cell>
          <cell r="J297">
            <v>6400</v>
          </cell>
          <cell r="K297">
            <v>13</v>
          </cell>
          <cell r="L297" t="str">
            <v>2000</v>
          </cell>
          <cell r="M297" t="str">
            <v>Vidrio y Otros Minerales</v>
          </cell>
          <cell r="N297" t="str">
            <v>Producción Sect. Institucionales</v>
          </cell>
          <cell r="O297" t="str">
            <v>Imptos producc.e import.</v>
          </cell>
          <cell r="P297" t="str">
            <v>Sector Institucional no especificado</v>
          </cell>
          <cell r="Q297" t="str">
            <v>4</v>
          </cell>
          <cell r="R297" t="str">
            <v>Industria Manufacturera</v>
          </cell>
        </row>
        <row r="298">
          <cell r="A298" t="str">
            <v>CEI</v>
          </cell>
          <cell r="B298" t="str">
            <v>S_NAB</v>
          </cell>
          <cell r="C298">
            <v>9</v>
          </cell>
          <cell r="D298">
            <v>12</v>
          </cell>
          <cell r="E298">
            <v>412</v>
          </cell>
          <cell r="F298" t="str">
            <v>Empleos</v>
          </cell>
          <cell r="H298">
            <v>31</v>
          </cell>
          <cell r="I298" t="str">
            <v>GET</v>
          </cell>
          <cell r="J298">
            <v>19681</v>
          </cell>
          <cell r="K298">
            <v>14</v>
          </cell>
          <cell r="L298" t="str">
            <v>2000</v>
          </cell>
          <cell r="M298" t="str">
            <v>Otras Manufactureras</v>
          </cell>
          <cell r="N298" t="str">
            <v>Producción Sect. Institucionales</v>
          </cell>
          <cell r="O298" t="str">
            <v>Imptos producc.e import.</v>
          </cell>
          <cell r="P298" t="str">
            <v>Sector Institucional no especificado</v>
          </cell>
          <cell r="Q298" t="str">
            <v>4</v>
          </cell>
          <cell r="R298" t="str">
            <v>Industria Manufacturera</v>
          </cell>
        </row>
        <row r="299">
          <cell r="A299" t="str">
            <v>CEI</v>
          </cell>
          <cell r="B299" t="str">
            <v>S_NAB</v>
          </cell>
          <cell r="C299">
            <v>9</v>
          </cell>
          <cell r="D299">
            <v>12</v>
          </cell>
          <cell r="E299">
            <v>412</v>
          </cell>
          <cell r="F299" t="str">
            <v>Empleos</v>
          </cell>
          <cell r="H299">
            <v>31</v>
          </cell>
          <cell r="I299" t="str">
            <v>GET</v>
          </cell>
          <cell r="J299">
            <v>6281.9999999999927</v>
          </cell>
          <cell r="K299">
            <v>15</v>
          </cell>
          <cell r="L299" t="str">
            <v>2000</v>
          </cell>
          <cell r="M299" t="str">
            <v>Electricidad, Gas y Agua</v>
          </cell>
          <cell r="N299" t="str">
            <v>Producción Sect. Institucionales</v>
          </cell>
          <cell r="O299" t="str">
            <v>Imptos producc.e import.</v>
          </cell>
          <cell r="P299" t="str">
            <v>Sector Institucional no especificado</v>
          </cell>
          <cell r="Q299" t="str">
            <v>5</v>
          </cell>
          <cell r="R299" t="str">
            <v>Electricidad, Gas y Agua</v>
          </cell>
        </row>
        <row r="300">
          <cell r="A300" t="str">
            <v>CEI</v>
          </cell>
          <cell r="B300" t="str">
            <v>S_NAB</v>
          </cell>
          <cell r="C300">
            <v>9</v>
          </cell>
          <cell r="D300">
            <v>12</v>
          </cell>
          <cell r="E300">
            <v>412</v>
          </cell>
          <cell r="F300" t="str">
            <v>Empleos</v>
          </cell>
          <cell r="H300">
            <v>31</v>
          </cell>
          <cell r="I300" t="str">
            <v>GET</v>
          </cell>
          <cell r="J300">
            <v>65237</v>
          </cell>
          <cell r="K300">
            <v>16</v>
          </cell>
          <cell r="L300" t="str">
            <v>2000</v>
          </cell>
          <cell r="M300" t="str">
            <v>Construcción</v>
          </cell>
          <cell r="N300" t="str">
            <v>Producción Sect. Institucionales</v>
          </cell>
          <cell r="O300" t="str">
            <v>Imptos producc.e import.</v>
          </cell>
          <cell r="P300" t="str">
            <v>Sector Institucional no especificado</v>
          </cell>
          <cell r="Q300" t="str">
            <v>6</v>
          </cell>
          <cell r="R300" t="str">
            <v>Construcción</v>
          </cell>
        </row>
        <row r="301">
          <cell r="A301" t="str">
            <v>CEI</v>
          </cell>
          <cell r="B301" t="str">
            <v>S_NAB</v>
          </cell>
          <cell r="C301">
            <v>9</v>
          </cell>
          <cell r="D301">
            <v>12</v>
          </cell>
          <cell r="E301">
            <v>412</v>
          </cell>
          <cell r="F301" t="str">
            <v>Empleos</v>
          </cell>
          <cell r="H301">
            <v>31</v>
          </cell>
          <cell r="I301" t="str">
            <v>GET</v>
          </cell>
          <cell r="J301">
            <v>215955</v>
          </cell>
          <cell r="K301">
            <v>17</v>
          </cell>
          <cell r="L301" t="str">
            <v>2000</v>
          </cell>
          <cell r="M301" t="str">
            <v>Comercio</v>
          </cell>
          <cell r="N301" t="str">
            <v>Producción Sect. Institucionales</v>
          </cell>
          <cell r="O301" t="str">
            <v>Imptos producc.e import.</v>
          </cell>
          <cell r="P301" t="str">
            <v>Sector Institucional no especificado</v>
          </cell>
          <cell r="Q301" t="str">
            <v>7</v>
          </cell>
          <cell r="R301" t="str">
            <v>Comercio, Hoteles y Restaurantes</v>
          </cell>
        </row>
        <row r="302">
          <cell r="A302" t="str">
            <v>CEI</v>
          </cell>
          <cell r="B302" t="str">
            <v>S_NAB</v>
          </cell>
          <cell r="C302">
            <v>9</v>
          </cell>
          <cell r="D302">
            <v>12</v>
          </cell>
          <cell r="E302">
            <v>412</v>
          </cell>
          <cell r="F302" t="str">
            <v>Empleos</v>
          </cell>
          <cell r="H302">
            <v>31</v>
          </cell>
          <cell r="I302" t="str">
            <v>GET</v>
          </cell>
          <cell r="J302">
            <v>9799</v>
          </cell>
          <cell r="K302">
            <v>18</v>
          </cell>
          <cell r="L302" t="str">
            <v>2000</v>
          </cell>
          <cell r="M302" t="str">
            <v>Hoteles y Restaurantes</v>
          </cell>
          <cell r="N302" t="str">
            <v>Producción Sect. Institucionales</v>
          </cell>
          <cell r="O302" t="str">
            <v>Imptos producc.e import.</v>
          </cell>
          <cell r="P302" t="str">
            <v>Sector Institucional no especificado</v>
          </cell>
          <cell r="Q302" t="str">
            <v>7</v>
          </cell>
          <cell r="R302" t="str">
            <v>Comercio, Hoteles y Restaurantes</v>
          </cell>
        </row>
        <row r="303">
          <cell r="A303" t="str">
            <v>CEI</v>
          </cell>
          <cell r="B303" t="str">
            <v>S_NAB</v>
          </cell>
          <cell r="C303">
            <v>9</v>
          </cell>
          <cell r="D303">
            <v>12</v>
          </cell>
          <cell r="E303">
            <v>412</v>
          </cell>
          <cell r="F303" t="str">
            <v>Empleos</v>
          </cell>
          <cell r="H303">
            <v>31</v>
          </cell>
          <cell r="I303" t="str">
            <v>GET</v>
          </cell>
          <cell r="J303">
            <v>29186</v>
          </cell>
          <cell r="K303">
            <v>19</v>
          </cell>
          <cell r="L303" t="str">
            <v>2000</v>
          </cell>
          <cell r="M303" t="str">
            <v>Transportes</v>
          </cell>
          <cell r="N303" t="str">
            <v>Producción Sect. Institucionales</v>
          </cell>
          <cell r="O303" t="str">
            <v>Imptos producc.e import.</v>
          </cell>
          <cell r="P303" t="str">
            <v>Sector Institucional no especificado</v>
          </cell>
          <cell r="Q303" t="str">
            <v>8</v>
          </cell>
          <cell r="R303" t="str">
            <v>Transporte y Comunicaciones</v>
          </cell>
        </row>
        <row r="304">
          <cell r="A304" t="str">
            <v>CEI</v>
          </cell>
          <cell r="B304" t="str">
            <v>S_NAB</v>
          </cell>
          <cell r="C304">
            <v>9</v>
          </cell>
          <cell r="D304">
            <v>12</v>
          </cell>
          <cell r="E304">
            <v>412</v>
          </cell>
          <cell r="F304" t="str">
            <v>Empleos</v>
          </cell>
          <cell r="H304">
            <v>31</v>
          </cell>
          <cell r="I304" t="str">
            <v>GET</v>
          </cell>
          <cell r="J304">
            <v>3286</v>
          </cell>
          <cell r="K304">
            <v>20</v>
          </cell>
          <cell r="L304" t="str">
            <v>2000</v>
          </cell>
          <cell r="M304" t="str">
            <v>Comunicaciones</v>
          </cell>
          <cell r="N304" t="str">
            <v>Producción Sect. Institucionales</v>
          </cell>
          <cell r="O304" t="str">
            <v>Imptos producc.e import.</v>
          </cell>
          <cell r="P304" t="str">
            <v>Sector Institucional no especificado</v>
          </cell>
          <cell r="Q304" t="str">
            <v>8</v>
          </cell>
          <cell r="R304" t="str">
            <v>Transporte y Comunicaciones</v>
          </cell>
        </row>
        <row r="305">
          <cell r="A305" t="str">
            <v>CEI</v>
          </cell>
          <cell r="B305" t="str">
            <v>S_NAB</v>
          </cell>
          <cell r="C305">
            <v>9</v>
          </cell>
          <cell r="D305">
            <v>12</v>
          </cell>
          <cell r="E305">
            <v>412</v>
          </cell>
          <cell r="F305" t="str">
            <v>Empleos</v>
          </cell>
          <cell r="H305">
            <v>31</v>
          </cell>
          <cell r="I305" t="str">
            <v>GET</v>
          </cell>
          <cell r="J305">
            <v>29570.683842959643</v>
          </cell>
          <cell r="K305">
            <v>21</v>
          </cell>
          <cell r="L305" t="str">
            <v>2000</v>
          </cell>
          <cell r="M305" t="str">
            <v>Intermediación financiera</v>
          </cell>
          <cell r="N305" t="str">
            <v>Producción Sect. Institucionales</v>
          </cell>
          <cell r="O305" t="str">
            <v>Imptos producc.e import.</v>
          </cell>
          <cell r="P305" t="str">
            <v>Sector Institucional no especificado</v>
          </cell>
          <cell r="Q305" t="str">
            <v>9</v>
          </cell>
          <cell r="R305" t="str">
            <v>Servicios Financieros y Empresariales</v>
          </cell>
        </row>
        <row r="306">
          <cell r="A306" t="str">
            <v>CEI</v>
          </cell>
          <cell r="B306" t="str">
            <v>S_NAB</v>
          </cell>
          <cell r="C306">
            <v>9</v>
          </cell>
          <cell r="D306">
            <v>12</v>
          </cell>
          <cell r="E306">
            <v>412</v>
          </cell>
          <cell r="F306" t="str">
            <v>Empleos</v>
          </cell>
          <cell r="H306">
            <v>31</v>
          </cell>
          <cell r="I306" t="str">
            <v>GET</v>
          </cell>
          <cell r="J306">
            <v>4047.31615704039</v>
          </cell>
          <cell r="K306">
            <v>22</v>
          </cell>
          <cell r="L306" t="str">
            <v>2000</v>
          </cell>
          <cell r="M306" t="str">
            <v>Compañías de seguros</v>
          </cell>
          <cell r="N306" t="str">
            <v>Producción Sect. Institucionales</v>
          </cell>
          <cell r="O306" t="str">
            <v>Imptos producc.e import.</v>
          </cell>
          <cell r="P306" t="str">
            <v>Sector Institucional no especificado</v>
          </cell>
          <cell r="Q306" t="str">
            <v>9</v>
          </cell>
          <cell r="R306" t="str">
            <v>Servicios Financieros y Empresariales</v>
          </cell>
        </row>
        <row r="307">
          <cell r="A307" t="str">
            <v>CEI</v>
          </cell>
          <cell r="B307" t="str">
            <v>S_NAB</v>
          </cell>
          <cell r="C307">
            <v>9</v>
          </cell>
          <cell r="D307">
            <v>12</v>
          </cell>
          <cell r="E307">
            <v>412</v>
          </cell>
          <cell r="F307" t="str">
            <v>Empleos</v>
          </cell>
          <cell r="H307">
            <v>31</v>
          </cell>
          <cell r="I307" t="str">
            <v>GET</v>
          </cell>
          <cell r="J307">
            <v>24477.449635095301</v>
          </cell>
          <cell r="K307">
            <v>23</v>
          </cell>
          <cell r="L307" t="str">
            <v>2000</v>
          </cell>
          <cell r="M307" t="str">
            <v>Actividades inmobiliarias</v>
          </cell>
          <cell r="N307" t="str">
            <v>Producción Sect. Institucionales</v>
          </cell>
          <cell r="O307" t="str">
            <v>Imptos producc.e import.</v>
          </cell>
          <cell r="P307" t="str">
            <v>Sector Institucional no especificado</v>
          </cell>
          <cell r="Q307" t="str">
            <v>9</v>
          </cell>
          <cell r="R307" t="str">
            <v>Servicios Financieros y Empresariales</v>
          </cell>
        </row>
        <row r="308">
          <cell r="A308" t="str">
            <v>CEI</v>
          </cell>
          <cell r="B308" t="str">
            <v>S_NAB</v>
          </cell>
          <cell r="C308">
            <v>9</v>
          </cell>
          <cell r="D308">
            <v>12</v>
          </cell>
          <cell r="E308">
            <v>412</v>
          </cell>
          <cell r="F308" t="str">
            <v>Empleos</v>
          </cell>
          <cell r="H308">
            <v>31</v>
          </cell>
          <cell r="I308" t="str">
            <v>GET</v>
          </cell>
          <cell r="J308">
            <v>38650.550364904702</v>
          </cell>
          <cell r="K308">
            <v>24</v>
          </cell>
          <cell r="L308" t="str">
            <v>2000</v>
          </cell>
          <cell r="M308" t="str">
            <v>Activ. de Ss. Empresariales</v>
          </cell>
          <cell r="N308" t="str">
            <v>Producción Sect. Institucionales</v>
          </cell>
          <cell r="O308" t="str">
            <v>Imptos producc.e import.</v>
          </cell>
          <cell r="P308" t="str">
            <v>Sector Institucional no especificado</v>
          </cell>
          <cell r="Q308" t="str">
            <v>9</v>
          </cell>
          <cell r="R308" t="str">
            <v>Servicios Financieros y Empresariales</v>
          </cell>
        </row>
        <row r="309">
          <cell r="A309" t="str">
            <v>CEI</v>
          </cell>
          <cell r="B309" t="str">
            <v>S_NAB</v>
          </cell>
          <cell r="C309">
            <v>9</v>
          </cell>
          <cell r="D309">
            <v>12</v>
          </cell>
          <cell r="E309">
            <v>412</v>
          </cell>
          <cell r="F309" t="str">
            <v>Empleos</v>
          </cell>
          <cell r="H309">
            <v>31</v>
          </cell>
          <cell r="I309" t="str">
            <v>GET</v>
          </cell>
          <cell r="J309">
            <v>254888</v>
          </cell>
          <cell r="K309">
            <v>25</v>
          </cell>
          <cell r="L309" t="str">
            <v>2000</v>
          </cell>
          <cell r="M309" t="str">
            <v>Propiedad de vivienda</v>
          </cell>
          <cell r="N309" t="str">
            <v>Producción Sect. Institucionales</v>
          </cell>
          <cell r="O309" t="str">
            <v>Imptos producc.e import.</v>
          </cell>
          <cell r="P309" t="str">
            <v>Sector Institucional no especificado</v>
          </cell>
          <cell r="Q309" t="str">
            <v>10</v>
          </cell>
          <cell r="R309" t="str">
            <v>Propiedad de Vivienda</v>
          </cell>
        </row>
        <row r="310">
          <cell r="A310" t="str">
            <v>CEI</v>
          </cell>
          <cell r="B310" t="str">
            <v>S_NAB</v>
          </cell>
          <cell r="C310">
            <v>9</v>
          </cell>
          <cell r="D310">
            <v>12</v>
          </cell>
          <cell r="E310">
            <v>412</v>
          </cell>
          <cell r="F310" t="str">
            <v>Empleos</v>
          </cell>
          <cell r="H310">
            <v>31</v>
          </cell>
          <cell r="I310" t="str">
            <v>GET</v>
          </cell>
          <cell r="J310">
            <v>2706.7</v>
          </cell>
          <cell r="K310">
            <v>26</v>
          </cell>
          <cell r="L310" t="str">
            <v>2000</v>
          </cell>
          <cell r="M310" t="str">
            <v>Administración pública</v>
          </cell>
          <cell r="N310" t="str">
            <v>Producción Sect. Institucionales</v>
          </cell>
          <cell r="O310" t="str">
            <v>Imptos producc.e import.</v>
          </cell>
          <cell r="P310" t="str">
            <v>Sector Institucional no especificado</v>
          </cell>
          <cell r="Q310" t="str">
            <v>12</v>
          </cell>
          <cell r="R310" t="str">
            <v>Administración Pública</v>
          </cell>
        </row>
        <row r="311">
          <cell r="A311" t="str">
            <v>CEI</v>
          </cell>
          <cell r="B311" t="str">
            <v>S_NAB</v>
          </cell>
          <cell r="C311">
            <v>9</v>
          </cell>
          <cell r="D311">
            <v>12</v>
          </cell>
          <cell r="E311">
            <v>412</v>
          </cell>
          <cell r="F311" t="str">
            <v>Empleos</v>
          </cell>
          <cell r="H311">
            <v>31</v>
          </cell>
          <cell r="I311" t="str">
            <v>GET</v>
          </cell>
          <cell r="J311">
            <v>194.583</v>
          </cell>
          <cell r="K311">
            <v>27</v>
          </cell>
          <cell r="L311" t="str">
            <v>2000</v>
          </cell>
          <cell r="M311" t="str">
            <v>Educación pública</v>
          </cell>
          <cell r="N311" t="str">
            <v>Producción Sect. Institucionales</v>
          </cell>
          <cell r="O311" t="str">
            <v>Imptos producc.e import.</v>
          </cell>
          <cell r="P311" t="str">
            <v>Sector Institucional no especificado</v>
          </cell>
          <cell r="Q311" t="str">
            <v>11</v>
          </cell>
          <cell r="R311" t="str">
            <v>Servicios Sociales y Personales</v>
          </cell>
        </row>
        <row r="312">
          <cell r="A312" t="str">
            <v>CEI</v>
          </cell>
          <cell r="B312" t="str">
            <v>S_NAB</v>
          </cell>
          <cell r="C312">
            <v>9</v>
          </cell>
          <cell r="D312">
            <v>12</v>
          </cell>
          <cell r="E312">
            <v>412</v>
          </cell>
          <cell r="F312" t="str">
            <v>Empleos</v>
          </cell>
          <cell r="H312">
            <v>31</v>
          </cell>
          <cell r="I312" t="str">
            <v>GET</v>
          </cell>
          <cell r="J312">
            <v>1074.4169999999999</v>
          </cell>
          <cell r="K312">
            <v>28</v>
          </cell>
          <cell r="L312" t="str">
            <v>2000</v>
          </cell>
          <cell r="M312" t="str">
            <v>Educación privada</v>
          </cell>
          <cell r="N312" t="str">
            <v>Producción Sect. Institucionales</v>
          </cell>
          <cell r="O312" t="str">
            <v>Imptos producc.e import.</v>
          </cell>
          <cell r="P312" t="str">
            <v>Sector Institucional no especificado</v>
          </cell>
          <cell r="Q312" t="str">
            <v>11</v>
          </cell>
          <cell r="R312" t="str">
            <v>Servicios Sociales y Personales</v>
          </cell>
        </row>
        <row r="313">
          <cell r="A313" t="str">
            <v>CEI</v>
          </cell>
          <cell r="B313" t="str">
            <v>S_NAB</v>
          </cell>
          <cell r="C313">
            <v>9</v>
          </cell>
          <cell r="D313">
            <v>12</v>
          </cell>
          <cell r="E313">
            <v>412</v>
          </cell>
          <cell r="F313" t="str">
            <v>Empleos</v>
          </cell>
          <cell r="H313">
            <v>31</v>
          </cell>
          <cell r="I313" t="str">
            <v>GET</v>
          </cell>
          <cell r="J313">
            <v>545</v>
          </cell>
          <cell r="K313">
            <v>29</v>
          </cell>
          <cell r="L313" t="str">
            <v>2000</v>
          </cell>
          <cell r="M313" t="str">
            <v>Salud pública</v>
          </cell>
          <cell r="N313" t="str">
            <v>Producción Sect. Institucionales</v>
          </cell>
          <cell r="O313" t="str">
            <v>Imptos producc.e import.</v>
          </cell>
          <cell r="P313" t="str">
            <v>Sector Institucional no especificado</v>
          </cell>
          <cell r="Q313" t="str">
            <v>11</v>
          </cell>
          <cell r="R313" t="str">
            <v>Servicios Sociales y Personales</v>
          </cell>
        </row>
        <row r="314">
          <cell r="A314" t="str">
            <v>CEI</v>
          </cell>
          <cell r="B314" t="str">
            <v>S_NAB</v>
          </cell>
          <cell r="C314">
            <v>9</v>
          </cell>
          <cell r="D314">
            <v>12</v>
          </cell>
          <cell r="E314">
            <v>412</v>
          </cell>
          <cell r="F314" t="str">
            <v>Empleos</v>
          </cell>
          <cell r="H314">
            <v>31</v>
          </cell>
          <cell r="I314" t="str">
            <v>GET</v>
          </cell>
          <cell r="J314">
            <v>5683</v>
          </cell>
          <cell r="K314">
            <v>30</v>
          </cell>
          <cell r="L314" t="str">
            <v>2000</v>
          </cell>
          <cell r="M314" t="str">
            <v>Salud privada</v>
          </cell>
          <cell r="N314" t="str">
            <v>Producción Sect. Institucionales</v>
          </cell>
          <cell r="O314" t="str">
            <v>Imptos producc.e import.</v>
          </cell>
          <cell r="P314" t="str">
            <v>Sector Institucional no especificado</v>
          </cell>
          <cell r="Q314" t="str">
            <v>11</v>
          </cell>
          <cell r="R314" t="str">
            <v>Servicios Sociales y Personales</v>
          </cell>
        </row>
        <row r="315">
          <cell r="A315" t="str">
            <v>CEI</v>
          </cell>
          <cell r="B315" t="str">
            <v>S_NAB</v>
          </cell>
          <cell r="C315">
            <v>9</v>
          </cell>
          <cell r="D315">
            <v>12</v>
          </cell>
          <cell r="E315">
            <v>412</v>
          </cell>
          <cell r="F315" t="str">
            <v>Empleos</v>
          </cell>
          <cell r="H315">
            <v>31</v>
          </cell>
          <cell r="I315" t="str">
            <v>GET</v>
          </cell>
          <cell r="J315">
            <v>24415</v>
          </cell>
          <cell r="K315">
            <v>31</v>
          </cell>
          <cell r="L315" t="str">
            <v>2000</v>
          </cell>
          <cell r="M315" t="str">
            <v>Esparcimiento y Ss. Diversos</v>
          </cell>
          <cell r="N315" t="str">
            <v>Producción Sect. Institucionales</v>
          </cell>
          <cell r="O315" t="str">
            <v>Imptos producc.e import.</v>
          </cell>
          <cell r="P315" t="str">
            <v>Sector Institucional no especificado</v>
          </cell>
          <cell r="Q315" t="str">
            <v>11</v>
          </cell>
          <cell r="R315" t="str">
            <v>Servicios Sociales y Personales</v>
          </cell>
        </row>
        <row r="316">
          <cell r="A316" t="str">
            <v>CEI</v>
          </cell>
          <cell r="B316" t="str">
            <v>S_NAB</v>
          </cell>
          <cell r="C316">
            <v>9</v>
          </cell>
          <cell r="D316">
            <v>12</v>
          </cell>
          <cell r="E316">
            <v>413</v>
          </cell>
          <cell r="F316" t="str">
            <v>Empleos</v>
          </cell>
          <cell r="H316">
            <v>31</v>
          </cell>
          <cell r="I316" t="str">
            <v>GET</v>
          </cell>
          <cell r="J316">
            <v>-3820</v>
          </cell>
          <cell r="K316">
            <v>1</v>
          </cell>
          <cell r="L316" t="str">
            <v>2000</v>
          </cell>
          <cell r="M316" t="str">
            <v>Agropecuario Silvícola</v>
          </cell>
          <cell r="N316" t="str">
            <v>Producción Sect. Institucionales</v>
          </cell>
          <cell r="O316" t="str">
            <v>Subvenciones</v>
          </cell>
          <cell r="P316" t="str">
            <v>Sector Institucional no especificado</v>
          </cell>
          <cell r="Q316" t="str">
            <v>1</v>
          </cell>
          <cell r="R316" t="str">
            <v>Agropecuario Silvícola</v>
          </cell>
        </row>
        <row r="317">
          <cell r="A317" t="str">
            <v>CEI</v>
          </cell>
          <cell r="B317" t="str">
            <v>S_NAB</v>
          </cell>
          <cell r="C317">
            <v>9</v>
          </cell>
          <cell r="D317">
            <v>12</v>
          </cell>
          <cell r="E317">
            <v>413</v>
          </cell>
          <cell r="F317" t="str">
            <v>Empleos</v>
          </cell>
          <cell r="H317">
            <v>31</v>
          </cell>
          <cell r="I317" t="str">
            <v>GET</v>
          </cell>
          <cell r="J317">
            <v>-2079.6098999999999</v>
          </cell>
          <cell r="K317">
            <v>2</v>
          </cell>
          <cell r="L317" t="str">
            <v>2000</v>
          </cell>
          <cell r="M317" t="str">
            <v>Pesca Extractiva</v>
          </cell>
          <cell r="N317" t="str">
            <v>Producción Sect. Institucionales</v>
          </cell>
          <cell r="O317" t="str">
            <v>Subvenciones</v>
          </cell>
          <cell r="P317" t="str">
            <v>Sector Institucional no especificado</v>
          </cell>
          <cell r="Q317" t="str">
            <v>2</v>
          </cell>
          <cell r="R317" t="str">
            <v>Pesca Extractiva</v>
          </cell>
        </row>
        <row r="318">
          <cell r="A318" t="str">
            <v>CEI</v>
          </cell>
          <cell r="B318" t="str">
            <v>S_NAB</v>
          </cell>
          <cell r="C318">
            <v>9</v>
          </cell>
          <cell r="D318">
            <v>12</v>
          </cell>
          <cell r="E318">
            <v>413</v>
          </cell>
          <cell r="F318" t="str">
            <v>Empleos</v>
          </cell>
          <cell r="H318">
            <v>31</v>
          </cell>
          <cell r="I318" t="str">
            <v>GET</v>
          </cell>
          <cell r="J318">
            <v>-19917</v>
          </cell>
          <cell r="K318">
            <v>6</v>
          </cell>
          <cell r="L318" t="str">
            <v>2000</v>
          </cell>
          <cell r="M318" t="str">
            <v>Industria Alimenticia</v>
          </cell>
          <cell r="N318" t="str">
            <v>Producción Sect. Institucionales</v>
          </cell>
          <cell r="O318" t="str">
            <v>Subvenciones</v>
          </cell>
          <cell r="P318" t="str">
            <v>Sector Institucional no especificado</v>
          </cell>
          <cell r="Q318" t="str">
            <v>4</v>
          </cell>
          <cell r="R318" t="str">
            <v>Industria Manufacturera</v>
          </cell>
        </row>
        <row r="319">
          <cell r="A319" t="str">
            <v>CEI</v>
          </cell>
          <cell r="B319" t="str">
            <v>S_NAB</v>
          </cell>
          <cell r="C319">
            <v>9</v>
          </cell>
          <cell r="D319">
            <v>12</v>
          </cell>
          <cell r="E319">
            <v>413</v>
          </cell>
          <cell r="F319" t="str">
            <v>Empleos</v>
          </cell>
          <cell r="H319">
            <v>31</v>
          </cell>
          <cell r="I319" t="str">
            <v>GET</v>
          </cell>
          <cell r="J319">
            <v>-1280</v>
          </cell>
          <cell r="K319">
            <v>7</v>
          </cell>
          <cell r="L319" t="str">
            <v>2000</v>
          </cell>
          <cell r="M319" t="str">
            <v>Bebidas y Licores</v>
          </cell>
          <cell r="N319" t="str">
            <v>Producción Sect. Institucionales</v>
          </cell>
          <cell r="O319" t="str">
            <v>Subvenciones</v>
          </cell>
          <cell r="P319" t="str">
            <v>Sector Institucional no especificado</v>
          </cell>
          <cell r="Q319" t="str">
            <v>4</v>
          </cell>
          <cell r="R319" t="str">
            <v>Industria Manufacturera</v>
          </cell>
        </row>
        <row r="320">
          <cell r="A320" t="str">
            <v>CEI</v>
          </cell>
          <cell r="B320" t="str">
            <v>S_NAB</v>
          </cell>
          <cell r="C320">
            <v>9</v>
          </cell>
          <cell r="D320">
            <v>12</v>
          </cell>
          <cell r="E320">
            <v>413</v>
          </cell>
          <cell r="F320" t="str">
            <v>Empleos</v>
          </cell>
          <cell r="H320">
            <v>31</v>
          </cell>
          <cell r="I320" t="str">
            <v>GET</v>
          </cell>
          <cell r="J320">
            <v>-136</v>
          </cell>
          <cell r="K320">
            <v>8</v>
          </cell>
          <cell r="L320" t="str">
            <v>2000</v>
          </cell>
          <cell r="M320" t="str">
            <v>Industria del Tabaco</v>
          </cell>
          <cell r="N320" t="str">
            <v>Producción Sect. Institucionales</v>
          </cell>
          <cell r="O320" t="str">
            <v>Subvenciones</v>
          </cell>
          <cell r="P320" t="str">
            <v>Sector Institucional no especificado</v>
          </cell>
          <cell r="Q320" t="str">
            <v>4</v>
          </cell>
          <cell r="R320" t="str">
            <v>Industria Manufacturera</v>
          </cell>
        </row>
        <row r="321">
          <cell r="A321" t="str">
            <v>CEI</v>
          </cell>
          <cell r="B321" t="str">
            <v>S_NAB</v>
          </cell>
          <cell r="C321">
            <v>9</v>
          </cell>
          <cell r="D321">
            <v>12</v>
          </cell>
          <cell r="E321">
            <v>413</v>
          </cell>
          <cell r="F321" t="str">
            <v>Empleos</v>
          </cell>
          <cell r="H321">
            <v>31</v>
          </cell>
          <cell r="I321" t="str">
            <v>GET</v>
          </cell>
          <cell r="J321">
            <v>-1863</v>
          </cell>
          <cell r="K321">
            <v>9</v>
          </cell>
          <cell r="L321" t="str">
            <v>2000</v>
          </cell>
          <cell r="M321" t="str">
            <v>Textil, Cuero y Calzado</v>
          </cell>
          <cell r="N321" t="str">
            <v>Producción Sect. Institucionales</v>
          </cell>
          <cell r="O321" t="str">
            <v>Subvenciones</v>
          </cell>
          <cell r="P321" t="str">
            <v>Sector Institucional no especificado</v>
          </cell>
          <cell r="Q321" t="str">
            <v>4</v>
          </cell>
          <cell r="R321" t="str">
            <v>Industria Manufacturera</v>
          </cell>
        </row>
        <row r="322">
          <cell r="A322" t="str">
            <v>CEI</v>
          </cell>
          <cell r="B322" t="str">
            <v>S_NAB</v>
          </cell>
          <cell r="C322">
            <v>9</v>
          </cell>
          <cell r="D322">
            <v>12</v>
          </cell>
          <cell r="E322">
            <v>413</v>
          </cell>
          <cell r="F322" t="str">
            <v>Empleos</v>
          </cell>
          <cell r="H322">
            <v>31</v>
          </cell>
          <cell r="I322" t="str">
            <v>GET</v>
          </cell>
          <cell r="J322">
            <v>-13938</v>
          </cell>
          <cell r="K322">
            <v>10</v>
          </cell>
          <cell r="L322" t="str">
            <v>2000</v>
          </cell>
          <cell r="M322" t="str">
            <v>Madera, Papel, Imprentas y Muebles</v>
          </cell>
          <cell r="N322" t="str">
            <v>Producción Sect. Institucionales</v>
          </cell>
          <cell r="O322" t="str">
            <v>Subvenciones</v>
          </cell>
          <cell r="P322" t="str">
            <v>Sector Institucional no especificado</v>
          </cell>
          <cell r="Q322" t="str">
            <v>4</v>
          </cell>
          <cell r="R322" t="str">
            <v>Industria Manufacturera</v>
          </cell>
        </row>
        <row r="323">
          <cell r="A323" t="str">
            <v>CEI</v>
          </cell>
          <cell r="B323" t="str">
            <v>S_NAB</v>
          </cell>
          <cell r="C323">
            <v>9</v>
          </cell>
          <cell r="D323">
            <v>12</v>
          </cell>
          <cell r="E323">
            <v>413</v>
          </cell>
          <cell r="F323" t="str">
            <v>Empleos</v>
          </cell>
          <cell r="H323">
            <v>31</v>
          </cell>
          <cell r="I323" t="str">
            <v>GET</v>
          </cell>
          <cell r="J323">
            <v>-43612</v>
          </cell>
          <cell r="K323">
            <v>11</v>
          </cell>
          <cell r="L323" t="str">
            <v>2000</v>
          </cell>
          <cell r="M323" t="str">
            <v>Elaboración de combustible</v>
          </cell>
          <cell r="N323" t="str">
            <v>Producción Sect. Institucionales</v>
          </cell>
          <cell r="O323" t="str">
            <v>Subvenciones</v>
          </cell>
          <cell r="P323" t="str">
            <v>Sector Institucional no especificado</v>
          </cell>
          <cell r="Q323" t="str">
            <v>4</v>
          </cell>
          <cell r="R323" t="str">
            <v>Industria Manufacturera</v>
          </cell>
        </row>
        <row r="324">
          <cell r="A324" t="str">
            <v>CEI</v>
          </cell>
          <cell r="B324" t="str">
            <v>S_NAB</v>
          </cell>
          <cell r="C324">
            <v>9</v>
          </cell>
          <cell r="D324">
            <v>12</v>
          </cell>
          <cell r="E324">
            <v>413</v>
          </cell>
          <cell r="F324" t="str">
            <v>Empleos</v>
          </cell>
          <cell r="H324">
            <v>31</v>
          </cell>
          <cell r="I324" t="str">
            <v>GET</v>
          </cell>
          <cell r="J324">
            <v>-8884</v>
          </cell>
          <cell r="K324">
            <v>12</v>
          </cell>
          <cell r="L324" t="str">
            <v>2000</v>
          </cell>
          <cell r="M324" t="str">
            <v>Químicos, Caucho y Plástico</v>
          </cell>
          <cell r="N324" t="str">
            <v>Producción Sect. Institucionales</v>
          </cell>
          <cell r="O324" t="str">
            <v>Subvenciones</v>
          </cell>
          <cell r="P324" t="str">
            <v>Sector Institucional no especificado</v>
          </cell>
          <cell r="Q324" t="str">
            <v>4</v>
          </cell>
          <cell r="R324" t="str">
            <v>Industria Manufacturera</v>
          </cell>
        </row>
        <row r="325">
          <cell r="A325" t="str">
            <v>CEI</v>
          </cell>
          <cell r="B325" t="str">
            <v>S_NAB</v>
          </cell>
          <cell r="C325">
            <v>9</v>
          </cell>
          <cell r="D325">
            <v>12</v>
          </cell>
          <cell r="E325">
            <v>413</v>
          </cell>
          <cell r="F325" t="str">
            <v>Empleos</v>
          </cell>
          <cell r="H325">
            <v>31</v>
          </cell>
          <cell r="I325" t="str">
            <v>GET</v>
          </cell>
          <cell r="J325">
            <v>-1940</v>
          </cell>
          <cell r="K325">
            <v>13</v>
          </cell>
          <cell r="L325" t="str">
            <v>2000</v>
          </cell>
          <cell r="M325" t="str">
            <v>Vidrio y Otros Minerales</v>
          </cell>
          <cell r="N325" t="str">
            <v>Producción Sect. Institucionales</v>
          </cell>
          <cell r="O325" t="str">
            <v>Subvenciones</v>
          </cell>
          <cell r="P325" t="str">
            <v>Sector Institucional no especificado</v>
          </cell>
          <cell r="Q325" t="str">
            <v>4</v>
          </cell>
          <cell r="R325" t="str">
            <v>Industria Manufacturera</v>
          </cell>
        </row>
        <row r="326">
          <cell r="A326" t="str">
            <v>CEI</v>
          </cell>
          <cell r="B326" t="str">
            <v>S_NAB</v>
          </cell>
          <cell r="C326">
            <v>9</v>
          </cell>
          <cell r="D326">
            <v>12</v>
          </cell>
          <cell r="E326">
            <v>413</v>
          </cell>
          <cell r="F326" t="str">
            <v>Empleos</v>
          </cell>
          <cell r="H326">
            <v>31</v>
          </cell>
          <cell r="I326" t="str">
            <v>GET</v>
          </cell>
          <cell r="J326">
            <v>-10698</v>
          </cell>
          <cell r="K326">
            <v>14</v>
          </cell>
          <cell r="L326" t="str">
            <v>2000</v>
          </cell>
          <cell r="M326" t="str">
            <v>Otras Manufactureras</v>
          </cell>
          <cell r="N326" t="str">
            <v>Producción Sect. Institucionales</v>
          </cell>
          <cell r="O326" t="str">
            <v>Subvenciones</v>
          </cell>
          <cell r="P326" t="str">
            <v>Sector Institucional no especificado</v>
          </cell>
          <cell r="Q326" t="str">
            <v>4</v>
          </cell>
          <cell r="R326" t="str">
            <v>Industria Manufacturera</v>
          </cell>
        </row>
        <row r="327">
          <cell r="A327" t="str">
            <v>CEI</v>
          </cell>
          <cell r="B327" t="str">
            <v>S_NAB</v>
          </cell>
          <cell r="C327">
            <v>9</v>
          </cell>
          <cell r="D327">
            <v>12</v>
          </cell>
          <cell r="E327">
            <v>413</v>
          </cell>
          <cell r="F327" t="str">
            <v>Empleos</v>
          </cell>
          <cell r="H327">
            <v>31</v>
          </cell>
          <cell r="I327" t="str">
            <v>GET</v>
          </cell>
          <cell r="J327">
            <v>-71</v>
          </cell>
          <cell r="K327">
            <v>15</v>
          </cell>
          <cell r="L327" t="str">
            <v>2000</v>
          </cell>
          <cell r="M327" t="str">
            <v>Electricidad, Gas y Agua</v>
          </cell>
          <cell r="N327" t="str">
            <v>Producción Sect. Institucionales</v>
          </cell>
          <cell r="O327" t="str">
            <v>Subvenciones</v>
          </cell>
          <cell r="P327" t="str">
            <v>Sector Institucional no especificado</v>
          </cell>
          <cell r="Q327" t="str">
            <v>5</v>
          </cell>
          <cell r="R327" t="str">
            <v>Electricidad, Gas y Agua</v>
          </cell>
        </row>
        <row r="328">
          <cell r="A328" t="str">
            <v>CEI</v>
          </cell>
          <cell r="B328" t="str">
            <v>S_NAB</v>
          </cell>
          <cell r="C328">
            <v>9</v>
          </cell>
          <cell r="D328">
            <v>12</v>
          </cell>
          <cell r="E328">
            <v>413</v>
          </cell>
          <cell r="F328" t="str">
            <v>Empleos</v>
          </cell>
          <cell r="H328">
            <v>31</v>
          </cell>
          <cell r="I328" t="str">
            <v>GET</v>
          </cell>
          <cell r="J328">
            <v>-7394</v>
          </cell>
          <cell r="K328">
            <v>16</v>
          </cell>
          <cell r="L328" t="str">
            <v>2000</v>
          </cell>
          <cell r="M328" t="str">
            <v>Construcción</v>
          </cell>
          <cell r="N328" t="str">
            <v>Producción Sect. Institucionales</v>
          </cell>
          <cell r="O328" t="str">
            <v>Subvenciones</v>
          </cell>
          <cell r="P328" t="str">
            <v>Sector Institucional no especificado</v>
          </cell>
          <cell r="Q328" t="str">
            <v>6</v>
          </cell>
          <cell r="R328" t="str">
            <v>Construcción</v>
          </cell>
        </row>
        <row r="329">
          <cell r="A329" t="str">
            <v>CEI</v>
          </cell>
          <cell r="B329" t="str">
            <v>S_NAB</v>
          </cell>
          <cell r="C329">
            <v>9</v>
          </cell>
          <cell r="D329">
            <v>12</v>
          </cell>
          <cell r="E329">
            <v>413</v>
          </cell>
          <cell r="F329" t="str">
            <v>Empleos</v>
          </cell>
          <cell r="H329">
            <v>31</v>
          </cell>
          <cell r="I329" t="str">
            <v>GET</v>
          </cell>
          <cell r="J329">
            <v>-49253</v>
          </cell>
          <cell r="K329">
            <v>17</v>
          </cell>
          <cell r="L329" t="str">
            <v>2000</v>
          </cell>
          <cell r="M329" t="str">
            <v>Comercio</v>
          </cell>
          <cell r="N329" t="str">
            <v>Producción Sect. Institucionales</v>
          </cell>
          <cell r="O329" t="str">
            <v>Subvenciones</v>
          </cell>
          <cell r="P329" t="str">
            <v>Sector Institucional no especificado</v>
          </cell>
          <cell r="Q329" t="str">
            <v>7</v>
          </cell>
          <cell r="R329" t="str">
            <v>Comercio, Hoteles y Restaurantes</v>
          </cell>
        </row>
        <row r="330">
          <cell r="A330" t="str">
            <v>CEI</v>
          </cell>
          <cell r="B330" t="str">
            <v>S_NAB</v>
          </cell>
          <cell r="C330">
            <v>9</v>
          </cell>
          <cell r="D330">
            <v>12</v>
          </cell>
          <cell r="E330">
            <v>413</v>
          </cell>
          <cell r="F330" t="str">
            <v>Empleos</v>
          </cell>
          <cell r="H330">
            <v>31</v>
          </cell>
          <cell r="I330" t="str">
            <v>GET</v>
          </cell>
          <cell r="J330">
            <v>-1171</v>
          </cell>
          <cell r="K330">
            <v>18</v>
          </cell>
          <cell r="L330" t="str">
            <v>2000</v>
          </cell>
          <cell r="M330" t="str">
            <v>Hoteles y Restaurantes</v>
          </cell>
          <cell r="N330" t="str">
            <v>Producción Sect. Institucionales</v>
          </cell>
          <cell r="O330" t="str">
            <v>Subvenciones</v>
          </cell>
          <cell r="P330" t="str">
            <v>Sector Institucional no especificado</v>
          </cell>
          <cell r="Q330" t="str">
            <v>7</v>
          </cell>
          <cell r="R330" t="str">
            <v>Comercio, Hoteles y Restaurantes</v>
          </cell>
        </row>
        <row r="331">
          <cell r="A331" t="str">
            <v>CEI</v>
          </cell>
          <cell r="B331" t="str">
            <v>S_NAB</v>
          </cell>
          <cell r="C331">
            <v>9</v>
          </cell>
          <cell r="D331">
            <v>12</v>
          </cell>
          <cell r="E331">
            <v>413</v>
          </cell>
          <cell r="F331" t="str">
            <v>Empleos</v>
          </cell>
          <cell r="H331">
            <v>31</v>
          </cell>
          <cell r="I331" t="str">
            <v>GET</v>
          </cell>
          <cell r="J331">
            <v>-6351</v>
          </cell>
          <cell r="K331">
            <v>19</v>
          </cell>
          <cell r="L331" t="str">
            <v>2000</v>
          </cell>
          <cell r="M331" t="str">
            <v>Transportes</v>
          </cell>
          <cell r="N331" t="str">
            <v>Producción Sect. Institucionales</v>
          </cell>
          <cell r="O331" t="str">
            <v>Subvenciones</v>
          </cell>
          <cell r="P331" t="str">
            <v>Sector Institucional no especificado</v>
          </cell>
          <cell r="Q331" t="str">
            <v>8</v>
          </cell>
          <cell r="R331" t="str">
            <v>Transporte y Comunicaciones</v>
          </cell>
        </row>
        <row r="332">
          <cell r="A332" t="str">
            <v>CEI</v>
          </cell>
          <cell r="B332" t="str">
            <v>S_NAB</v>
          </cell>
          <cell r="C332">
            <v>9</v>
          </cell>
          <cell r="D332">
            <v>12</v>
          </cell>
          <cell r="E332">
            <v>413</v>
          </cell>
          <cell r="F332" t="str">
            <v>Empleos</v>
          </cell>
          <cell r="H332">
            <v>31</v>
          </cell>
          <cell r="I332" t="str">
            <v>GET</v>
          </cell>
          <cell r="J332">
            <v>-148</v>
          </cell>
          <cell r="K332">
            <v>20</v>
          </cell>
          <cell r="L332" t="str">
            <v>2000</v>
          </cell>
          <cell r="M332" t="str">
            <v>Comunicaciones</v>
          </cell>
          <cell r="N332" t="str">
            <v>Producción Sect. Institucionales</v>
          </cell>
          <cell r="O332" t="str">
            <v>Subvenciones</v>
          </cell>
          <cell r="P332" t="str">
            <v>Sector Institucional no especificado</v>
          </cell>
          <cell r="Q332" t="str">
            <v>8</v>
          </cell>
          <cell r="R332" t="str">
            <v>Transporte y Comunicaciones</v>
          </cell>
        </row>
        <row r="333">
          <cell r="A333" t="str">
            <v>CEI</v>
          </cell>
          <cell r="B333" t="str">
            <v>S_NAB</v>
          </cell>
          <cell r="C333">
            <v>9</v>
          </cell>
          <cell r="D333">
            <v>12</v>
          </cell>
          <cell r="E333">
            <v>413</v>
          </cell>
          <cell r="F333" t="str">
            <v>Empleos</v>
          </cell>
          <cell r="H333">
            <v>31</v>
          </cell>
          <cell r="I333" t="str">
            <v>GET</v>
          </cell>
          <cell r="J333">
            <v>-230</v>
          </cell>
          <cell r="K333">
            <v>21</v>
          </cell>
          <cell r="L333" t="str">
            <v>2000</v>
          </cell>
          <cell r="M333" t="str">
            <v>Intermediación financiera</v>
          </cell>
          <cell r="N333" t="str">
            <v>Producción Sect. Institucionales</v>
          </cell>
          <cell r="O333" t="str">
            <v>Subvenciones</v>
          </cell>
          <cell r="P333" t="str">
            <v>Sector Institucional no especificado</v>
          </cell>
          <cell r="Q333" t="str">
            <v>9</v>
          </cell>
          <cell r="R333" t="str">
            <v>Servicios Financieros y Empresariales</v>
          </cell>
        </row>
        <row r="334">
          <cell r="A334" t="str">
            <v>CEI</v>
          </cell>
          <cell r="B334" t="str">
            <v>S_NAB</v>
          </cell>
          <cell r="C334">
            <v>9</v>
          </cell>
          <cell r="D334">
            <v>12</v>
          </cell>
          <cell r="E334">
            <v>413</v>
          </cell>
          <cell r="F334" t="str">
            <v>Empleos</v>
          </cell>
          <cell r="H334">
            <v>31</v>
          </cell>
          <cell r="I334" t="str">
            <v>GET</v>
          </cell>
          <cell r="J334">
            <v>-65</v>
          </cell>
          <cell r="K334">
            <v>23</v>
          </cell>
          <cell r="L334" t="str">
            <v>2000</v>
          </cell>
          <cell r="M334" t="str">
            <v>Actividades inmobiliarias</v>
          </cell>
          <cell r="N334" t="str">
            <v>Producción Sect. Institucionales</v>
          </cell>
          <cell r="O334" t="str">
            <v>Subvenciones</v>
          </cell>
          <cell r="P334" t="str">
            <v>Sector Institucional no especificado</v>
          </cell>
          <cell r="Q334" t="str">
            <v>9</v>
          </cell>
          <cell r="R334" t="str">
            <v>Servicios Financieros y Empresariales</v>
          </cell>
        </row>
        <row r="335">
          <cell r="A335" t="str">
            <v>CEI</v>
          </cell>
          <cell r="B335" t="str">
            <v>S_NAB</v>
          </cell>
          <cell r="C335">
            <v>9</v>
          </cell>
          <cell r="D335">
            <v>12</v>
          </cell>
          <cell r="E335">
            <v>413</v>
          </cell>
          <cell r="F335" t="str">
            <v>Empleos</v>
          </cell>
          <cell r="H335">
            <v>31</v>
          </cell>
          <cell r="I335" t="str">
            <v>GET</v>
          </cell>
          <cell r="J335">
            <v>-866</v>
          </cell>
          <cell r="K335">
            <v>24</v>
          </cell>
          <cell r="L335" t="str">
            <v>2000</v>
          </cell>
          <cell r="M335" t="str">
            <v>Activ. de Ss. Empresariales</v>
          </cell>
          <cell r="N335" t="str">
            <v>Producción Sect. Institucionales</v>
          </cell>
          <cell r="O335" t="str">
            <v>Subvenciones</v>
          </cell>
          <cell r="P335" t="str">
            <v>Sector Institucional no especificado</v>
          </cell>
          <cell r="Q335" t="str">
            <v>9</v>
          </cell>
          <cell r="R335" t="str">
            <v>Servicios Financieros y Empresariales</v>
          </cell>
        </row>
        <row r="336">
          <cell r="A336" t="str">
            <v>CEI</v>
          </cell>
          <cell r="B336" t="str">
            <v>S_NAB</v>
          </cell>
          <cell r="C336">
            <v>9</v>
          </cell>
          <cell r="D336">
            <v>12</v>
          </cell>
          <cell r="E336">
            <v>413</v>
          </cell>
          <cell r="F336" t="str">
            <v>Empleos</v>
          </cell>
          <cell r="H336">
            <v>31</v>
          </cell>
          <cell r="I336" t="str">
            <v>GET</v>
          </cell>
          <cell r="J336">
            <v>-8</v>
          </cell>
          <cell r="K336">
            <v>26</v>
          </cell>
          <cell r="L336" t="str">
            <v>2000</v>
          </cell>
          <cell r="M336" t="str">
            <v>Administración pública</v>
          </cell>
          <cell r="N336" t="str">
            <v>Producción Sect. Institucionales</v>
          </cell>
          <cell r="O336" t="str">
            <v>Subvenciones</v>
          </cell>
          <cell r="P336" t="str">
            <v>Sector Institucional no especificado</v>
          </cell>
          <cell r="Q336" t="str">
            <v>12</v>
          </cell>
          <cell r="R336" t="str">
            <v>Administración Pública</v>
          </cell>
        </row>
        <row r="337">
          <cell r="A337" t="str">
            <v>CEI</v>
          </cell>
          <cell r="B337" t="str">
            <v>S_NAB</v>
          </cell>
          <cell r="C337">
            <v>9</v>
          </cell>
          <cell r="D337">
            <v>12</v>
          </cell>
          <cell r="E337">
            <v>413</v>
          </cell>
          <cell r="F337" t="str">
            <v>Empleos</v>
          </cell>
          <cell r="H337">
            <v>31</v>
          </cell>
          <cell r="I337" t="str">
            <v>GET</v>
          </cell>
          <cell r="J337">
            <v>-754.18</v>
          </cell>
          <cell r="K337">
            <v>27</v>
          </cell>
          <cell r="L337" t="str">
            <v>2000</v>
          </cell>
          <cell r="M337" t="str">
            <v>Educación pública</v>
          </cell>
          <cell r="N337" t="str">
            <v>Producción Sect. Institucionales</v>
          </cell>
          <cell r="O337" t="str">
            <v>Subvenciones</v>
          </cell>
          <cell r="P337" t="str">
            <v>Sector Institucional no especificado</v>
          </cell>
          <cell r="Q337" t="str">
            <v>11</v>
          </cell>
          <cell r="R337" t="str">
            <v>Servicios Sociales y Personales</v>
          </cell>
        </row>
        <row r="338">
          <cell r="A338" t="str">
            <v>CEI</v>
          </cell>
          <cell r="B338" t="str">
            <v>S_NAB</v>
          </cell>
          <cell r="C338">
            <v>9</v>
          </cell>
          <cell r="D338">
            <v>12</v>
          </cell>
          <cell r="E338">
            <v>413</v>
          </cell>
          <cell r="F338" t="str">
            <v>Empleos</v>
          </cell>
          <cell r="H338">
            <v>31</v>
          </cell>
          <cell r="I338" t="str">
            <v>GET</v>
          </cell>
          <cell r="J338">
            <v>160.18</v>
          </cell>
          <cell r="K338">
            <v>28</v>
          </cell>
          <cell r="L338" t="str">
            <v>2000</v>
          </cell>
          <cell r="M338" t="str">
            <v>Educación privada</v>
          </cell>
          <cell r="N338" t="str">
            <v>Producción Sect. Institucionales</v>
          </cell>
          <cell r="O338" t="str">
            <v>Subvenciones</v>
          </cell>
          <cell r="P338" t="str">
            <v>Sector Institucional no especificado</v>
          </cell>
          <cell r="Q338" t="str">
            <v>11</v>
          </cell>
          <cell r="R338" t="str">
            <v>Servicios Sociales y Personales</v>
          </cell>
        </row>
        <row r="339">
          <cell r="A339" t="str">
            <v>CEI</v>
          </cell>
          <cell r="B339" t="str">
            <v>S_NAB</v>
          </cell>
          <cell r="C339">
            <v>9</v>
          </cell>
          <cell r="D339">
            <v>12</v>
          </cell>
          <cell r="E339">
            <v>413</v>
          </cell>
          <cell r="F339" t="str">
            <v>Empleos</v>
          </cell>
          <cell r="H339">
            <v>31</v>
          </cell>
          <cell r="I339" t="str">
            <v>GET</v>
          </cell>
          <cell r="J339">
            <v>-133</v>
          </cell>
          <cell r="K339">
            <v>30</v>
          </cell>
          <cell r="L339" t="str">
            <v>2000</v>
          </cell>
          <cell r="M339" t="str">
            <v>Salud privada</v>
          </cell>
          <cell r="N339" t="str">
            <v>Producción Sect. Institucionales</v>
          </cell>
          <cell r="O339" t="str">
            <v>Subvenciones</v>
          </cell>
          <cell r="P339" t="str">
            <v>Sector Institucional no especificado</v>
          </cell>
          <cell r="Q339" t="str">
            <v>11</v>
          </cell>
          <cell r="R339" t="str">
            <v>Servicios Sociales y Personales</v>
          </cell>
        </row>
        <row r="340">
          <cell r="A340" t="str">
            <v>CEI</v>
          </cell>
          <cell r="B340" t="str">
            <v>S_NAB</v>
          </cell>
          <cell r="C340">
            <v>9</v>
          </cell>
          <cell r="D340">
            <v>12</v>
          </cell>
          <cell r="E340">
            <v>413</v>
          </cell>
          <cell r="F340" t="str">
            <v>Empleos</v>
          </cell>
          <cell r="H340">
            <v>31</v>
          </cell>
          <cell r="I340" t="str">
            <v>GET</v>
          </cell>
          <cell r="J340">
            <v>-711</v>
          </cell>
          <cell r="K340">
            <v>31</v>
          </cell>
          <cell r="L340" t="str">
            <v>2000</v>
          </cell>
          <cell r="M340" t="str">
            <v>Esparcimiento y Ss. Diversos</v>
          </cell>
          <cell r="N340" t="str">
            <v>Producción Sect. Institucionales</v>
          </cell>
          <cell r="O340" t="str">
            <v>Subvenciones</v>
          </cell>
          <cell r="P340" t="str">
            <v>Sector Institucional no especificado</v>
          </cell>
          <cell r="Q340" t="str">
            <v>11</v>
          </cell>
          <cell r="R340" t="str">
            <v>Servicios Sociales y Personales</v>
          </cell>
        </row>
        <row r="341">
          <cell r="A341" t="str">
            <v>CEI</v>
          </cell>
          <cell r="B341" t="str">
            <v>S_NAB</v>
          </cell>
          <cell r="C341">
            <v>9</v>
          </cell>
          <cell r="D341">
            <v>12</v>
          </cell>
          <cell r="E341">
            <v>902</v>
          </cell>
          <cell r="F341" t="str">
            <v>Empleos</v>
          </cell>
          <cell r="H341">
            <v>31</v>
          </cell>
          <cell r="I341" t="str">
            <v>GET</v>
          </cell>
          <cell r="J341">
            <v>569171.61754287209</v>
          </cell>
          <cell r="K341">
            <v>1</v>
          </cell>
          <cell r="L341" t="str">
            <v>2000</v>
          </cell>
          <cell r="M341" t="str">
            <v>Agropecuario Silvícola</v>
          </cell>
          <cell r="N341" t="str">
            <v>Producción Sect. Institucionales</v>
          </cell>
          <cell r="O341" t="str">
            <v>Excedente de explotación</v>
          </cell>
          <cell r="P341" t="str">
            <v>Sector Institucional no especificado</v>
          </cell>
          <cell r="Q341" t="str">
            <v>1</v>
          </cell>
          <cell r="R341" t="str">
            <v>Agropecuario Silvícola</v>
          </cell>
        </row>
        <row r="342">
          <cell r="A342" t="str">
            <v>CEI</v>
          </cell>
          <cell r="B342" t="str">
            <v>S_NAB</v>
          </cell>
          <cell r="C342">
            <v>9</v>
          </cell>
          <cell r="D342">
            <v>12</v>
          </cell>
          <cell r="E342">
            <v>902</v>
          </cell>
          <cell r="F342" t="str">
            <v>Empleos</v>
          </cell>
          <cell r="H342">
            <v>31</v>
          </cell>
          <cell r="I342" t="str">
            <v>GET</v>
          </cell>
          <cell r="J342">
            <v>249058.19057957301</v>
          </cell>
          <cell r="K342">
            <v>2</v>
          </cell>
          <cell r="L342" t="str">
            <v>2000</v>
          </cell>
          <cell r="M342" t="str">
            <v>Pesca Extractiva</v>
          </cell>
          <cell r="N342" t="str">
            <v>Producción Sect. Institucionales</v>
          </cell>
          <cell r="O342" t="str">
            <v>Excedente de explotación</v>
          </cell>
          <cell r="P342" t="str">
            <v>Sector Institucional no especificado</v>
          </cell>
          <cell r="Q342" t="str">
            <v>2</v>
          </cell>
          <cell r="R342" t="str">
            <v>Pesca Extractiva</v>
          </cell>
        </row>
        <row r="343">
          <cell r="A343" t="str">
            <v>CEI</v>
          </cell>
          <cell r="B343" t="str">
            <v>S_NAB</v>
          </cell>
          <cell r="C343">
            <v>9</v>
          </cell>
          <cell r="D343">
            <v>12</v>
          </cell>
          <cell r="E343">
            <v>902</v>
          </cell>
          <cell r="F343" t="str">
            <v>Empleos</v>
          </cell>
          <cell r="H343">
            <v>31</v>
          </cell>
          <cell r="I343" t="str">
            <v>GET</v>
          </cell>
          <cell r="J343">
            <v>31224.518910398299</v>
          </cell>
          <cell r="K343">
            <v>3</v>
          </cell>
          <cell r="L343" t="str">
            <v>2000</v>
          </cell>
          <cell r="M343" t="str">
            <v>Extracción de Petróleo</v>
          </cell>
          <cell r="N343" t="str">
            <v>Producción Sect. Institucionales</v>
          </cell>
          <cell r="O343" t="str">
            <v>Excedente de explotación</v>
          </cell>
          <cell r="P343" t="str">
            <v>Sector Institucional no especificado</v>
          </cell>
          <cell r="Q343" t="str">
            <v>3</v>
          </cell>
          <cell r="R343" t="str">
            <v>Minería</v>
          </cell>
        </row>
        <row r="344">
          <cell r="A344" t="str">
            <v>CEI</v>
          </cell>
          <cell r="B344" t="str">
            <v>S_NAB</v>
          </cell>
          <cell r="C344">
            <v>9</v>
          </cell>
          <cell r="D344">
            <v>12</v>
          </cell>
          <cell r="E344">
            <v>902</v>
          </cell>
          <cell r="F344" t="str">
            <v>Empleos</v>
          </cell>
          <cell r="H344">
            <v>31</v>
          </cell>
          <cell r="I344" t="str">
            <v>GET</v>
          </cell>
          <cell r="J344">
            <v>1318390.1674750899</v>
          </cell>
          <cell r="K344">
            <v>4</v>
          </cell>
          <cell r="L344" t="str">
            <v>2000</v>
          </cell>
          <cell r="M344" t="str">
            <v>Minería del Cobre</v>
          </cell>
          <cell r="N344" t="str">
            <v>Producción Sect. Institucionales</v>
          </cell>
          <cell r="O344" t="str">
            <v>Excedente de explotación</v>
          </cell>
          <cell r="P344" t="str">
            <v>Sector Institucional no especificado</v>
          </cell>
          <cell r="Q344" t="str">
            <v>3</v>
          </cell>
          <cell r="R344" t="str">
            <v>Minería</v>
          </cell>
        </row>
        <row r="345">
          <cell r="A345" t="str">
            <v>CEI</v>
          </cell>
          <cell r="B345" t="str">
            <v>S_NAB</v>
          </cell>
          <cell r="C345">
            <v>9</v>
          </cell>
          <cell r="D345">
            <v>12</v>
          </cell>
          <cell r="E345">
            <v>902</v>
          </cell>
          <cell r="F345" t="str">
            <v>Empleos</v>
          </cell>
          <cell r="H345">
            <v>31</v>
          </cell>
          <cell r="I345" t="str">
            <v>GET</v>
          </cell>
          <cell r="J345">
            <v>201180.93486754861</v>
          </cell>
          <cell r="K345">
            <v>5</v>
          </cell>
          <cell r="L345" t="str">
            <v>2000</v>
          </cell>
          <cell r="M345" t="str">
            <v>Resto Minería</v>
          </cell>
          <cell r="N345" t="str">
            <v>Producción Sect. Institucionales</v>
          </cell>
          <cell r="O345" t="str">
            <v>Excedente de explotación</v>
          </cell>
          <cell r="P345" t="str">
            <v>Sector Institucional no especificado</v>
          </cell>
          <cell r="Q345" t="str">
            <v>3</v>
          </cell>
          <cell r="R345" t="str">
            <v>Minería</v>
          </cell>
        </row>
        <row r="346">
          <cell r="A346" t="str">
            <v>CEI</v>
          </cell>
          <cell r="B346" t="str">
            <v>S_NAB</v>
          </cell>
          <cell r="C346">
            <v>9</v>
          </cell>
          <cell r="D346">
            <v>12</v>
          </cell>
          <cell r="E346">
            <v>902</v>
          </cell>
          <cell r="F346" t="str">
            <v>Empleos</v>
          </cell>
          <cell r="H346">
            <v>31</v>
          </cell>
          <cell r="I346" t="str">
            <v>GET</v>
          </cell>
          <cell r="J346">
            <v>789341.71004011529</v>
          </cell>
          <cell r="K346">
            <v>6</v>
          </cell>
          <cell r="L346" t="str">
            <v>2000</v>
          </cell>
          <cell r="M346" t="str">
            <v>Industria Alimenticia</v>
          </cell>
          <cell r="N346" t="str">
            <v>Producción Sect. Institucionales</v>
          </cell>
          <cell r="O346" t="str">
            <v>Excedente de explotación</v>
          </cell>
          <cell r="P346" t="str">
            <v>Sector Institucional no especificado</v>
          </cell>
          <cell r="Q346" t="str">
            <v>4</v>
          </cell>
          <cell r="R346" t="str">
            <v>Industria Manufacturera</v>
          </cell>
        </row>
        <row r="347">
          <cell r="A347" t="str">
            <v>CEI</v>
          </cell>
          <cell r="B347" t="str">
            <v>S_NAB</v>
          </cell>
          <cell r="C347">
            <v>9</v>
          </cell>
          <cell r="D347">
            <v>12</v>
          </cell>
          <cell r="E347">
            <v>902</v>
          </cell>
          <cell r="F347" t="str">
            <v>Empleos</v>
          </cell>
          <cell r="H347">
            <v>31</v>
          </cell>
          <cell r="I347" t="str">
            <v>GET</v>
          </cell>
          <cell r="J347">
            <v>1030015.11612835</v>
          </cell>
          <cell r="K347">
            <v>7</v>
          </cell>
          <cell r="L347" t="str">
            <v>2000</v>
          </cell>
          <cell r="M347" t="str">
            <v>Bebidas y Licores</v>
          </cell>
          <cell r="N347" t="str">
            <v>Producción Sect. Institucionales</v>
          </cell>
          <cell r="O347" t="str">
            <v>Excedente de explotación</v>
          </cell>
          <cell r="P347" t="str">
            <v>Sector Institucional no especificado</v>
          </cell>
          <cell r="Q347" t="str">
            <v>4</v>
          </cell>
          <cell r="R347" t="str">
            <v>Industria Manufacturera</v>
          </cell>
        </row>
        <row r="348">
          <cell r="A348" t="str">
            <v>CEI</v>
          </cell>
          <cell r="B348" t="str">
            <v>S_NAB</v>
          </cell>
          <cell r="C348">
            <v>9</v>
          </cell>
          <cell r="D348">
            <v>12</v>
          </cell>
          <cell r="E348">
            <v>902</v>
          </cell>
          <cell r="F348" t="str">
            <v>Empleos</v>
          </cell>
          <cell r="H348">
            <v>31</v>
          </cell>
          <cell r="I348" t="str">
            <v>GET</v>
          </cell>
          <cell r="J348">
            <v>113093.429800282</v>
          </cell>
          <cell r="K348">
            <v>8</v>
          </cell>
          <cell r="L348" t="str">
            <v>2000</v>
          </cell>
          <cell r="M348" t="str">
            <v>Industria del Tabaco</v>
          </cell>
          <cell r="N348" t="str">
            <v>Producción Sect. Institucionales</v>
          </cell>
          <cell r="O348" t="str">
            <v>Excedente de explotación</v>
          </cell>
          <cell r="P348" t="str">
            <v>Sector Institucional no especificado</v>
          </cell>
          <cell r="Q348" t="str">
            <v>4</v>
          </cell>
          <cell r="R348" t="str">
            <v>Industria Manufacturera</v>
          </cell>
        </row>
        <row r="349">
          <cell r="A349" t="str">
            <v>CEI</v>
          </cell>
          <cell r="B349" t="str">
            <v>S_NAB</v>
          </cell>
          <cell r="C349">
            <v>9</v>
          </cell>
          <cell r="D349">
            <v>12</v>
          </cell>
          <cell r="E349">
            <v>902</v>
          </cell>
          <cell r="F349" t="str">
            <v>Empleos</v>
          </cell>
          <cell r="H349">
            <v>31</v>
          </cell>
          <cell r="I349" t="str">
            <v>GET</v>
          </cell>
          <cell r="J349">
            <v>132388.38470261008</v>
          </cell>
          <cell r="K349">
            <v>9</v>
          </cell>
          <cell r="L349" t="str">
            <v>2000</v>
          </cell>
          <cell r="M349" t="str">
            <v>Textil, Cuero y Calzado</v>
          </cell>
          <cell r="N349" t="str">
            <v>Producción Sect. Institucionales</v>
          </cell>
          <cell r="O349" t="str">
            <v>Excedente de explotación</v>
          </cell>
          <cell r="P349" t="str">
            <v>Sector Institucional no especificado</v>
          </cell>
          <cell r="Q349" t="str">
            <v>4</v>
          </cell>
          <cell r="R349" t="str">
            <v>Industria Manufacturera</v>
          </cell>
        </row>
        <row r="350">
          <cell r="A350" t="str">
            <v>CEI</v>
          </cell>
          <cell r="B350" t="str">
            <v>S_NAB</v>
          </cell>
          <cell r="C350">
            <v>9</v>
          </cell>
          <cell r="D350">
            <v>12</v>
          </cell>
          <cell r="E350">
            <v>902</v>
          </cell>
          <cell r="F350" t="str">
            <v>Empleos</v>
          </cell>
          <cell r="H350">
            <v>31</v>
          </cell>
          <cell r="I350" t="str">
            <v>GET</v>
          </cell>
          <cell r="J350">
            <v>898119.04088605894</v>
          </cell>
          <cell r="K350">
            <v>10</v>
          </cell>
          <cell r="L350" t="str">
            <v>2000</v>
          </cell>
          <cell r="M350" t="str">
            <v>Madera, Papel, Imprentas y Muebles</v>
          </cell>
          <cell r="N350" t="str">
            <v>Producción Sect. Institucionales</v>
          </cell>
          <cell r="O350" t="str">
            <v>Excedente de explotación</v>
          </cell>
          <cell r="P350" t="str">
            <v>Sector Institucional no especificado</v>
          </cell>
          <cell r="Q350" t="str">
            <v>4</v>
          </cell>
          <cell r="R350" t="str">
            <v>Industria Manufacturera</v>
          </cell>
        </row>
        <row r="351">
          <cell r="A351" t="str">
            <v>CEI</v>
          </cell>
          <cell r="B351" t="str">
            <v>S_NAB</v>
          </cell>
          <cell r="C351">
            <v>9</v>
          </cell>
          <cell r="D351">
            <v>12</v>
          </cell>
          <cell r="E351">
            <v>902</v>
          </cell>
          <cell r="F351" t="str">
            <v>Empleos</v>
          </cell>
          <cell r="H351">
            <v>31</v>
          </cell>
          <cell r="I351" t="str">
            <v>GET</v>
          </cell>
          <cell r="J351">
            <v>325972.26793714199</v>
          </cell>
          <cell r="K351">
            <v>11</v>
          </cell>
          <cell r="L351" t="str">
            <v>2000</v>
          </cell>
          <cell r="M351" t="str">
            <v>Elaboración de combustible</v>
          </cell>
          <cell r="N351" t="str">
            <v>Producción Sect. Institucionales</v>
          </cell>
          <cell r="O351" t="str">
            <v>Excedente de explotación</v>
          </cell>
          <cell r="P351" t="str">
            <v>Sector Institucional no especificado</v>
          </cell>
          <cell r="Q351" t="str">
            <v>4</v>
          </cell>
          <cell r="R351" t="str">
            <v>Industria Manufacturera</v>
          </cell>
        </row>
        <row r="352">
          <cell r="A352" t="str">
            <v>CEI</v>
          </cell>
          <cell r="B352" t="str">
            <v>S_NAB</v>
          </cell>
          <cell r="C352">
            <v>9</v>
          </cell>
          <cell r="D352">
            <v>12</v>
          </cell>
          <cell r="E352">
            <v>902</v>
          </cell>
          <cell r="F352" t="str">
            <v>Empleos</v>
          </cell>
          <cell r="H352">
            <v>31</v>
          </cell>
          <cell r="I352" t="str">
            <v>GET</v>
          </cell>
          <cell r="J352">
            <v>578090.04242621688</v>
          </cell>
          <cell r="K352">
            <v>12</v>
          </cell>
          <cell r="L352" t="str">
            <v>2000</v>
          </cell>
          <cell r="M352" t="str">
            <v>Químicos, Caucho y Plástico</v>
          </cell>
          <cell r="N352" t="str">
            <v>Producción Sect. Institucionales</v>
          </cell>
          <cell r="O352" t="str">
            <v>Excedente de explotación</v>
          </cell>
          <cell r="P352" t="str">
            <v>Sector Institucional no especificado</v>
          </cell>
          <cell r="Q352" t="str">
            <v>4</v>
          </cell>
          <cell r="R352" t="str">
            <v>Industria Manufacturera</v>
          </cell>
        </row>
        <row r="353">
          <cell r="A353" t="str">
            <v>CEI</v>
          </cell>
          <cell r="B353" t="str">
            <v>S_NAB</v>
          </cell>
          <cell r="C353">
            <v>9</v>
          </cell>
          <cell r="D353">
            <v>12</v>
          </cell>
          <cell r="E353">
            <v>902</v>
          </cell>
          <cell r="F353" t="str">
            <v>Empleos</v>
          </cell>
          <cell r="H353">
            <v>31</v>
          </cell>
          <cell r="I353" t="str">
            <v>GET</v>
          </cell>
          <cell r="J353">
            <v>133507.78604006351</v>
          </cell>
          <cell r="K353">
            <v>13</v>
          </cell>
          <cell r="L353" t="str">
            <v>2000</v>
          </cell>
          <cell r="M353" t="str">
            <v>Vidrio y Otros Minerales</v>
          </cell>
          <cell r="N353" t="str">
            <v>Producción Sect. Institucionales</v>
          </cell>
          <cell r="O353" t="str">
            <v>Excedente de explotación</v>
          </cell>
          <cell r="P353" t="str">
            <v>Sector Institucional no especificado</v>
          </cell>
          <cell r="Q353" t="str">
            <v>4</v>
          </cell>
          <cell r="R353" t="str">
            <v>Industria Manufacturera</v>
          </cell>
        </row>
        <row r="354">
          <cell r="A354" t="str">
            <v>CEI</v>
          </cell>
          <cell r="B354" t="str">
            <v>S_NAB</v>
          </cell>
          <cell r="C354">
            <v>9</v>
          </cell>
          <cell r="D354">
            <v>12</v>
          </cell>
          <cell r="E354">
            <v>902</v>
          </cell>
          <cell r="F354" t="str">
            <v>Empleos</v>
          </cell>
          <cell r="H354">
            <v>31</v>
          </cell>
          <cell r="I354" t="str">
            <v>GET</v>
          </cell>
          <cell r="J354">
            <v>468897.36541046458</v>
          </cell>
          <cell r="K354">
            <v>14</v>
          </cell>
          <cell r="L354" t="str">
            <v>2000</v>
          </cell>
          <cell r="M354" t="str">
            <v>Otras Manufactureras</v>
          </cell>
          <cell r="N354" t="str">
            <v>Producción Sect. Institucionales</v>
          </cell>
          <cell r="O354" t="str">
            <v>Excedente de explotación</v>
          </cell>
          <cell r="P354" t="str">
            <v>Sector Institucional no especificado</v>
          </cell>
          <cell r="Q354" t="str">
            <v>4</v>
          </cell>
          <cell r="R354" t="str">
            <v>Industria Manufacturera</v>
          </cell>
        </row>
        <row r="355">
          <cell r="A355" t="str">
            <v>CEI</v>
          </cell>
          <cell r="B355" t="str">
            <v>S_NAB</v>
          </cell>
          <cell r="C355">
            <v>9</v>
          </cell>
          <cell r="D355">
            <v>12</v>
          </cell>
          <cell r="E355">
            <v>902</v>
          </cell>
          <cell r="F355" t="str">
            <v>Empleos</v>
          </cell>
          <cell r="H355">
            <v>31</v>
          </cell>
          <cell r="I355" t="str">
            <v>GET</v>
          </cell>
          <cell r="J355">
            <v>765042.40522693773</v>
          </cell>
          <cell r="K355">
            <v>15</v>
          </cell>
          <cell r="L355" t="str">
            <v>2000</v>
          </cell>
          <cell r="M355" t="str">
            <v>Electricidad, Gas y Agua</v>
          </cell>
          <cell r="N355" t="str">
            <v>Producción Sect. Institucionales</v>
          </cell>
          <cell r="O355" t="str">
            <v>Excedente de explotación</v>
          </cell>
          <cell r="P355" t="str">
            <v>Sector Institucional no especificado</v>
          </cell>
          <cell r="Q355" t="str">
            <v>5</v>
          </cell>
          <cell r="R355" t="str">
            <v>Electricidad, Gas y Agua</v>
          </cell>
        </row>
        <row r="356">
          <cell r="A356" t="str">
            <v>CEI</v>
          </cell>
          <cell r="B356" t="str">
            <v>S_NAB</v>
          </cell>
          <cell r="C356">
            <v>9</v>
          </cell>
          <cell r="D356">
            <v>12</v>
          </cell>
          <cell r="E356">
            <v>902</v>
          </cell>
          <cell r="F356" t="str">
            <v>Empleos</v>
          </cell>
          <cell r="H356">
            <v>31</v>
          </cell>
          <cell r="I356" t="str">
            <v>GET</v>
          </cell>
          <cell r="J356">
            <v>990067.01895942003</v>
          </cell>
          <cell r="K356">
            <v>16</v>
          </cell>
          <cell r="L356" t="str">
            <v>2000</v>
          </cell>
          <cell r="M356" t="str">
            <v>Construcción</v>
          </cell>
          <cell r="N356" t="str">
            <v>Producción Sect. Institucionales</v>
          </cell>
          <cell r="O356" t="str">
            <v>Excedente de explotación</v>
          </cell>
          <cell r="P356" t="str">
            <v>Sector Institucional no especificado</v>
          </cell>
          <cell r="Q356" t="str">
            <v>6</v>
          </cell>
          <cell r="R356" t="str">
            <v>Construcción</v>
          </cell>
        </row>
        <row r="357">
          <cell r="A357" t="str">
            <v>CEI</v>
          </cell>
          <cell r="B357" t="str">
            <v>S_NAB</v>
          </cell>
          <cell r="C357">
            <v>9</v>
          </cell>
          <cell r="D357">
            <v>12</v>
          </cell>
          <cell r="E357">
            <v>902</v>
          </cell>
          <cell r="F357" t="str">
            <v>Empleos</v>
          </cell>
          <cell r="H357">
            <v>31</v>
          </cell>
          <cell r="I357" t="str">
            <v>GET</v>
          </cell>
          <cell r="J357">
            <v>1442192.5544267299</v>
          </cell>
          <cell r="K357">
            <v>17</v>
          </cell>
          <cell r="L357" t="str">
            <v>2000</v>
          </cell>
          <cell r="M357" t="str">
            <v>Comercio</v>
          </cell>
          <cell r="N357" t="str">
            <v>Producción Sect. Institucionales</v>
          </cell>
          <cell r="O357" t="str">
            <v>Excedente de explotación</v>
          </cell>
          <cell r="P357" t="str">
            <v>Sector Institucional no especificado</v>
          </cell>
          <cell r="Q357" t="str">
            <v>7</v>
          </cell>
          <cell r="R357" t="str">
            <v>Comercio, Hoteles y Restaurantes</v>
          </cell>
        </row>
        <row r="358">
          <cell r="A358" t="str">
            <v>CEI</v>
          </cell>
          <cell r="B358" t="str">
            <v>S_NAB</v>
          </cell>
          <cell r="C358">
            <v>9</v>
          </cell>
          <cell r="D358">
            <v>12</v>
          </cell>
          <cell r="E358">
            <v>902</v>
          </cell>
          <cell r="F358" t="str">
            <v>Empleos</v>
          </cell>
          <cell r="H358">
            <v>31</v>
          </cell>
          <cell r="I358" t="str">
            <v>GET</v>
          </cell>
          <cell r="J358">
            <v>331475.36080163787</v>
          </cell>
          <cell r="K358">
            <v>18</v>
          </cell>
          <cell r="L358" t="str">
            <v>2000</v>
          </cell>
          <cell r="M358" t="str">
            <v>Hoteles y Restaurantes</v>
          </cell>
          <cell r="N358" t="str">
            <v>Producción Sect. Institucionales</v>
          </cell>
          <cell r="O358" t="str">
            <v>Excedente de explotación</v>
          </cell>
          <cell r="P358" t="str">
            <v>Sector Institucional no especificado</v>
          </cell>
          <cell r="Q358" t="str">
            <v>7</v>
          </cell>
          <cell r="R358" t="str">
            <v>Comercio, Hoteles y Restaurantes</v>
          </cell>
        </row>
        <row r="359">
          <cell r="A359" t="str">
            <v>CEI</v>
          </cell>
          <cell r="B359" t="str">
            <v>S_NAB</v>
          </cell>
          <cell r="C359">
            <v>9</v>
          </cell>
          <cell r="D359">
            <v>12</v>
          </cell>
          <cell r="E359">
            <v>902</v>
          </cell>
          <cell r="F359" t="str">
            <v>Empleos</v>
          </cell>
          <cell r="H359">
            <v>31</v>
          </cell>
          <cell r="I359" t="str">
            <v>GET</v>
          </cell>
          <cell r="J359">
            <v>114511.76409913771</v>
          </cell>
          <cell r="K359">
            <v>19</v>
          </cell>
          <cell r="L359" t="str">
            <v>2000</v>
          </cell>
          <cell r="M359" t="str">
            <v>Transportes</v>
          </cell>
          <cell r="N359" t="str">
            <v>Producción Sect. Institucionales</v>
          </cell>
          <cell r="O359" t="str">
            <v>Excedente de explotación</v>
          </cell>
          <cell r="P359" t="str">
            <v>Sector Institucional no especificado</v>
          </cell>
          <cell r="Q359" t="str">
            <v>8</v>
          </cell>
          <cell r="R359" t="str">
            <v>Transporte y Comunicaciones</v>
          </cell>
        </row>
        <row r="360">
          <cell r="A360" t="str">
            <v>CEI</v>
          </cell>
          <cell r="B360" t="str">
            <v>S_NAB</v>
          </cell>
          <cell r="C360">
            <v>9</v>
          </cell>
          <cell r="D360">
            <v>12</v>
          </cell>
          <cell r="E360">
            <v>902</v>
          </cell>
          <cell r="F360" t="str">
            <v>Empleos</v>
          </cell>
          <cell r="H360">
            <v>31</v>
          </cell>
          <cell r="I360" t="str">
            <v>GET</v>
          </cell>
          <cell r="J360">
            <v>309643.78557081998</v>
          </cell>
          <cell r="K360">
            <v>20</v>
          </cell>
          <cell r="L360" t="str">
            <v>2000</v>
          </cell>
          <cell r="M360" t="str">
            <v>Comunicaciones</v>
          </cell>
          <cell r="N360" t="str">
            <v>Producción Sect. Institucionales</v>
          </cell>
          <cell r="O360" t="str">
            <v>Excedente de explotación</v>
          </cell>
          <cell r="P360" t="str">
            <v>Sector Institucional no especificado</v>
          </cell>
          <cell r="Q360" t="str">
            <v>8</v>
          </cell>
          <cell r="R360" t="str">
            <v>Transporte y Comunicaciones</v>
          </cell>
        </row>
        <row r="361">
          <cell r="A361" t="str">
            <v>CEI</v>
          </cell>
          <cell r="B361" t="str">
            <v>S_NAB</v>
          </cell>
          <cell r="C361">
            <v>9</v>
          </cell>
          <cell r="D361">
            <v>12</v>
          </cell>
          <cell r="E361">
            <v>902</v>
          </cell>
          <cell r="F361" t="str">
            <v>Empleos</v>
          </cell>
          <cell r="H361">
            <v>31</v>
          </cell>
          <cell r="I361" t="str">
            <v>GET</v>
          </cell>
          <cell r="J361">
            <v>558324.70120866387</v>
          </cell>
          <cell r="K361">
            <v>21</v>
          </cell>
          <cell r="L361" t="str">
            <v>2000</v>
          </cell>
          <cell r="M361" t="str">
            <v>Intermediación financiera</v>
          </cell>
          <cell r="N361" t="str">
            <v>Producción Sect. Institucionales</v>
          </cell>
          <cell r="O361" t="str">
            <v>Excedente de explotación</v>
          </cell>
          <cell r="P361" t="str">
            <v>Sector Institucional no especificado</v>
          </cell>
          <cell r="Q361" t="str">
            <v>9</v>
          </cell>
          <cell r="R361" t="str">
            <v>Servicios Financieros y Empresariales</v>
          </cell>
        </row>
        <row r="362">
          <cell r="A362" t="str">
            <v>CEI</v>
          </cell>
          <cell r="B362" t="str">
            <v>S_NAB</v>
          </cell>
          <cell r="C362">
            <v>9</v>
          </cell>
          <cell r="D362">
            <v>12</v>
          </cell>
          <cell r="E362">
            <v>902</v>
          </cell>
          <cell r="F362" t="str">
            <v>Empleos</v>
          </cell>
          <cell r="H362">
            <v>31</v>
          </cell>
          <cell r="I362" t="str">
            <v>GET</v>
          </cell>
          <cell r="J362">
            <v>71988.190625167204</v>
          </cell>
          <cell r="K362">
            <v>22</v>
          </cell>
          <cell r="L362" t="str">
            <v>2000</v>
          </cell>
          <cell r="M362" t="str">
            <v>Compañías de seguros</v>
          </cell>
          <cell r="N362" t="str">
            <v>Producción Sect. Institucionales</v>
          </cell>
          <cell r="O362" t="str">
            <v>Excedente de explotación</v>
          </cell>
          <cell r="P362" t="str">
            <v>Sector Institucional no especificado</v>
          </cell>
          <cell r="Q362" t="str">
            <v>9</v>
          </cell>
          <cell r="R362" t="str">
            <v>Servicios Financieros y Empresariales</v>
          </cell>
        </row>
        <row r="363">
          <cell r="A363" t="str">
            <v>CEI</v>
          </cell>
          <cell r="B363" t="str">
            <v>S_NAB</v>
          </cell>
          <cell r="C363">
            <v>9</v>
          </cell>
          <cell r="D363">
            <v>12</v>
          </cell>
          <cell r="E363">
            <v>902</v>
          </cell>
          <cell r="F363" t="str">
            <v>Empleos</v>
          </cell>
          <cell r="H363">
            <v>31</v>
          </cell>
          <cell r="I363" t="str">
            <v>GET</v>
          </cell>
          <cell r="J363">
            <v>297539.18365340302</v>
          </cell>
          <cell r="K363">
            <v>23</v>
          </cell>
          <cell r="L363" t="str">
            <v>2000</v>
          </cell>
          <cell r="M363" t="str">
            <v>Actividades inmobiliarias</v>
          </cell>
          <cell r="N363" t="str">
            <v>Producción Sect. Institucionales</v>
          </cell>
          <cell r="O363" t="str">
            <v>Excedente de explotación</v>
          </cell>
          <cell r="P363" t="str">
            <v>Sector Institucional no especificado</v>
          </cell>
          <cell r="Q363" t="str">
            <v>9</v>
          </cell>
          <cell r="R363" t="str">
            <v>Servicios Financieros y Empresariales</v>
          </cell>
        </row>
        <row r="364">
          <cell r="A364" t="str">
            <v>CEI</v>
          </cell>
          <cell r="B364" t="str">
            <v>S_NAB</v>
          </cell>
          <cell r="C364">
            <v>9</v>
          </cell>
          <cell r="D364">
            <v>12</v>
          </cell>
          <cell r="E364">
            <v>902</v>
          </cell>
          <cell r="F364" t="str">
            <v>Empleos</v>
          </cell>
          <cell r="H364">
            <v>31</v>
          </cell>
          <cell r="I364" t="str">
            <v>GET</v>
          </cell>
          <cell r="J364">
            <v>1125126.0825738069</v>
          </cell>
          <cell r="K364">
            <v>24</v>
          </cell>
          <cell r="L364" t="str">
            <v>2000</v>
          </cell>
          <cell r="M364" t="str">
            <v>Activ. de Ss. Empresariales</v>
          </cell>
          <cell r="N364" t="str">
            <v>Producción Sect. Institucionales</v>
          </cell>
          <cell r="O364" t="str">
            <v>Excedente de explotación</v>
          </cell>
          <cell r="P364" t="str">
            <v>Sector Institucional no especificado</v>
          </cell>
          <cell r="Q364" t="str">
            <v>9</v>
          </cell>
          <cell r="R364" t="str">
            <v>Servicios Financieros y Empresariales</v>
          </cell>
        </row>
        <row r="365">
          <cell r="A365" t="str">
            <v>CEI</v>
          </cell>
          <cell r="B365" t="str">
            <v>S_NAB</v>
          </cell>
          <cell r="C365">
            <v>9</v>
          </cell>
          <cell r="D365">
            <v>12</v>
          </cell>
          <cell r="E365">
            <v>902</v>
          </cell>
          <cell r="F365" t="str">
            <v>Empleos</v>
          </cell>
          <cell r="H365">
            <v>31</v>
          </cell>
          <cell r="I365" t="str">
            <v>GET</v>
          </cell>
          <cell r="J365">
            <v>944116.97988241399</v>
          </cell>
          <cell r="K365">
            <v>25</v>
          </cell>
          <cell r="L365" t="str">
            <v>2000</v>
          </cell>
          <cell r="M365" t="str">
            <v>Propiedad de vivienda</v>
          </cell>
          <cell r="N365" t="str">
            <v>Producción Sect. Institucionales</v>
          </cell>
          <cell r="O365" t="str">
            <v>Excedente de explotación</v>
          </cell>
          <cell r="P365" t="str">
            <v>Sector Institucional no especificado</v>
          </cell>
          <cell r="Q365" t="str">
            <v>10</v>
          </cell>
          <cell r="R365" t="str">
            <v>Propiedad de Vivienda</v>
          </cell>
        </row>
        <row r="366">
          <cell r="A366" t="str">
            <v>CEI</v>
          </cell>
          <cell r="B366" t="str">
            <v>S_NAB</v>
          </cell>
          <cell r="C366">
            <v>9</v>
          </cell>
          <cell r="D366">
            <v>12</v>
          </cell>
          <cell r="E366">
            <v>902</v>
          </cell>
          <cell r="F366" t="str">
            <v>Empleos</v>
          </cell>
          <cell r="H366">
            <v>31</v>
          </cell>
          <cell r="I366" t="str">
            <v>GET</v>
          </cell>
          <cell r="J366">
            <v>7.4913951754751906E-2</v>
          </cell>
          <cell r="K366">
            <v>26</v>
          </cell>
          <cell r="L366" t="str">
            <v>2000</v>
          </cell>
          <cell r="M366" t="str">
            <v>Administración pública</v>
          </cell>
          <cell r="N366" t="str">
            <v>Producción Sect. Institucionales</v>
          </cell>
          <cell r="O366" t="str">
            <v>Excedente de explotación</v>
          </cell>
          <cell r="P366" t="str">
            <v>Sector Institucional no especificado</v>
          </cell>
          <cell r="Q366" t="str">
            <v>12</v>
          </cell>
          <cell r="R366" t="str">
            <v>Administración Pública</v>
          </cell>
        </row>
        <row r="367">
          <cell r="A367" t="str">
            <v>CEI</v>
          </cell>
          <cell r="B367" t="str">
            <v>S_NAB</v>
          </cell>
          <cell r="C367">
            <v>9</v>
          </cell>
          <cell r="D367">
            <v>12</v>
          </cell>
          <cell r="E367">
            <v>902</v>
          </cell>
          <cell r="F367" t="str">
            <v>Empleos</v>
          </cell>
          <cell r="H367">
            <v>31</v>
          </cell>
          <cell r="I367" t="str">
            <v>GET</v>
          </cell>
          <cell r="J367">
            <v>6519.3270000000002</v>
          </cell>
          <cell r="K367">
            <v>27</v>
          </cell>
          <cell r="L367" t="str">
            <v>2000</v>
          </cell>
          <cell r="M367" t="str">
            <v>Educación pública</v>
          </cell>
          <cell r="N367" t="str">
            <v>Producción Sect. Institucionales</v>
          </cell>
          <cell r="O367" t="str">
            <v>Excedente de explotación</v>
          </cell>
          <cell r="P367" t="str">
            <v>Sector Institucional no especificado</v>
          </cell>
          <cell r="Q367" t="str">
            <v>11</v>
          </cell>
          <cell r="R367" t="str">
            <v>Servicios Sociales y Personales</v>
          </cell>
        </row>
        <row r="368">
          <cell r="A368" t="str">
            <v>CEI</v>
          </cell>
          <cell r="B368" t="str">
            <v>S_NAB</v>
          </cell>
          <cell r="C368">
            <v>9</v>
          </cell>
          <cell r="D368">
            <v>12</v>
          </cell>
          <cell r="E368">
            <v>902</v>
          </cell>
          <cell r="F368" t="str">
            <v>Empleos</v>
          </cell>
          <cell r="H368">
            <v>31</v>
          </cell>
          <cell r="I368" t="str">
            <v>GET</v>
          </cell>
          <cell r="J368">
            <v>237202.37641586101</v>
          </cell>
          <cell r="K368">
            <v>28</v>
          </cell>
          <cell r="L368" t="str">
            <v>2000</v>
          </cell>
          <cell r="M368" t="str">
            <v>Educación privada</v>
          </cell>
          <cell r="N368" t="str">
            <v>Producción Sect. Institucionales</v>
          </cell>
          <cell r="O368" t="str">
            <v>Excedente de explotación</v>
          </cell>
          <cell r="P368" t="str">
            <v>Sector Institucional no especificado</v>
          </cell>
          <cell r="Q368" t="str">
            <v>11</v>
          </cell>
          <cell r="R368" t="str">
            <v>Servicios Sociales y Personales</v>
          </cell>
        </row>
        <row r="369">
          <cell r="A369" t="str">
            <v>CEI</v>
          </cell>
          <cell r="B369" t="str">
            <v>S_NAB</v>
          </cell>
          <cell r="C369">
            <v>9</v>
          </cell>
          <cell r="D369">
            <v>12</v>
          </cell>
          <cell r="E369">
            <v>902</v>
          </cell>
          <cell r="F369" t="str">
            <v>Empleos</v>
          </cell>
          <cell r="H369">
            <v>31</v>
          </cell>
          <cell r="I369" t="str">
            <v>GET</v>
          </cell>
          <cell r="J369">
            <v>862799.86788799195</v>
          </cell>
          <cell r="K369">
            <v>30</v>
          </cell>
          <cell r="L369" t="str">
            <v>2000</v>
          </cell>
          <cell r="M369" t="str">
            <v>Salud privada</v>
          </cell>
          <cell r="N369" t="str">
            <v>Producción Sect. Institucionales</v>
          </cell>
          <cell r="O369" t="str">
            <v>Excedente de explotación</v>
          </cell>
          <cell r="P369" t="str">
            <v>Sector Institucional no especificado</v>
          </cell>
          <cell r="Q369" t="str">
            <v>11</v>
          </cell>
          <cell r="R369" t="str">
            <v>Servicios Sociales y Personales</v>
          </cell>
        </row>
        <row r="370">
          <cell r="A370" t="str">
            <v>CEI</v>
          </cell>
          <cell r="B370" t="str">
            <v>S_NAB</v>
          </cell>
          <cell r="C370">
            <v>9</v>
          </cell>
          <cell r="D370">
            <v>12</v>
          </cell>
          <cell r="E370">
            <v>902</v>
          </cell>
          <cell r="F370" t="str">
            <v>Empleos</v>
          </cell>
          <cell r="H370">
            <v>31</v>
          </cell>
          <cell r="I370" t="str">
            <v>GET</v>
          </cell>
          <cell r="J370">
            <v>268841.63048580597</v>
          </cell>
          <cell r="K370">
            <v>31</v>
          </cell>
          <cell r="L370" t="str">
            <v>2000</v>
          </cell>
          <cell r="M370" t="str">
            <v>Esparcimiento y Ss. Diversos</v>
          </cell>
          <cell r="N370" t="str">
            <v>Producción Sect. Institucionales</v>
          </cell>
          <cell r="O370" t="str">
            <v>Excedente de explotación</v>
          </cell>
          <cell r="P370" t="str">
            <v>Sector Institucional no especificado</v>
          </cell>
          <cell r="Q370" t="str">
            <v>11</v>
          </cell>
          <cell r="R370" t="str">
            <v>Servicios Sociales y Personales</v>
          </cell>
        </row>
        <row r="371">
          <cell r="A371" t="str">
            <v>CEI</v>
          </cell>
          <cell r="B371" t="str">
            <v>S_NAB</v>
          </cell>
          <cell r="C371">
            <v>9</v>
          </cell>
          <cell r="D371">
            <v>12</v>
          </cell>
          <cell r="E371">
            <v>902</v>
          </cell>
          <cell r="F371" t="str">
            <v>Empleos</v>
          </cell>
          <cell r="H371">
            <v>31</v>
          </cell>
          <cell r="I371" t="str">
            <v>GET</v>
          </cell>
          <cell r="J371">
            <v>-1432980</v>
          </cell>
          <cell r="K371">
            <v>32</v>
          </cell>
          <cell r="L371" t="str">
            <v>2000</v>
          </cell>
          <cell r="M371" t="str">
            <v>Actividad no especificada</v>
          </cell>
          <cell r="N371" t="str">
            <v>Producción Sect. Institucionales</v>
          </cell>
          <cell r="O371" t="str">
            <v>Excedente de explotación</v>
          </cell>
          <cell r="P371" t="str">
            <v>Sector Institucional no especificado</v>
          </cell>
          <cell r="Q371" t="str">
            <v>13</v>
          </cell>
          <cell r="R371" t="str">
            <v>Actividad no especificada</v>
          </cell>
        </row>
        <row r="372">
          <cell r="A372" t="str">
            <v>CEI</v>
          </cell>
          <cell r="B372" t="str">
            <v>SF</v>
          </cell>
          <cell r="C372">
            <v>3</v>
          </cell>
          <cell r="D372">
            <v>12</v>
          </cell>
          <cell r="E372">
            <v>11</v>
          </cell>
          <cell r="F372" t="str">
            <v>Recursos</v>
          </cell>
          <cell r="G372">
            <v>32</v>
          </cell>
          <cell r="H372">
            <v>31</v>
          </cell>
          <cell r="I372" t="str">
            <v>JPT</v>
          </cell>
          <cell r="J372">
            <v>2177548.523435514</v>
          </cell>
          <cell r="K372">
            <v>21</v>
          </cell>
          <cell r="L372" t="str">
            <v>2000</v>
          </cell>
          <cell r="M372" t="str">
            <v>Intermediación financiera</v>
          </cell>
          <cell r="N372" t="str">
            <v>Producción Sect. Institucionales</v>
          </cell>
          <cell r="O372" t="str">
            <v>Producción bruta</v>
          </cell>
          <cell r="P372" t="str">
            <v>Instituciones financieras</v>
          </cell>
          <cell r="Q372" t="str">
            <v>9</v>
          </cell>
          <cell r="R372" t="str">
            <v>Servicios Financieros y Empresariales</v>
          </cell>
        </row>
        <row r="373">
          <cell r="A373" t="str">
            <v>CEI</v>
          </cell>
          <cell r="B373" t="str">
            <v>SF</v>
          </cell>
          <cell r="C373">
            <v>3</v>
          </cell>
          <cell r="D373">
            <v>12</v>
          </cell>
          <cell r="E373">
            <v>11</v>
          </cell>
          <cell r="F373" t="str">
            <v>Recursos</v>
          </cell>
          <cell r="G373">
            <v>32</v>
          </cell>
          <cell r="H373">
            <v>31</v>
          </cell>
          <cell r="I373" t="str">
            <v>JPT</v>
          </cell>
          <cell r="J373">
            <v>591969.03503198398</v>
          </cell>
          <cell r="K373">
            <v>22</v>
          </cell>
          <cell r="L373" t="str">
            <v>2000</v>
          </cell>
          <cell r="M373" t="str">
            <v>Compañías de seguros</v>
          </cell>
          <cell r="N373" t="str">
            <v>Producción Sect. Institucionales</v>
          </cell>
          <cell r="O373" t="str">
            <v>Producción bruta</v>
          </cell>
          <cell r="P373" t="str">
            <v>Instituciones financieras</v>
          </cell>
          <cell r="Q373" t="str">
            <v>9</v>
          </cell>
          <cell r="R373" t="str">
            <v>Servicios Financieros y Empresariales</v>
          </cell>
        </row>
        <row r="374">
          <cell r="A374" t="str">
            <v>CEI</v>
          </cell>
          <cell r="B374" t="str">
            <v>SF</v>
          </cell>
          <cell r="C374">
            <v>3</v>
          </cell>
          <cell r="D374">
            <v>12</v>
          </cell>
          <cell r="E374">
            <v>21</v>
          </cell>
          <cell r="F374" t="str">
            <v>Empleos</v>
          </cell>
          <cell r="G374">
            <v>6111</v>
          </cell>
          <cell r="H374">
            <v>31</v>
          </cell>
          <cell r="I374" t="str">
            <v>JPT</v>
          </cell>
          <cell r="J374">
            <v>696334.13838389295</v>
          </cell>
          <cell r="K374">
            <v>21</v>
          </cell>
          <cell r="L374" t="str">
            <v>2000</v>
          </cell>
          <cell r="M374" t="str">
            <v>Intermediación financiera</v>
          </cell>
          <cell r="N374" t="str">
            <v>Producción Sect. Institucionales</v>
          </cell>
          <cell r="O374" t="str">
            <v>Consumo intermedio</v>
          </cell>
          <cell r="P374" t="str">
            <v>Instituciones financieras</v>
          </cell>
          <cell r="Q374" t="str">
            <v>9</v>
          </cell>
          <cell r="R374" t="str">
            <v>Servicios Financieros y Empresariales</v>
          </cell>
        </row>
        <row r="375">
          <cell r="A375" t="str">
            <v>CEI</v>
          </cell>
          <cell r="B375" t="str">
            <v>SF</v>
          </cell>
          <cell r="C375">
            <v>3</v>
          </cell>
          <cell r="D375">
            <v>12</v>
          </cell>
          <cell r="E375">
            <v>21</v>
          </cell>
          <cell r="F375" t="str">
            <v>Empleos</v>
          </cell>
          <cell r="G375">
            <v>6111</v>
          </cell>
          <cell r="H375">
            <v>31</v>
          </cell>
          <cell r="I375" t="str">
            <v>JPT</v>
          </cell>
          <cell r="J375">
            <v>346255.32409461198</v>
          </cell>
          <cell r="K375">
            <v>22</v>
          </cell>
          <cell r="L375" t="str">
            <v>2000</v>
          </cell>
          <cell r="M375" t="str">
            <v>Compañías de seguros</v>
          </cell>
          <cell r="N375" t="str">
            <v>Producción Sect. Institucionales</v>
          </cell>
          <cell r="O375" t="str">
            <v>Consumo intermedio</v>
          </cell>
          <cell r="P375" t="str">
            <v>Instituciones financieras</v>
          </cell>
          <cell r="Q375" t="str">
            <v>9</v>
          </cell>
          <cell r="R375" t="str">
            <v>Servicios Financieros y Empresariales</v>
          </cell>
        </row>
        <row r="376">
          <cell r="A376" t="str">
            <v>CEI</v>
          </cell>
          <cell r="B376" t="str">
            <v>SF</v>
          </cell>
          <cell r="C376">
            <v>3</v>
          </cell>
          <cell r="D376">
            <v>12</v>
          </cell>
          <cell r="E376">
            <v>21</v>
          </cell>
          <cell r="F376" t="str">
            <v>Empleos</v>
          </cell>
          <cell r="G376">
            <v>6111</v>
          </cell>
          <cell r="H376">
            <v>31</v>
          </cell>
          <cell r="I376" t="str">
            <v>JPT</v>
          </cell>
          <cell r="J376">
            <v>1432980</v>
          </cell>
          <cell r="K376">
            <v>32</v>
          </cell>
          <cell r="L376" t="str">
            <v>2000</v>
          </cell>
          <cell r="M376" t="str">
            <v>Actividad no especificada</v>
          </cell>
          <cell r="N376" t="str">
            <v>Producción Sect. Institucionales</v>
          </cell>
          <cell r="O376" t="str">
            <v>Consumo intermedio</v>
          </cell>
          <cell r="P376" t="str">
            <v>Instituciones financieras</v>
          </cell>
          <cell r="Q376" t="str">
            <v>13</v>
          </cell>
          <cell r="R376" t="str">
            <v>Actividad no especificada</v>
          </cell>
        </row>
        <row r="377">
          <cell r="A377" t="str">
            <v>CEI</v>
          </cell>
          <cell r="B377" t="str">
            <v>SF</v>
          </cell>
          <cell r="C377">
            <v>3</v>
          </cell>
          <cell r="D377">
            <v>12</v>
          </cell>
          <cell r="E377">
            <v>52</v>
          </cell>
          <cell r="F377" t="str">
            <v>Empleos</v>
          </cell>
          <cell r="H377">
            <v>31</v>
          </cell>
          <cell r="I377" t="str">
            <v>JPT</v>
          </cell>
          <cell r="J377">
            <v>96087</v>
          </cell>
          <cell r="K377">
            <v>21</v>
          </cell>
          <cell r="L377" t="str">
            <v>2000</v>
          </cell>
          <cell r="M377" t="str">
            <v>Intermediación financiera</v>
          </cell>
          <cell r="N377" t="str">
            <v>Producción Sect. Institucionales</v>
          </cell>
          <cell r="O377" t="str">
            <v>Consumo de capital fijo</v>
          </cell>
          <cell r="P377" t="str">
            <v>Instituciones financieras</v>
          </cell>
          <cell r="Q377" t="str">
            <v>9</v>
          </cell>
          <cell r="R377" t="str">
            <v>Servicios Financieros y Empresariales</v>
          </cell>
        </row>
        <row r="378">
          <cell r="A378" t="str">
            <v>CEI</v>
          </cell>
          <cell r="B378" t="str">
            <v>SF</v>
          </cell>
          <cell r="C378">
            <v>3</v>
          </cell>
          <cell r="D378">
            <v>12</v>
          </cell>
          <cell r="E378">
            <v>52</v>
          </cell>
          <cell r="F378" t="str">
            <v>Empleos</v>
          </cell>
          <cell r="H378">
            <v>31</v>
          </cell>
          <cell r="I378" t="str">
            <v>JPT</v>
          </cell>
          <cell r="J378">
            <v>16256.977236410299</v>
          </cell>
          <cell r="K378">
            <v>22</v>
          </cell>
          <cell r="L378" t="str">
            <v>2000</v>
          </cell>
          <cell r="M378" t="str">
            <v>Compañías de seguros</v>
          </cell>
          <cell r="N378" t="str">
            <v>Producción Sect. Institucionales</v>
          </cell>
          <cell r="O378" t="str">
            <v>Consumo de capital fijo</v>
          </cell>
          <cell r="P378" t="str">
            <v>Instituciones financieras</v>
          </cell>
          <cell r="Q378" t="str">
            <v>9</v>
          </cell>
          <cell r="R378" t="str">
            <v>Servicios Financieros y Empresariales</v>
          </cell>
        </row>
        <row r="379">
          <cell r="A379" t="str">
            <v>CEI</v>
          </cell>
          <cell r="B379" t="str">
            <v>SF</v>
          </cell>
          <cell r="C379">
            <v>3</v>
          </cell>
          <cell r="D379">
            <v>12</v>
          </cell>
          <cell r="E379">
            <v>411</v>
          </cell>
          <cell r="F379" t="str">
            <v>Empleos</v>
          </cell>
          <cell r="H379">
            <v>31</v>
          </cell>
          <cell r="I379" t="str">
            <v>JPT</v>
          </cell>
          <cell r="J379">
            <v>797462</v>
          </cell>
          <cell r="K379">
            <v>21</v>
          </cell>
          <cell r="L379" t="str">
            <v>2000</v>
          </cell>
          <cell r="M379" t="str">
            <v>Intermediación financiera</v>
          </cell>
          <cell r="N379" t="str">
            <v>Producción Sect. Institucionales</v>
          </cell>
          <cell r="O379" t="str">
            <v>Remuneraciones</v>
          </cell>
          <cell r="P379" t="str">
            <v>Instituciones financieras</v>
          </cell>
          <cell r="Q379" t="str">
            <v>9</v>
          </cell>
          <cell r="R379" t="str">
            <v>Servicios Financieros y Empresariales</v>
          </cell>
        </row>
        <row r="380">
          <cell r="A380" t="str">
            <v>CEI</v>
          </cell>
          <cell r="B380" t="str">
            <v>SF</v>
          </cell>
          <cell r="C380">
            <v>3</v>
          </cell>
          <cell r="D380">
            <v>12</v>
          </cell>
          <cell r="E380">
            <v>411</v>
          </cell>
          <cell r="F380" t="str">
            <v>Empleos</v>
          </cell>
          <cell r="H380">
            <v>31</v>
          </cell>
          <cell r="I380" t="str">
            <v>JPT</v>
          </cell>
          <cell r="J380">
            <v>205076.39851386601</v>
          </cell>
          <cell r="K380">
            <v>22</v>
          </cell>
          <cell r="L380" t="str">
            <v>2000</v>
          </cell>
          <cell r="M380" t="str">
            <v>Compañías de seguros</v>
          </cell>
          <cell r="N380" t="str">
            <v>Producción Sect. Institucionales</v>
          </cell>
          <cell r="O380" t="str">
            <v>Remuneraciones</v>
          </cell>
          <cell r="P380" t="str">
            <v>Instituciones financieras</v>
          </cell>
          <cell r="Q380" t="str">
            <v>9</v>
          </cell>
          <cell r="R380" t="str">
            <v>Servicios Financieros y Empresariales</v>
          </cell>
        </row>
        <row r="381">
          <cell r="A381" t="str">
            <v>CEI</v>
          </cell>
          <cell r="B381" t="str">
            <v>SF</v>
          </cell>
          <cell r="C381">
            <v>3</v>
          </cell>
          <cell r="D381">
            <v>12</v>
          </cell>
          <cell r="E381">
            <v>412</v>
          </cell>
          <cell r="F381" t="str">
            <v>Empleos</v>
          </cell>
          <cell r="H381">
            <v>31</v>
          </cell>
          <cell r="I381" t="str">
            <v>JPT</v>
          </cell>
          <cell r="J381">
            <v>29570.683842959643</v>
          </cell>
          <cell r="K381">
            <v>21</v>
          </cell>
          <cell r="L381" t="str">
            <v>2000</v>
          </cell>
          <cell r="M381" t="str">
            <v>Intermediación financiera</v>
          </cell>
          <cell r="N381" t="str">
            <v>Producción Sect. Institucionales</v>
          </cell>
          <cell r="O381" t="str">
            <v>Imptos producc.e import.</v>
          </cell>
          <cell r="P381" t="str">
            <v>Instituciones financieras</v>
          </cell>
          <cell r="Q381" t="str">
            <v>9</v>
          </cell>
          <cell r="R381" t="str">
            <v>Servicios Financieros y Empresariales</v>
          </cell>
        </row>
        <row r="382">
          <cell r="A382" t="str">
            <v>CEI</v>
          </cell>
          <cell r="B382" t="str">
            <v>SF</v>
          </cell>
          <cell r="C382">
            <v>3</v>
          </cell>
          <cell r="D382">
            <v>12</v>
          </cell>
          <cell r="E382">
            <v>412</v>
          </cell>
          <cell r="F382" t="str">
            <v>Empleos</v>
          </cell>
          <cell r="H382">
            <v>31</v>
          </cell>
          <cell r="I382" t="str">
            <v>JPT</v>
          </cell>
          <cell r="J382">
            <v>3650.16380246975</v>
          </cell>
          <cell r="K382">
            <v>22</v>
          </cell>
          <cell r="L382" t="str">
            <v>2000</v>
          </cell>
          <cell r="M382" t="str">
            <v>Compañías de seguros</v>
          </cell>
          <cell r="N382" t="str">
            <v>Producción Sect. Institucionales</v>
          </cell>
          <cell r="O382" t="str">
            <v>Imptos producc.e import.</v>
          </cell>
          <cell r="P382" t="str">
            <v>Instituciones financieras</v>
          </cell>
          <cell r="Q382" t="str">
            <v>9</v>
          </cell>
          <cell r="R382" t="str">
            <v>Servicios Financieros y Empresariales</v>
          </cell>
        </row>
        <row r="383">
          <cell r="A383" t="str">
            <v>CEI</v>
          </cell>
          <cell r="B383" t="str">
            <v>SF</v>
          </cell>
          <cell r="C383">
            <v>3</v>
          </cell>
          <cell r="D383">
            <v>12</v>
          </cell>
          <cell r="E383">
            <v>413</v>
          </cell>
          <cell r="F383" t="str">
            <v>Empleos</v>
          </cell>
          <cell r="H383">
            <v>31</v>
          </cell>
          <cell r="I383" t="str">
            <v>JPT</v>
          </cell>
          <cell r="J383">
            <v>-230</v>
          </cell>
          <cell r="K383">
            <v>21</v>
          </cell>
          <cell r="L383" t="str">
            <v>2000</v>
          </cell>
          <cell r="M383" t="str">
            <v>Intermediación financiera</v>
          </cell>
          <cell r="N383" t="str">
            <v>Producción Sect. Institucionales</v>
          </cell>
          <cell r="O383" t="str">
            <v>Subvenciones</v>
          </cell>
          <cell r="P383" t="str">
            <v>Instituciones financieras</v>
          </cell>
          <cell r="Q383" t="str">
            <v>9</v>
          </cell>
          <cell r="R383" t="str">
            <v>Servicios Financieros y Empresariales</v>
          </cell>
        </row>
        <row r="384">
          <cell r="A384" t="str">
            <v>CEI</v>
          </cell>
          <cell r="B384" t="str">
            <v>SF</v>
          </cell>
          <cell r="C384">
            <v>3</v>
          </cell>
          <cell r="D384">
            <v>12</v>
          </cell>
          <cell r="E384">
            <v>902</v>
          </cell>
          <cell r="F384" t="str">
            <v>Empleos</v>
          </cell>
          <cell r="H384">
            <v>31</v>
          </cell>
          <cell r="I384" t="str">
            <v>JPT</v>
          </cell>
          <cell r="J384">
            <v>558324.70120866387</v>
          </cell>
          <cell r="K384">
            <v>21</v>
          </cell>
          <cell r="L384" t="str">
            <v>2000</v>
          </cell>
          <cell r="M384" t="str">
            <v>Intermediación financiera</v>
          </cell>
          <cell r="N384" t="str">
            <v>Producción Sect. Institucionales</v>
          </cell>
          <cell r="O384" t="str">
            <v>Excedente de explotación</v>
          </cell>
          <cell r="P384" t="str">
            <v>Instituciones financieras</v>
          </cell>
          <cell r="Q384" t="str">
            <v>9</v>
          </cell>
          <cell r="R384" t="str">
            <v>Servicios Financieros y Empresariales</v>
          </cell>
        </row>
        <row r="385">
          <cell r="A385" t="str">
            <v>CEI</v>
          </cell>
          <cell r="B385" t="str">
            <v>SF</v>
          </cell>
          <cell r="C385">
            <v>3</v>
          </cell>
          <cell r="D385">
            <v>12</v>
          </cell>
          <cell r="E385">
            <v>902</v>
          </cell>
          <cell r="F385" t="str">
            <v>Empleos</v>
          </cell>
          <cell r="H385">
            <v>31</v>
          </cell>
          <cell r="I385" t="str">
            <v>JPT</v>
          </cell>
          <cell r="J385">
            <v>20730.171384625199</v>
          </cell>
          <cell r="K385">
            <v>22</v>
          </cell>
          <cell r="L385" t="str">
            <v>2000</v>
          </cell>
          <cell r="M385" t="str">
            <v>Compañías de seguros</v>
          </cell>
          <cell r="N385" t="str">
            <v>Producción Sect. Institucionales</v>
          </cell>
          <cell r="O385" t="str">
            <v>Excedente de explotación</v>
          </cell>
          <cell r="P385" t="str">
            <v>Instituciones financieras</v>
          </cell>
          <cell r="Q385" t="str">
            <v>9</v>
          </cell>
          <cell r="R385" t="str">
            <v>Servicios Financieros y Empresariales</v>
          </cell>
        </row>
        <row r="386">
          <cell r="A386" t="str">
            <v>CEI</v>
          </cell>
          <cell r="B386" t="str">
            <v>SF</v>
          </cell>
          <cell r="C386">
            <v>3</v>
          </cell>
          <cell r="D386">
            <v>12</v>
          </cell>
          <cell r="E386">
            <v>902</v>
          </cell>
          <cell r="F386" t="str">
            <v>Empleos</v>
          </cell>
          <cell r="H386">
            <v>31</v>
          </cell>
          <cell r="I386" t="str">
            <v>JPT</v>
          </cell>
          <cell r="J386">
            <v>-1432980</v>
          </cell>
          <cell r="K386">
            <v>32</v>
          </cell>
          <cell r="L386" t="str">
            <v>2000</v>
          </cell>
          <cell r="M386" t="str">
            <v>Actividad no especificada</v>
          </cell>
          <cell r="N386" t="str">
            <v>Producción Sect. Institucionales</v>
          </cell>
          <cell r="O386" t="str">
            <v>Excedente de explotación</v>
          </cell>
          <cell r="P386" t="str">
            <v>Instituciones financieras</v>
          </cell>
          <cell r="Q386" t="str">
            <v>13</v>
          </cell>
          <cell r="R386" t="str">
            <v>Actividad no especificada</v>
          </cell>
        </row>
        <row r="387">
          <cell r="A387" t="str">
            <v>CEI</v>
          </cell>
          <cell r="B387" t="str">
            <v>TCP</v>
          </cell>
          <cell r="C387">
            <v>511</v>
          </cell>
          <cell r="D387">
            <v>12</v>
          </cell>
          <cell r="E387">
            <v>11</v>
          </cell>
          <cell r="F387" t="str">
            <v>Recursos</v>
          </cell>
          <cell r="G387">
            <v>32</v>
          </cell>
          <cell r="H387">
            <v>31</v>
          </cell>
          <cell r="I387" t="str">
            <v>JPT</v>
          </cell>
          <cell r="J387">
            <v>156878.86470332</v>
          </cell>
          <cell r="K387">
            <v>2</v>
          </cell>
          <cell r="L387" t="str">
            <v>2000</v>
          </cell>
          <cell r="M387" t="str">
            <v>Pesca Extractiva</v>
          </cell>
          <cell r="N387" t="str">
            <v>Producción Sect. Institucionales</v>
          </cell>
          <cell r="O387" t="str">
            <v>Producción bruta</v>
          </cell>
          <cell r="P387" t="str">
            <v>Hogares</v>
          </cell>
          <cell r="Q387" t="str">
            <v>2</v>
          </cell>
          <cell r="R387" t="str">
            <v>Pesca Extractiva</v>
          </cell>
        </row>
        <row r="388">
          <cell r="A388" t="str">
            <v>CEI</v>
          </cell>
          <cell r="B388" t="str">
            <v>TCP</v>
          </cell>
          <cell r="C388">
            <v>511</v>
          </cell>
          <cell r="D388">
            <v>12</v>
          </cell>
          <cell r="E388">
            <v>11</v>
          </cell>
          <cell r="F388" t="str">
            <v>Recursos</v>
          </cell>
          <cell r="G388">
            <v>32</v>
          </cell>
          <cell r="H388">
            <v>31</v>
          </cell>
          <cell r="I388" t="str">
            <v>JPT</v>
          </cell>
          <cell r="J388">
            <v>4224.44933227</v>
          </cell>
          <cell r="K388">
            <v>5</v>
          </cell>
          <cell r="L388" t="str">
            <v>2000</v>
          </cell>
          <cell r="M388" t="str">
            <v>Resto Minería</v>
          </cell>
          <cell r="N388" t="str">
            <v>Producción Sect. Institucionales</v>
          </cell>
          <cell r="O388" t="str">
            <v>Producción bruta</v>
          </cell>
          <cell r="P388" t="str">
            <v>Hogares</v>
          </cell>
          <cell r="Q388" t="str">
            <v>3</v>
          </cell>
          <cell r="R388" t="str">
            <v>Minería</v>
          </cell>
        </row>
        <row r="389">
          <cell r="A389" t="str">
            <v>CEI</v>
          </cell>
          <cell r="B389" t="str">
            <v>TCP</v>
          </cell>
          <cell r="C389">
            <v>511</v>
          </cell>
          <cell r="D389">
            <v>12</v>
          </cell>
          <cell r="E389">
            <v>11</v>
          </cell>
          <cell r="F389" t="str">
            <v>Recursos</v>
          </cell>
          <cell r="G389">
            <v>32</v>
          </cell>
          <cell r="H389">
            <v>31</v>
          </cell>
          <cell r="I389" t="str">
            <v>JPT</v>
          </cell>
          <cell r="J389">
            <v>83371.2279557</v>
          </cell>
          <cell r="K389">
            <v>6</v>
          </cell>
          <cell r="L389" t="str">
            <v>2000</v>
          </cell>
          <cell r="M389" t="str">
            <v>Industria Alimenticia</v>
          </cell>
          <cell r="N389" t="str">
            <v>Producción Sect. Institucionales</v>
          </cell>
          <cell r="O389" t="str">
            <v>Producción bruta</v>
          </cell>
          <cell r="P389" t="str">
            <v>Hogares</v>
          </cell>
          <cell r="Q389" t="str">
            <v>4</v>
          </cell>
          <cell r="R389" t="str">
            <v>Industria Manufacturera</v>
          </cell>
        </row>
        <row r="390">
          <cell r="A390" t="str">
            <v>CEI</v>
          </cell>
          <cell r="B390" t="str">
            <v>TCP</v>
          </cell>
          <cell r="C390">
            <v>511</v>
          </cell>
          <cell r="D390">
            <v>12</v>
          </cell>
          <cell r="E390">
            <v>11</v>
          </cell>
          <cell r="F390" t="str">
            <v>Recursos</v>
          </cell>
          <cell r="G390">
            <v>32</v>
          </cell>
          <cell r="H390">
            <v>31</v>
          </cell>
          <cell r="I390" t="str">
            <v>JPT</v>
          </cell>
          <cell r="J390">
            <v>68959.272968000005</v>
          </cell>
          <cell r="K390">
            <v>9</v>
          </cell>
          <cell r="L390" t="str">
            <v>2000</v>
          </cell>
          <cell r="M390" t="str">
            <v>Textil, Cuero y Calzado</v>
          </cell>
          <cell r="N390" t="str">
            <v>Producción Sect. Institucionales</v>
          </cell>
          <cell r="O390" t="str">
            <v>Producción bruta</v>
          </cell>
          <cell r="P390" t="str">
            <v>Hogares</v>
          </cell>
          <cell r="Q390" t="str">
            <v>4</v>
          </cell>
          <cell r="R390" t="str">
            <v>Industria Manufacturera</v>
          </cell>
        </row>
        <row r="391">
          <cell r="A391" t="str">
            <v>CEI</v>
          </cell>
          <cell r="B391" t="str">
            <v>TCP</v>
          </cell>
          <cell r="C391">
            <v>511</v>
          </cell>
          <cell r="D391">
            <v>12</v>
          </cell>
          <cell r="E391">
            <v>11</v>
          </cell>
          <cell r="F391" t="str">
            <v>Recursos</v>
          </cell>
          <cell r="G391">
            <v>32</v>
          </cell>
          <cell r="H391">
            <v>31</v>
          </cell>
          <cell r="I391" t="str">
            <v>JPT</v>
          </cell>
          <cell r="J391">
            <v>73367.773730000001</v>
          </cell>
          <cell r="K391">
            <v>10</v>
          </cell>
          <cell r="L391" t="str">
            <v>2000</v>
          </cell>
          <cell r="M391" t="str">
            <v>Madera, Papel, Imprentas y Muebles</v>
          </cell>
          <cell r="N391" t="str">
            <v>Producción Sect. Institucionales</v>
          </cell>
          <cell r="O391" t="str">
            <v>Producción bruta</v>
          </cell>
          <cell r="P391" t="str">
            <v>Hogares</v>
          </cell>
          <cell r="Q391" t="str">
            <v>4</v>
          </cell>
          <cell r="R391" t="str">
            <v>Industria Manufacturera</v>
          </cell>
        </row>
        <row r="392">
          <cell r="A392" t="str">
            <v>CEI</v>
          </cell>
          <cell r="B392" t="str">
            <v>TCP</v>
          </cell>
          <cell r="C392">
            <v>511</v>
          </cell>
          <cell r="D392">
            <v>12</v>
          </cell>
          <cell r="E392">
            <v>11</v>
          </cell>
          <cell r="F392" t="str">
            <v>Recursos</v>
          </cell>
          <cell r="G392">
            <v>32</v>
          </cell>
          <cell r="H392">
            <v>31</v>
          </cell>
          <cell r="I392" t="str">
            <v>JPT</v>
          </cell>
          <cell r="J392">
            <v>10331.726129999999</v>
          </cell>
          <cell r="K392">
            <v>12</v>
          </cell>
          <cell r="L392" t="str">
            <v>2000</v>
          </cell>
          <cell r="M392" t="str">
            <v>Químicos, Caucho y Plástico</v>
          </cell>
          <cell r="N392" t="str">
            <v>Producción Sect. Institucionales</v>
          </cell>
          <cell r="O392" t="str">
            <v>Producción bruta</v>
          </cell>
          <cell r="P392" t="str">
            <v>Hogares</v>
          </cell>
          <cell r="Q392" t="str">
            <v>4</v>
          </cell>
          <cell r="R392" t="str">
            <v>Industria Manufacturera</v>
          </cell>
        </row>
        <row r="393">
          <cell r="A393" t="str">
            <v>CEI</v>
          </cell>
          <cell r="B393" t="str">
            <v>TCP</v>
          </cell>
          <cell r="C393">
            <v>511</v>
          </cell>
          <cell r="D393">
            <v>12</v>
          </cell>
          <cell r="E393">
            <v>11</v>
          </cell>
          <cell r="F393" t="str">
            <v>Recursos</v>
          </cell>
          <cell r="G393">
            <v>32</v>
          </cell>
          <cell r="H393">
            <v>31</v>
          </cell>
          <cell r="I393" t="str">
            <v>JPT</v>
          </cell>
          <cell r="J393">
            <v>30288.283380000001</v>
          </cell>
          <cell r="K393">
            <v>13</v>
          </cell>
          <cell r="L393" t="str">
            <v>2000</v>
          </cell>
          <cell r="M393" t="str">
            <v>Vidrio y Otros Minerales</v>
          </cell>
          <cell r="N393" t="str">
            <v>Producción Sect. Institucionales</v>
          </cell>
          <cell r="O393" t="str">
            <v>Producción bruta</v>
          </cell>
          <cell r="P393" t="str">
            <v>Hogares</v>
          </cell>
          <cell r="Q393" t="str">
            <v>4</v>
          </cell>
          <cell r="R393" t="str">
            <v>Industria Manufacturera</v>
          </cell>
        </row>
        <row r="394">
          <cell r="A394" t="str">
            <v>CEI</v>
          </cell>
          <cell r="B394" t="str">
            <v>TCP</v>
          </cell>
          <cell r="C394">
            <v>511</v>
          </cell>
          <cell r="D394">
            <v>12</v>
          </cell>
          <cell r="E394">
            <v>11</v>
          </cell>
          <cell r="F394" t="str">
            <v>Recursos</v>
          </cell>
          <cell r="G394">
            <v>32</v>
          </cell>
          <cell r="H394">
            <v>31</v>
          </cell>
          <cell r="I394" t="str">
            <v>JPT</v>
          </cell>
          <cell r="J394">
            <v>57161.099771900001</v>
          </cell>
          <cell r="K394">
            <v>14</v>
          </cell>
          <cell r="L394" t="str">
            <v>2000</v>
          </cell>
          <cell r="M394" t="str">
            <v>Otras Manufactureras</v>
          </cell>
          <cell r="N394" t="str">
            <v>Producción Sect. Institucionales</v>
          </cell>
          <cell r="O394" t="str">
            <v>Producción bruta</v>
          </cell>
          <cell r="P394" t="str">
            <v>Hogares</v>
          </cell>
          <cell r="Q394" t="str">
            <v>4</v>
          </cell>
          <cell r="R394" t="str">
            <v>Industria Manufacturera</v>
          </cell>
        </row>
        <row r="395">
          <cell r="A395" t="str">
            <v>CEI</v>
          </cell>
          <cell r="B395" t="str">
            <v>TCP</v>
          </cell>
          <cell r="C395">
            <v>511</v>
          </cell>
          <cell r="D395">
            <v>12</v>
          </cell>
          <cell r="E395">
            <v>11</v>
          </cell>
          <cell r="F395" t="str">
            <v>Recursos</v>
          </cell>
          <cell r="G395">
            <v>32</v>
          </cell>
          <cell r="H395">
            <v>31</v>
          </cell>
          <cell r="I395" t="str">
            <v>JPT</v>
          </cell>
          <cell r="J395">
            <v>188272.4339</v>
          </cell>
          <cell r="K395">
            <v>16</v>
          </cell>
          <cell r="L395" t="str">
            <v>2000</v>
          </cell>
          <cell r="M395" t="str">
            <v>Construcción</v>
          </cell>
          <cell r="N395" t="str">
            <v>Producción Sect. Institucionales</v>
          </cell>
          <cell r="O395" t="str">
            <v>Producción bruta</v>
          </cell>
          <cell r="P395" t="str">
            <v>Hogares</v>
          </cell>
          <cell r="Q395" t="str">
            <v>6</v>
          </cell>
          <cell r="R395" t="str">
            <v>Construcción</v>
          </cell>
        </row>
        <row r="396">
          <cell r="A396" t="str">
            <v>CEI</v>
          </cell>
          <cell r="B396" t="str">
            <v>TCP</v>
          </cell>
          <cell r="C396">
            <v>511</v>
          </cell>
          <cell r="D396">
            <v>12</v>
          </cell>
          <cell r="E396">
            <v>11</v>
          </cell>
          <cell r="F396" t="str">
            <v>Recursos</v>
          </cell>
          <cell r="G396">
            <v>32</v>
          </cell>
          <cell r="H396">
            <v>31</v>
          </cell>
          <cell r="I396" t="str">
            <v>JPT</v>
          </cell>
          <cell r="J396">
            <v>666273.69754447194</v>
          </cell>
          <cell r="K396">
            <v>17</v>
          </cell>
          <cell r="L396" t="str">
            <v>2000</v>
          </cell>
          <cell r="M396" t="str">
            <v>Comercio</v>
          </cell>
          <cell r="N396" t="str">
            <v>Producción Sect. Institucionales</v>
          </cell>
          <cell r="O396" t="str">
            <v>Producción bruta</v>
          </cell>
          <cell r="P396" t="str">
            <v>Hogares</v>
          </cell>
          <cell r="Q396" t="str">
            <v>7</v>
          </cell>
          <cell r="R396" t="str">
            <v>Comercio, Hoteles y Restaurantes</v>
          </cell>
        </row>
        <row r="397">
          <cell r="A397" t="str">
            <v>CEI</v>
          </cell>
          <cell r="B397" t="str">
            <v>TCP</v>
          </cell>
          <cell r="C397">
            <v>511</v>
          </cell>
          <cell r="D397">
            <v>12</v>
          </cell>
          <cell r="E397">
            <v>11</v>
          </cell>
          <cell r="F397" t="str">
            <v>Recursos</v>
          </cell>
          <cell r="G397">
            <v>32</v>
          </cell>
          <cell r="H397">
            <v>31</v>
          </cell>
          <cell r="I397" t="str">
            <v>JPT</v>
          </cell>
          <cell r="J397">
            <v>120479.25169</v>
          </cell>
          <cell r="K397">
            <v>18</v>
          </cell>
          <cell r="L397" t="str">
            <v>2000</v>
          </cell>
          <cell r="M397" t="str">
            <v>Hoteles y Restaurantes</v>
          </cell>
          <cell r="N397" t="str">
            <v>Producción Sect. Institucionales</v>
          </cell>
          <cell r="O397" t="str">
            <v>Producción bruta</v>
          </cell>
          <cell r="P397" t="str">
            <v>Hogares</v>
          </cell>
          <cell r="Q397" t="str">
            <v>7</v>
          </cell>
          <cell r="R397" t="str">
            <v>Comercio, Hoteles y Restaurantes</v>
          </cell>
        </row>
        <row r="398">
          <cell r="A398" t="str">
            <v>CEI</v>
          </cell>
          <cell r="B398" t="str">
            <v>TCP</v>
          </cell>
          <cell r="C398">
            <v>511</v>
          </cell>
          <cell r="D398">
            <v>12</v>
          </cell>
          <cell r="E398">
            <v>11</v>
          </cell>
          <cell r="F398" t="str">
            <v>Recursos</v>
          </cell>
          <cell r="G398">
            <v>32</v>
          </cell>
          <cell r="H398">
            <v>31</v>
          </cell>
          <cell r="I398" t="str">
            <v>JPT</v>
          </cell>
          <cell r="J398">
            <v>258084.7702</v>
          </cell>
          <cell r="K398">
            <v>19</v>
          </cell>
          <cell r="L398" t="str">
            <v>2000</v>
          </cell>
          <cell r="M398" t="str">
            <v>Transportes</v>
          </cell>
          <cell r="N398" t="str">
            <v>Producción Sect. Institucionales</v>
          </cell>
          <cell r="O398" t="str">
            <v>Producción bruta</v>
          </cell>
          <cell r="P398" t="str">
            <v>Hogares</v>
          </cell>
          <cell r="Q398" t="str">
            <v>8</v>
          </cell>
          <cell r="R398" t="str">
            <v>Transporte y Comunicaciones</v>
          </cell>
        </row>
        <row r="399">
          <cell r="A399" t="str">
            <v>CEI</v>
          </cell>
          <cell r="B399" t="str">
            <v>TCP</v>
          </cell>
          <cell r="C399">
            <v>511</v>
          </cell>
          <cell r="D399">
            <v>12</v>
          </cell>
          <cell r="E399">
            <v>11</v>
          </cell>
          <cell r="F399" t="str">
            <v>Recursos</v>
          </cell>
          <cell r="G399">
            <v>32</v>
          </cell>
          <cell r="H399">
            <v>31</v>
          </cell>
          <cell r="I399" t="str">
            <v>JPT</v>
          </cell>
          <cell r="J399">
            <v>10883.043879999999</v>
          </cell>
          <cell r="K399">
            <v>20</v>
          </cell>
          <cell r="L399" t="str">
            <v>2000</v>
          </cell>
          <cell r="M399" t="str">
            <v>Comunicaciones</v>
          </cell>
          <cell r="N399" t="str">
            <v>Producción Sect. Institucionales</v>
          </cell>
          <cell r="O399" t="str">
            <v>Producción bruta</v>
          </cell>
          <cell r="P399" t="str">
            <v>Hogares</v>
          </cell>
          <cell r="Q399" t="str">
            <v>8</v>
          </cell>
          <cell r="R399" t="str">
            <v>Transporte y Comunicaciones</v>
          </cell>
        </row>
        <row r="400">
          <cell r="A400" t="str">
            <v>CEI</v>
          </cell>
          <cell r="B400" t="str">
            <v>TCP</v>
          </cell>
          <cell r="C400">
            <v>511</v>
          </cell>
          <cell r="D400">
            <v>12</v>
          </cell>
          <cell r="E400">
            <v>11</v>
          </cell>
          <cell r="F400" t="str">
            <v>Recursos</v>
          </cell>
          <cell r="G400">
            <v>32</v>
          </cell>
          <cell r="H400">
            <v>31</v>
          </cell>
          <cell r="I400" t="str">
            <v>JPT</v>
          </cell>
          <cell r="J400">
            <v>19943.331368976</v>
          </cell>
          <cell r="K400">
            <v>22</v>
          </cell>
          <cell r="L400" t="str">
            <v>2000</v>
          </cell>
          <cell r="M400" t="str">
            <v>Compañías de seguros</v>
          </cell>
          <cell r="N400" t="str">
            <v>Producción Sect. Institucionales</v>
          </cell>
          <cell r="O400" t="str">
            <v>Producción bruta</v>
          </cell>
          <cell r="P400" t="str">
            <v>Hogares</v>
          </cell>
          <cell r="Q400" t="str">
            <v>9</v>
          </cell>
          <cell r="R400" t="str">
            <v>Servicios Financieros y Empresariales</v>
          </cell>
        </row>
        <row r="401">
          <cell r="A401" t="str">
            <v>CEI</v>
          </cell>
          <cell r="B401" t="str">
            <v>TCP</v>
          </cell>
          <cell r="C401">
            <v>511</v>
          </cell>
          <cell r="D401">
            <v>12</v>
          </cell>
          <cell r="E401">
            <v>11</v>
          </cell>
          <cell r="F401" t="str">
            <v>Recursos</v>
          </cell>
          <cell r="G401">
            <v>32</v>
          </cell>
          <cell r="H401">
            <v>31</v>
          </cell>
          <cell r="I401" t="str">
            <v>JPT</v>
          </cell>
          <cell r="J401">
            <v>26839.110690000001</v>
          </cell>
          <cell r="K401">
            <v>23</v>
          </cell>
          <cell r="L401" t="str">
            <v>2000</v>
          </cell>
          <cell r="M401" t="str">
            <v>Actividades inmobiliarias</v>
          </cell>
          <cell r="N401" t="str">
            <v>Producción Sect. Institucionales</v>
          </cell>
          <cell r="O401" t="str">
            <v>Producción bruta</v>
          </cell>
          <cell r="P401" t="str">
            <v>Hogares</v>
          </cell>
          <cell r="Q401" t="str">
            <v>9</v>
          </cell>
          <cell r="R401" t="str">
            <v>Servicios Financieros y Empresariales</v>
          </cell>
        </row>
        <row r="402">
          <cell r="A402" t="str">
            <v>CEI</v>
          </cell>
          <cell r="B402" t="str">
            <v>TCP</v>
          </cell>
          <cell r="C402">
            <v>511</v>
          </cell>
          <cell r="D402">
            <v>12</v>
          </cell>
          <cell r="E402">
            <v>11</v>
          </cell>
          <cell r="F402" t="str">
            <v>Recursos</v>
          </cell>
          <cell r="G402">
            <v>32</v>
          </cell>
          <cell r="H402">
            <v>31</v>
          </cell>
          <cell r="I402" t="str">
            <v>JPT</v>
          </cell>
          <cell r="J402">
            <v>302218.20631816197</v>
          </cell>
          <cell r="K402">
            <v>24</v>
          </cell>
          <cell r="L402" t="str">
            <v>2000</v>
          </cell>
          <cell r="M402" t="str">
            <v>Activ. de Ss. Empresariales</v>
          </cell>
          <cell r="N402" t="str">
            <v>Producción Sect. Institucionales</v>
          </cell>
          <cell r="O402" t="str">
            <v>Producción bruta</v>
          </cell>
          <cell r="P402" t="str">
            <v>Hogares</v>
          </cell>
          <cell r="Q402" t="str">
            <v>9</v>
          </cell>
          <cell r="R402" t="str">
            <v>Servicios Financieros y Empresariales</v>
          </cell>
        </row>
        <row r="403">
          <cell r="A403" t="str">
            <v>CEI</v>
          </cell>
          <cell r="B403" t="str">
            <v>TCP</v>
          </cell>
          <cell r="C403">
            <v>511</v>
          </cell>
          <cell r="D403">
            <v>12</v>
          </cell>
          <cell r="E403">
            <v>11</v>
          </cell>
          <cell r="F403" t="str">
            <v>Recursos</v>
          </cell>
          <cell r="G403">
            <v>32</v>
          </cell>
          <cell r="H403">
            <v>31</v>
          </cell>
          <cell r="I403" t="str">
            <v>JPT</v>
          </cell>
          <cell r="J403">
            <v>3962.1881349999999</v>
          </cell>
          <cell r="K403">
            <v>28</v>
          </cell>
          <cell r="L403" t="str">
            <v>2000</v>
          </cell>
          <cell r="M403" t="str">
            <v>Educación privada</v>
          </cell>
          <cell r="N403" t="str">
            <v>Producción Sect. Institucionales</v>
          </cell>
          <cell r="O403" t="str">
            <v>Producción bruta</v>
          </cell>
          <cell r="P403" t="str">
            <v>Hogares</v>
          </cell>
          <cell r="Q403" t="str">
            <v>11</v>
          </cell>
          <cell r="R403" t="str">
            <v>Servicios Sociales y Personales</v>
          </cell>
        </row>
        <row r="404">
          <cell r="A404" t="str">
            <v>CEI</v>
          </cell>
          <cell r="B404" t="str">
            <v>TCP</v>
          </cell>
          <cell r="C404">
            <v>511</v>
          </cell>
          <cell r="D404">
            <v>12</v>
          </cell>
          <cell r="E404">
            <v>11</v>
          </cell>
          <cell r="F404" t="str">
            <v>Recursos</v>
          </cell>
          <cell r="G404">
            <v>32</v>
          </cell>
          <cell r="H404">
            <v>31</v>
          </cell>
          <cell r="I404" t="str">
            <v>JPT</v>
          </cell>
          <cell r="J404">
            <v>53310.57561</v>
          </cell>
          <cell r="K404">
            <v>30</v>
          </cell>
          <cell r="L404" t="str">
            <v>2000</v>
          </cell>
          <cell r="M404" t="str">
            <v>Salud privada</v>
          </cell>
          <cell r="N404" t="str">
            <v>Producción Sect. Institucionales</v>
          </cell>
          <cell r="O404" t="str">
            <v>Producción bruta</v>
          </cell>
          <cell r="P404" t="str">
            <v>Hogares</v>
          </cell>
          <cell r="Q404" t="str">
            <v>11</v>
          </cell>
          <cell r="R404" t="str">
            <v>Servicios Sociales y Personales</v>
          </cell>
        </row>
        <row r="405">
          <cell r="A405" t="str">
            <v>CEI</v>
          </cell>
          <cell r="B405" t="str">
            <v>TCP</v>
          </cell>
          <cell r="C405">
            <v>511</v>
          </cell>
          <cell r="D405">
            <v>12</v>
          </cell>
          <cell r="E405">
            <v>11</v>
          </cell>
          <cell r="F405" t="str">
            <v>Recursos</v>
          </cell>
          <cell r="G405">
            <v>32</v>
          </cell>
          <cell r="H405">
            <v>31</v>
          </cell>
          <cell r="I405" t="str">
            <v>JPT</v>
          </cell>
          <cell r="J405">
            <v>231272.22377000001</v>
          </cell>
          <cell r="K405">
            <v>31</v>
          </cell>
          <cell r="L405" t="str">
            <v>2000</v>
          </cell>
          <cell r="M405" t="str">
            <v>Esparcimiento y Ss. Diversos</v>
          </cell>
          <cell r="N405" t="str">
            <v>Producción Sect. Institucionales</v>
          </cell>
          <cell r="O405" t="str">
            <v>Producción bruta</v>
          </cell>
          <cell r="P405" t="str">
            <v>Hogares</v>
          </cell>
          <cell r="Q405" t="str">
            <v>11</v>
          </cell>
          <cell r="R405" t="str">
            <v>Servicios Sociales y Personales</v>
          </cell>
        </row>
        <row r="406">
          <cell r="A406" t="str">
            <v>CEI</v>
          </cell>
          <cell r="B406" t="str">
            <v>TCP</v>
          </cell>
          <cell r="C406">
            <v>511</v>
          </cell>
          <cell r="D406">
            <v>12</v>
          </cell>
          <cell r="E406">
            <v>21</v>
          </cell>
          <cell r="F406" t="str">
            <v>Empleos</v>
          </cell>
          <cell r="G406">
            <v>6111</v>
          </cell>
          <cell r="H406">
            <v>31</v>
          </cell>
          <cell r="I406" t="str">
            <v>JPT</v>
          </cell>
          <cell r="J406">
            <v>50901.388181378097</v>
          </cell>
          <cell r="K406">
            <v>2</v>
          </cell>
          <cell r="L406" t="str">
            <v>2000</v>
          </cell>
          <cell r="M406" t="str">
            <v>Pesca Extractiva</v>
          </cell>
          <cell r="N406" t="str">
            <v>Producción Sect. Institucionales</v>
          </cell>
          <cell r="O406" t="str">
            <v>Consumo intermedio</v>
          </cell>
          <cell r="P406" t="str">
            <v>Hogares</v>
          </cell>
          <cell r="Q406" t="str">
            <v>2</v>
          </cell>
          <cell r="R406" t="str">
            <v>Pesca Extractiva</v>
          </cell>
        </row>
        <row r="407">
          <cell r="A407" t="str">
            <v>CEI</v>
          </cell>
          <cell r="B407" t="str">
            <v>TCP</v>
          </cell>
          <cell r="C407">
            <v>511</v>
          </cell>
          <cell r="D407">
            <v>12</v>
          </cell>
          <cell r="E407">
            <v>21</v>
          </cell>
          <cell r="F407" t="str">
            <v>Empleos</v>
          </cell>
          <cell r="G407">
            <v>6111</v>
          </cell>
          <cell r="H407">
            <v>31</v>
          </cell>
          <cell r="I407" t="str">
            <v>JPT</v>
          </cell>
          <cell r="J407">
            <v>2480.1383287570002</v>
          </cell>
          <cell r="K407">
            <v>5</v>
          </cell>
          <cell r="L407" t="str">
            <v>2000</v>
          </cell>
          <cell r="M407" t="str">
            <v>Resto Minería</v>
          </cell>
          <cell r="N407" t="str">
            <v>Producción Sect. Institucionales</v>
          </cell>
          <cell r="O407" t="str">
            <v>Consumo intermedio</v>
          </cell>
          <cell r="P407" t="str">
            <v>Hogares</v>
          </cell>
          <cell r="Q407" t="str">
            <v>3</v>
          </cell>
          <cell r="R407" t="str">
            <v>Minería</v>
          </cell>
        </row>
        <row r="408">
          <cell r="A408" t="str">
            <v>CEI</v>
          </cell>
          <cell r="B408" t="str">
            <v>TCP</v>
          </cell>
          <cell r="C408">
            <v>511</v>
          </cell>
          <cell r="D408">
            <v>12</v>
          </cell>
          <cell r="E408">
            <v>21</v>
          </cell>
          <cell r="F408" t="str">
            <v>Empleos</v>
          </cell>
          <cell r="G408">
            <v>6111</v>
          </cell>
          <cell r="H408">
            <v>31</v>
          </cell>
          <cell r="I408" t="str">
            <v>JPT</v>
          </cell>
          <cell r="J408">
            <v>57019.65060126</v>
          </cell>
          <cell r="K408">
            <v>6</v>
          </cell>
          <cell r="L408" t="str">
            <v>2000</v>
          </cell>
          <cell r="M408" t="str">
            <v>Industria Alimenticia</v>
          </cell>
          <cell r="N408" t="str">
            <v>Producción Sect. Institucionales</v>
          </cell>
          <cell r="O408" t="str">
            <v>Consumo intermedio</v>
          </cell>
          <cell r="P408" t="str">
            <v>Hogares</v>
          </cell>
          <cell r="Q408" t="str">
            <v>4</v>
          </cell>
          <cell r="R408" t="str">
            <v>Industria Manufacturera</v>
          </cell>
        </row>
        <row r="409">
          <cell r="A409" t="str">
            <v>CEI</v>
          </cell>
          <cell r="B409" t="str">
            <v>TCP</v>
          </cell>
          <cell r="C409">
            <v>511</v>
          </cell>
          <cell r="D409">
            <v>12</v>
          </cell>
          <cell r="E409">
            <v>21</v>
          </cell>
          <cell r="F409" t="str">
            <v>Empleos</v>
          </cell>
          <cell r="G409">
            <v>6111</v>
          </cell>
          <cell r="H409">
            <v>31</v>
          </cell>
          <cell r="I409" t="str">
            <v>JPT</v>
          </cell>
          <cell r="J409">
            <v>15429.289837</v>
          </cell>
          <cell r="K409">
            <v>9</v>
          </cell>
          <cell r="L409" t="str">
            <v>2000</v>
          </cell>
          <cell r="M409" t="str">
            <v>Textil, Cuero y Calzado</v>
          </cell>
          <cell r="N409" t="str">
            <v>Producción Sect. Institucionales</v>
          </cell>
          <cell r="O409" t="str">
            <v>Consumo intermedio</v>
          </cell>
          <cell r="P409" t="str">
            <v>Hogares</v>
          </cell>
          <cell r="Q409" t="str">
            <v>4</v>
          </cell>
          <cell r="R409" t="str">
            <v>Industria Manufacturera</v>
          </cell>
        </row>
        <row r="410">
          <cell r="A410" t="str">
            <v>CEI</v>
          </cell>
          <cell r="B410" t="str">
            <v>TCP</v>
          </cell>
          <cell r="C410">
            <v>511</v>
          </cell>
          <cell r="D410">
            <v>12</v>
          </cell>
          <cell r="E410">
            <v>21</v>
          </cell>
          <cell r="F410" t="str">
            <v>Empleos</v>
          </cell>
          <cell r="G410">
            <v>6111</v>
          </cell>
          <cell r="H410">
            <v>31</v>
          </cell>
          <cell r="I410" t="str">
            <v>JPT</v>
          </cell>
          <cell r="J410">
            <v>24532.244334999999</v>
          </cell>
          <cell r="K410">
            <v>10</v>
          </cell>
          <cell r="L410" t="str">
            <v>2000</v>
          </cell>
          <cell r="M410" t="str">
            <v>Madera, Papel, Imprentas y Muebles</v>
          </cell>
          <cell r="N410" t="str">
            <v>Producción Sect. Institucionales</v>
          </cell>
          <cell r="O410" t="str">
            <v>Consumo intermedio</v>
          </cell>
          <cell r="P410" t="str">
            <v>Hogares</v>
          </cell>
          <cell r="Q410" t="str">
            <v>4</v>
          </cell>
          <cell r="R410" t="str">
            <v>Industria Manufacturera</v>
          </cell>
        </row>
        <row r="411">
          <cell r="A411" t="str">
            <v>CEI</v>
          </cell>
          <cell r="B411" t="str">
            <v>TCP</v>
          </cell>
          <cell r="C411">
            <v>511</v>
          </cell>
          <cell r="D411">
            <v>12</v>
          </cell>
          <cell r="E411">
            <v>21</v>
          </cell>
          <cell r="F411" t="str">
            <v>Empleos</v>
          </cell>
          <cell r="G411">
            <v>6111</v>
          </cell>
          <cell r="H411">
            <v>31</v>
          </cell>
          <cell r="I411" t="str">
            <v>JPT</v>
          </cell>
          <cell r="J411">
            <v>6515.1864949999999</v>
          </cell>
          <cell r="K411">
            <v>12</v>
          </cell>
          <cell r="L411" t="str">
            <v>2000</v>
          </cell>
          <cell r="M411" t="str">
            <v>Químicos, Caucho y Plástico</v>
          </cell>
          <cell r="N411" t="str">
            <v>Producción Sect. Institucionales</v>
          </cell>
          <cell r="O411" t="str">
            <v>Consumo intermedio</v>
          </cell>
          <cell r="P411" t="str">
            <v>Hogares</v>
          </cell>
          <cell r="Q411" t="str">
            <v>4</v>
          </cell>
          <cell r="R411" t="str">
            <v>Industria Manufacturera</v>
          </cell>
        </row>
        <row r="412">
          <cell r="A412" t="str">
            <v>CEI</v>
          </cell>
          <cell r="B412" t="str">
            <v>TCP</v>
          </cell>
          <cell r="C412">
            <v>511</v>
          </cell>
          <cell r="D412">
            <v>12</v>
          </cell>
          <cell r="E412">
            <v>21</v>
          </cell>
          <cell r="F412" t="str">
            <v>Empleos</v>
          </cell>
          <cell r="G412">
            <v>6111</v>
          </cell>
          <cell r="H412">
            <v>31</v>
          </cell>
          <cell r="I412" t="str">
            <v>JPT</v>
          </cell>
          <cell r="J412">
            <v>14683.370070000001</v>
          </cell>
          <cell r="K412">
            <v>13</v>
          </cell>
          <cell r="L412" t="str">
            <v>2000</v>
          </cell>
          <cell r="M412" t="str">
            <v>Vidrio y Otros Minerales</v>
          </cell>
          <cell r="N412" t="str">
            <v>Producción Sect. Institucionales</v>
          </cell>
          <cell r="O412" t="str">
            <v>Consumo intermedio</v>
          </cell>
          <cell r="P412" t="str">
            <v>Hogares</v>
          </cell>
          <cell r="Q412" t="str">
            <v>4</v>
          </cell>
          <cell r="R412" t="str">
            <v>Industria Manufacturera</v>
          </cell>
        </row>
        <row r="413">
          <cell r="A413" t="str">
            <v>CEI</v>
          </cell>
          <cell r="B413" t="str">
            <v>TCP</v>
          </cell>
          <cell r="C413">
            <v>511</v>
          </cell>
          <cell r="D413">
            <v>12</v>
          </cell>
          <cell r="E413">
            <v>21</v>
          </cell>
          <cell r="F413" t="str">
            <v>Empleos</v>
          </cell>
          <cell r="G413">
            <v>6111</v>
          </cell>
          <cell r="H413">
            <v>31</v>
          </cell>
          <cell r="I413" t="str">
            <v>JPT</v>
          </cell>
          <cell r="J413">
            <v>23575.037035500001</v>
          </cell>
          <cell r="K413">
            <v>14</v>
          </cell>
          <cell r="L413" t="str">
            <v>2000</v>
          </cell>
          <cell r="M413" t="str">
            <v>Otras Manufactureras</v>
          </cell>
          <cell r="N413" t="str">
            <v>Producción Sect. Institucionales</v>
          </cell>
          <cell r="O413" t="str">
            <v>Consumo intermedio</v>
          </cell>
          <cell r="P413" t="str">
            <v>Hogares</v>
          </cell>
          <cell r="Q413" t="str">
            <v>4</v>
          </cell>
          <cell r="R413" t="str">
            <v>Industria Manufacturera</v>
          </cell>
        </row>
        <row r="414">
          <cell r="A414" t="str">
            <v>CEI</v>
          </cell>
          <cell r="B414" t="str">
            <v>TCP</v>
          </cell>
          <cell r="C414">
            <v>511</v>
          </cell>
          <cell r="D414">
            <v>12</v>
          </cell>
          <cell r="E414">
            <v>21</v>
          </cell>
          <cell r="F414" t="str">
            <v>Empleos</v>
          </cell>
          <cell r="G414">
            <v>6111</v>
          </cell>
          <cell r="H414">
            <v>31</v>
          </cell>
          <cell r="I414" t="str">
            <v>JPT</v>
          </cell>
          <cell r="J414">
            <v>23268.707289999998</v>
          </cell>
          <cell r="K414">
            <v>16</v>
          </cell>
          <cell r="L414" t="str">
            <v>2000</v>
          </cell>
          <cell r="M414" t="str">
            <v>Construcción</v>
          </cell>
          <cell r="N414" t="str">
            <v>Producción Sect. Institucionales</v>
          </cell>
          <cell r="O414" t="str">
            <v>Consumo intermedio</v>
          </cell>
          <cell r="P414" t="str">
            <v>Hogares</v>
          </cell>
          <cell r="Q414" t="str">
            <v>6</v>
          </cell>
          <cell r="R414" t="str">
            <v>Construcción</v>
          </cell>
        </row>
        <row r="415">
          <cell r="A415" t="str">
            <v>CEI</v>
          </cell>
          <cell r="B415" t="str">
            <v>TCP</v>
          </cell>
          <cell r="C415">
            <v>511</v>
          </cell>
          <cell r="D415">
            <v>12</v>
          </cell>
          <cell r="E415">
            <v>21</v>
          </cell>
          <cell r="F415" t="str">
            <v>Empleos</v>
          </cell>
          <cell r="G415">
            <v>6111</v>
          </cell>
          <cell r="H415">
            <v>31</v>
          </cell>
          <cell r="I415" t="str">
            <v>JPT</v>
          </cell>
          <cell r="J415">
            <v>306814.83720000001</v>
          </cell>
          <cell r="K415">
            <v>17</v>
          </cell>
          <cell r="L415" t="str">
            <v>2000</v>
          </cell>
          <cell r="M415" t="str">
            <v>Comercio</v>
          </cell>
          <cell r="N415" t="str">
            <v>Producción Sect. Institucionales</v>
          </cell>
          <cell r="O415" t="str">
            <v>Consumo intermedio</v>
          </cell>
          <cell r="P415" t="str">
            <v>Hogares</v>
          </cell>
          <cell r="Q415" t="str">
            <v>7</v>
          </cell>
          <cell r="R415" t="str">
            <v>Comercio, Hoteles y Restaurantes</v>
          </cell>
        </row>
        <row r="416">
          <cell r="A416" t="str">
            <v>CEI</v>
          </cell>
          <cell r="B416" t="str">
            <v>TCP</v>
          </cell>
          <cell r="C416">
            <v>511</v>
          </cell>
          <cell r="D416">
            <v>12</v>
          </cell>
          <cell r="E416">
            <v>21</v>
          </cell>
          <cell r="F416" t="str">
            <v>Empleos</v>
          </cell>
          <cell r="G416">
            <v>6111</v>
          </cell>
          <cell r="H416">
            <v>31</v>
          </cell>
          <cell r="I416" t="str">
            <v>JPT</v>
          </cell>
          <cell r="J416">
            <v>33125.197389000001</v>
          </cell>
          <cell r="K416">
            <v>18</v>
          </cell>
          <cell r="L416" t="str">
            <v>2000</v>
          </cell>
          <cell r="M416" t="str">
            <v>Hoteles y Restaurantes</v>
          </cell>
          <cell r="N416" t="str">
            <v>Producción Sect. Institucionales</v>
          </cell>
          <cell r="O416" t="str">
            <v>Consumo intermedio</v>
          </cell>
          <cell r="P416" t="str">
            <v>Hogares</v>
          </cell>
          <cell r="Q416" t="str">
            <v>7</v>
          </cell>
          <cell r="R416" t="str">
            <v>Comercio, Hoteles y Restaurantes</v>
          </cell>
        </row>
        <row r="417">
          <cell r="A417" t="str">
            <v>CEI</v>
          </cell>
          <cell r="B417" t="str">
            <v>TCP</v>
          </cell>
          <cell r="C417">
            <v>511</v>
          </cell>
          <cell r="D417">
            <v>12</v>
          </cell>
          <cell r="E417">
            <v>21</v>
          </cell>
          <cell r="F417" t="str">
            <v>Empleos</v>
          </cell>
          <cell r="G417">
            <v>6111</v>
          </cell>
          <cell r="H417">
            <v>31</v>
          </cell>
          <cell r="I417" t="str">
            <v>JPT</v>
          </cell>
          <cell r="J417">
            <v>104293.7029927</v>
          </cell>
          <cell r="K417">
            <v>19</v>
          </cell>
          <cell r="L417" t="str">
            <v>2000</v>
          </cell>
          <cell r="M417" t="str">
            <v>Transportes</v>
          </cell>
          <cell r="N417" t="str">
            <v>Producción Sect. Institucionales</v>
          </cell>
          <cell r="O417" t="str">
            <v>Consumo intermedio</v>
          </cell>
          <cell r="P417" t="str">
            <v>Hogares</v>
          </cell>
          <cell r="Q417" t="str">
            <v>8</v>
          </cell>
          <cell r="R417" t="str">
            <v>Transporte y Comunicaciones</v>
          </cell>
        </row>
        <row r="418">
          <cell r="A418" t="str">
            <v>CEI</v>
          </cell>
          <cell r="B418" t="str">
            <v>TCP</v>
          </cell>
          <cell r="C418">
            <v>511</v>
          </cell>
          <cell r="D418">
            <v>12</v>
          </cell>
          <cell r="E418">
            <v>21</v>
          </cell>
          <cell r="F418" t="str">
            <v>Empleos</v>
          </cell>
          <cell r="G418">
            <v>6111</v>
          </cell>
          <cell r="H418">
            <v>31</v>
          </cell>
          <cell r="I418" t="str">
            <v>JPT</v>
          </cell>
          <cell r="J418">
            <v>4301.6619760000003</v>
          </cell>
          <cell r="K418">
            <v>20</v>
          </cell>
          <cell r="L418" t="str">
            <v>2000</v>
          </cell>
          <cell r="M418" t="str">
            <v>Comunicaciones</v>
          </cell>
          <cell r="N418" t="str">
            <v>Producción Sect. Institucionales</v>
          </cell>
          <cell r="O418" t="str">
            <v>Consumo intermedio</v>
          </cell>
          <cell r="P418" t="str">
            <v>Hogares</v>
          </cell>
          <cell r="Q418" t="str">
            <v>8</v>
          </cell>
          <cell r="R418" t="str">
            <v>Transporte y Comunicaciones</v>
          </cell>
        </row>
        <row r="419">
          <cell r="A419" t="str">
            <v>CEI</v>
          </cell>
          <cell r="B419" t="str">
            <v>TCP</v>
          </cell>
          <cell r="C419">
            <v>511</v>
          </cell>
          <cell r="D419">
            <v>12</v>
          </cell>
          <cell r="E419">
            <v>21</v>
          </cell>
          <cell r="F419" t="str">
            <v>Empleos</v>
          </cell>
          <cell r="G419">
            <v>6111</v>
          </cell>
          <cell r="H419">
            <v>31</v>
          </cell>
          <cell r="I419" t="str">
            <v>JPT</v>
          </cell>
          <cell r="J419">
            <v>5288.3581180000001</v>
          </cell>
          <cell r="K419">
            <v>23</v>
          </cell>
          <cell r="L419" t="str">
            <v>2000</v>
          </cell>
          <cell r="M419" t="str">
            <v>Actividades inmobiliarias</v>
          </cell>
          <cell r="N419" t="str">
            <v>Producción Sect. Institucionales</v>
          </cell>
          <cell r="O419" t="str">
            <v>Consumo intermedio</v>
          </cell>
          <cell r="P419" t="str">
            <v>Hogares</v>
          </cell>
          <cell r="Q419" t="str">
            <v>9</v>
          </cell>
          <cell r="R419" t="str">
            <v>Servicios Financieros y Empresariales</v>
          </cell>
        </row>
        <row r="420">
          <cell r="A420" t="str">
            <v>CEI</v>
          </cell>
          <cell r="B420" t="str">
            <v>TCP</v>
          </cell>
          <cell r="C420">
            <v>511</v>
          </cell>
          <cell r="D420">
            <v>12</v>
          </cell>
          <cell r="E420">
            <v>21</v>
          </cell>
          <cell r="F420" t="str">
            <v>Empleos</v>
          </cell>
          <cell r="G420">
            <v>6111</v>
          </cell>
          <cell r="H420">
            <v>31</v>
          </cell>
          <cell r="I420" t="str">
            <v>JPT</v>
          </cell>
          <cell r="J420">
            <v>84200.445441999997</v>
          </cell>
          <cell r="K420">
            <v>24</v>
          </cell>
          <cell r="L420" t="str">
            <v>2000</v>
          </cell>
          <cell r="M420" t="str">
            <v>Activ. de Ss. Empresariales</v>
          </cell>
          <cell r="N420" t="str">
            <v>Producción Sect. Institucionales</v>
          </cell>
          <cell r="O420" t="str">
            <v>Consumo intermedio</v>
          </cell>
          <cell r="P420" t="str">
            <v>Hogares</v>
          </cell>
          <cell r="Q420" t="str">
            <v>9</v>
          </cell>
          <cell r="R420" t="str">
            <v>Servicios Financieros y Empresariales</v>
          </cell>
        </row>
        <row r="421">
          <cell r="A421" t="str">
            <v>CEI</v>
          </cell>
          <cell r="B421" t="str">
            <v>TCP</v>
          </cell>
          <cell r="C421">
            <v>511</v>
          </cell>
          <cell r="D421">
            <v>12</v>
          </cell>
          <cell r="E421">
            <v>21</v>
          </cell>
          <cell r="F421" t="str">
            <v>Empleos</v>
          </cell>
          <cell r="G421">
            <v>6111</v>
          </cell>
          <cell r="H421">
            <v>31</v>
          </cell>
          <cell r="I421" t="str">
            <v>JPT</v>
          </cell>
          <cell r="J421">
            <v>925.26335610000001</v>
          </cell>
          <cell r="K421">
            <v>28</v>
          </cell>
          <cell r="L421" t="str">
            <v>2000</v>
          </cell>
          <cell r="M421" t="str">
            <v>Educación privada</v>
          </cell>
          <cell r="N421" t="str">
            <v>Producción Sect. Institucionales</v>
          </cell>
          <cell r="O421" t="str">
            <v>Consumo intermedio</v>
          </cell>
          <cell r="P421" t="str">
            <v>Hogares</v>
          </cell>
          <cell r="Q421" t="str">
            <v>11</v>
          </cell>
          <cell r="R421" t="str">
            <v>Servicios Sociales y Personales</v>
          </cell>
        </row>
        <row r="422">
          <cell r="A422" t="str">
            <v>CEI</v>
          </cell>
          <cell r="B422" t="str">
            <v>TCP</v>
          </cell>
          <cell r="C422">
            <v>511</v>
          </cell>
          <cell r="D422">
            <v>12</v>
          </cell>
          <cell r="E422">
            <v>21</v>
          </cell>
          <cell r="F422" t="str">
            <v>Empleos</v>
          </cell>
          <cell r="G422">
            <v>6111</v>
          </cell>
          <cell r="H422">
            <v>31</v>
          </cell>
          <cell r="I422" t="str">
            <v>JPT</v>
          </cell>
          <cell r="J422">
            <v>11311.68793</v>
          </cell>
          <cell r="K422">
            <v>30</v>
          </cell>
          <cell r="L422" t="str">
            <v>2000</v>
          </cell>
          <cell r="M422" t="str">
            <v>Salud privada</v>
          </cell>
          <cell r="N422" t="str">
            <v>Producción Sect. Institucionales</v>
          </cell>
          <cell r="O422" t="str">
            <v>Consumo intermedio</v>
          </cell>
          <cell r="P422" t="str">
            <v>Hogares</v>
          </cell>
          <cell r="Q422" t="str">
            <v>11</v>
          </cell>
          <cell r="R422" t="str">
            <v>Servicios Sociales y Personales</v>
          </cell>
        </row>
        <row r="423">
          <cell r="A423" t="str">
            <v>CEI</v>
          </cell>
          <cell r="B423" t="str">
            <v>TCP</v>
          </cell>
          <cell r="C423">
            <v>511</v>
          </cell>
          <cell r="D423">
            <v>12</v>
          </cell>
          <cell r="E423">
            <v>21</v>
          </cell>
          <cell r="F423" t="str">
            <v>Empleos</v>
          </cell>
          <cell r="G423">
            <v>6111</v>
          </cell>
          <cell r="H423">
            <v>31</v>
          </cell>
          <cell r="I423" t="str">
            <v>JPT</v>
          </cell>
          <cell r="J423">
            <v>57798.034372000002</v>
          </cell>
          <cell r="K423">
            <v>31</v>
          </cell>
          <cell r="L423" t="str">
            <v>2000</v>
          </cell>
          <cell r="M423" t="str">
            <v>Esparcimiento y Ss. Diversos</v>
          </cell>
          <cell r="N423" t="str">
            <v>Producción Sect. Institucionales</v>
          </cell>
          <cell r="O423" t="str">
            <v>Consumo intermedio</v>
          </cell>
          <cell r="P423" t="str">
            <v>Hogares</v>
          </cell>
          <cell r="Q423" t="str">
            <v>11</v>
          </cell>
          <cell r="R423" t="str">
            <v>Servicios Sociales y Personales</v>
          </cell>
        </row>
        <row r="424">
          <cell r="A424" t="str">
            <v>CEI</v>
          </cell>
          <cell r="B424" t="str">
            <v>TCP</v>
          </cell>
          <cell r="C424">
            <v>511</v>
          </cell>
          <cell r="D424">
            <v>12</v>
          </cell>
          <cell r="E424">
            <v>52</v>
          </cell>
          <cell r="F424" t="str">
            <v>Empleos</v>
          </cell>
          <cell r="H424">
            <v>31</v>
          </cell>
          <cell r="I424" t="str">
            <v>JPT</v>
          </cell>
          <cell r="J424">
            <v>10368.247385217799</v>
          </cell>
          <cell r="K424">
            <v>2</v>
          </cell>
          <cell r="L424" t="str">
            <v>2000</v>
          </cell>
          <cell r="M424" t="str">
            <v>Pesca Extractiva</v>
          </cell>
          <cell r="N424" t="str">
            <v>Producción Sect. Institucionales</v>
          </cell>
          <cell r="O424" t="str">
            <v>Consumo de capital fijo</v>
          </cell>
          <cell r="P424" t="str">
            <v>Hogares</v>
          </cell>
          <cell r="Q424" t="str">
            <v>2</v>
          </cell>
          <cell r="R424" t="str">
            <v>Pesca Extractiva</v>
          </cell>
        </row>
        <row r="425">
          <cell r="A425" t="str">
            <v>CEI</v>
          </cell>
          <cell r="B425" t="str">
            <v>TCP</v>
          </cell>
          <cell r="C425">
            <v>511</v>
          </cell>
          <cell r="D425">
            <v>12</v>
          </cell>
          <cell r="E425">
            <v>411</v>
          </cell>
          <cell r="F425" t="str">
            <v>Empleos</v>
          </cell>
          <cell r="H425">
            <v>31</v>
          </cell>
          <cell r="I425" t="str">
            <v>JPT</v>
          </cell>
          <cell r="J425">
            <v>44345.135010103098</v>
          </cell>
          <cell r="K425">
            <v>2</v>
          </cell>
          <cell r="L425" t="str">
            <v>2000</v>
          </cell>
          <cell r="M425" t="str">
            <v>Pesca Extractiva</v>
          </cell>
          <cell r="N425" t="str">
            <v>Producción Sect. Institucionales</v>
          </cell>
          <cell r="O425" t="str">
            <v>Remuneraciones</v>
          </cell>
          <cell r="P425" t="str">
            <v>Hogares</v>
          </cell>
          <cell r="Q425" t="str">
            <v>2</v>
          </cell>
          <cell r="R425" t="str">
            <v>Pesca Extractiva</v>
          </cell>
        </row>
        <row r="426">
          <cell r="A426" t="str">
            <v>CEI</v>
          </cell>
          <cell r="B426" t="str">
            <v>TCP</v>
          </cell>
          <cell r="C426">
            <v>511</v>
          </cell>
          <cell r="D426">
            <v>12</v>
          </cell>
          <cell r="E426">
            <v>412</v>
          </cell>
          <cell r="F426" t="str">
            <v>Empleos</v>
          </cell>
          <cell r="H426">
            <v>31</v>
          </cell>
          <cell r="I426" t="str">
            <v>JPT</v>
          </cell>
          <cell r="J426">
            <v>189.450559168707</v>
          </cell>
          <cell r="K426">
            <v>2</v>
          </cell>
          <cell r="L426" t="str">
            <v>2000</v>
          </cell>
          <cell r="M426" t="str">
            <v>Pesca Extractiva</v>
          </cell>
          <cell r="N426" t="str">
            <v>Producción Sect. Institucionales</v>
          </cell>
          <cell r="O426" t="str">
            <v>Imptos producc.e import.</v>
          </cell>
          <cell r="P426" t="str">
            <v>Hogares</v>
          </cell>
          <cell r="Q426" t="str">
            <v>2</v>
          </cell>
          <cell r="R426" t="str">
            <v>Pesca Extractiva</v>
          </cell>
        </row>
        <row r="427">
          <cell r="A427" t="str">
            <v>CEI</v>
          </cell>
          <cell r="B427" t="str">
            <v>TCP</v>
          </cell>
          <cell r="C427">
            <v>511</v>
          </cell>
          <cell r="D427">
            <v>12</v>
          </cell>
          <cell r="E427">
            <v>412</v>
          </cell>
          <cell r="F427" t="str">
            <v>Empleos</v>
          </cell>
          <cell r="H427">
            <v>31</v>
          </cell>
          <cell r="I427" t="str">
            <v>JPT</v>
          </cell>
          <cell r="J427">
            <v>54.391482879999998</v>
          </cell>
          <cell r="K427">
            <v>5</v>
          </cell>
          <cell r="L427" t="str">
            <v>2000</v>
          </cell>
          <cell r="M427" t="str">
            <v>Resto Minería</v>
          </cell>
          <cell r="N427" t="str">
            <v>Producción Sect. Institucionales</v>
          </cell>
          <cell r="O427" t="str">
            <v>Imptos producc.e import.</v>
          </cell>
          <cell r="P427" t="str">
            <v>Hogares</v>
          </cell>
          <cell r="Q427" t="str">
            <v>3</v>
          </cell>
          <cell r="R427" t="str">
            <v>Minería</v>
          </cell>
        </row>
        <row r="428">
          <cell r="A428" t="str">
            <v>CEI</v>
          </cell>
          <cell r="B428" t="str">
            <v>TCP</v>
          </cell>
          <cell r="C428">
            <v>511</v>
          </cell>
          <cell r="D428">
            <v>12</v>
          </cell>
          <cell r="E428">
            <v>412</v>
          </cell>
          <cell r="F428" t="str">
            <v>Empleos</v>
          </cell>
          <cell r="H428">
            <v>31</v>
          </cell>
          <cell r="I428" t="str">
            <v>JPT</v>
          </cell>
          <cell r="J428">
            <v>323.36758006999997</v>
          </cell>
          <cell r="K428">
            <v>6</v>
          </cell>
          <cell r="L428" t="str">
            <v>2000</v>
          </cell>
          <cell r="M428" t="str">
            <v>Industria Alimenticia</v>
          </cell>
          <cell r="N428" t="str">
            <v>Producción Sect. Institucionales</v>
          </cell>
          <cell r="O428" t="str">
            <v>Imptos producc.e import.</v>
          </cell>
          <cell r="P428" t="str">
            <v>Hogares</v>
          </cell>
          <cell r="Q428" t="str">
            <v>4</v>
          </cell>
          <cell r="R428" t="str">
            <v>Industria Manufacturera</v>
          </cell>
        </row>
        <row r="429">
          <cell r="A429" t="str">
            <v>CEI</v>
          </cell>
          <cell r="B429" t="str">
            <v>TCP</v>
          </cell>
          <cell r="C429">
            <v>511</v>
          </cell>
          <cell r="D429">
            <v>12</v>
          </cell>
          <cell r="E429">
            <v>412</v>
          </cell>
          <cell r="F429" t="str">
            <v>Empleos</v>
          </cell>
          <cell r="H429">
            <v>31</v>
          </cell>
          <cell r="I429" t="str">
            <v>JPT</v>
          </cell>
          <cell r="J429">
            <v>243.29583815999999</v>
          </cell>
          <cell r="K429">
            <v>9</v>
          </cell>
          <cell r="L429" t="str">
            <v>2000</v>
          </cell>
          <cell r="M429" t="str">
            <v>Textil, Cuero y Calzado</v>
          </cell>
          <cell r="N429" t="str">
            <v>Producción Sect. Institucionales</v>
          </cell>
          <cell r="O429" t="str">
            <v>Imptos producc.e import.</v>
          </cell>
          <cell r="P429" t="str">
            <v>Hogares</v>
          </cell>
          <cell r="Q429" t="str">
            <v>4</v>
          </cell>
          <cell r="R429" t="str">
            <v>Industria Manufacturera</v>
          </cell>
        </row>
        <row r="430">
          <cell r="A430" t="str">
            <v>CEI</v>
          </cell>
          <cell r="B430" t="str">
            <v>TCP</v>
          </cell>
          <cell r="C430">
            <v>511</v>
          </cell>
          <cell r="D430">
            <v>12</v>
          </cell>
          <cell r="E430">
            <v>412</v>
          </cell>
          <cell r="F430" t="str">
            <v>Empleos</v>
          </cell>
          <cell r="H430">
            <v>31</v>
          </cell>
          <cell r="I430" t="str">
            <v>JPT</v>
          </cell>
          <cell r="J430">
            <v>134.28663963</v>
          </cell>
          <cell r="K430">
            <v>10</v>
          </cell>
          <cell r="L430" t="str">
            <v>2000</v>
          </cell>
          <cell r="M430" t="str">
            <v>Madera, Papel, Imprentas y Muebles</v>
          </cell>
          <cell r="N430" t="str">
            <v>Producción Sect. Institucionales</v>
          </cell>
          <cell r="O430" t="str">
            <v>Imptos producc.e import.</v>
          </cell>
          <cell r="P430" t="str">
            <v>Hogares</v>
          </cell>
          <cell r="Q430" t="str">
            <v>4</v>
          </cell>
          <cell r="R430" t="str">
            <v>Industria Manufacturera</v>
          </cell>
        </row>
        <row r="431">
          <cell r="A431" t="str">
            <v>CEI</v>
          </cell>
          <cell r="B431" t="str">
            <v>TCP</v>
          </cell>
          <cell r="C431">
            <v>511</v>
          </cell>
          <cell r="D431">
            <v>12</v>
          </cell>
          <cell r="E431">
            <v>412</v>
          </cell>
          <cell r="F431" t="str">
            <v>Empleos</v>
          </cell>
          <cell r="H431">
            <v>31</v>
          </cell>
          <cell r="I431" t="str">
            <v>JPT</v>
          </cell>
          <cell r="J431">
            <v>111.5190916</v>
          </cell>
          <cell r="K431">
            <v>12</v>
          </cell>
          <cell r="L431" t="str">
            <v>2000</v>
          </cell>
          <cell r="M431" t="str">
            <v>Químicos, Caucho y Plástico</v>
          </cell>
          <cell r="N431" t="str">
            <v>Producción Sect. Institucionales</v>
          </cell>
          <cell r="O431" t="str">
            <v>Imptos producc.e import.</v>
          </cell>
          <cell r="P431" t="str">
            <v>Hogares</v>
          </cell>
          <cell r="Q431" t="str">
            <v>4</v>
          </cell>
          <cell r="R431" t="str">
            <v>Industria Manufacturera</v>
          </cell>
        </row>
        <row r="432">
          <cell r="A432" t="str">
            <v>CEI</v>
          </cell>
          <cell r="B432" t="str">
            <v>TCP</v>
          </cell>
          <cell r="C432">
            <v>511</v>
          </cell>
          <cell r="D432">
            <v>12</v>
          </cell>
          <cell r="E432">
            <v>412</v>
          </cell>
          <cell r="F432" t="str">
            <v>Empleos</v>
          </cell>
          <cell r="H432">
            <v>31</v>
          </cell>
          <cell r="I432" t="str">
            <v>JPT</v>
          </cell>
          <cell r="J432">
            <v>339.93284058</v>
          </cell>
          <cell r="K432">
            <v>14</v>
          </cell>
          <cell r="L432" t="str">
            <v>2000</v>
          </cell>
          <cell r="M432" t="str">
            <v>Otras Manufactureras</v>
          </cell>
          <cell r="N432" t="str">
            <v>Producción Sect. Institucionales</v>
          </cell>
          <cell r="O432" t="str">
            <v>Imptos producc.e import.</v>
          </cell>
          <cell r="P432" t="str">
            <v>Hogares</v>
          </cell>
          <cell r="Q432" t="str">
            <v>4</v>
          </cell>
          <cell r="R432" t="str">
            <v>Industria Manufacturera</v>
          </cell>
        </row>
        <row r="433">
          <cell r="A433" t="str">
            <v>CEI</v>
          </cell>
          <cell r="B433" t="str">
            <v>TCP</v>
          </cell>
          <cell r="C433">
            <v>511</v>
          </cell>
          <cell r="D433">
            <v>12</v>
          </cell>
          <cell r="E433">
            <v>412</v>
          </cell>
          <cell r="F433" t="str">
            <v>Empleos</v>
          </cell>
          <cell r="H433">
            <v>31</v>
          </cell>
          <cell r="I433" t="str">
            <v>JPT</v>
          </cell>
          <cell r="J433">
            <v>24.657766120000002</v>
          </cell>
          <cell r="K433">
            <v>16</v>
          </cell>
          <cell r="L433" t="str">
            <v>2000</v>
          </cell>
          <cell r="M433" t="str">
            <v>Construcción</v>
          </cell>
          <cell r="N433" t="str">
            <v>Producción Sect. Institucionales</v>
          </cell>
          <cell r="O433" t="str">
            <v>Imptos producc.e import.</v>
          </cell>
          <cell r="P433" t="str">
            <v>Hogares</v>
          </cell>
          <cell r="Q433" t="str">
            <v>6</v>
          </cell>
          <cell r="R433" t="str">
            <v>Construcción</v>
          </cell>
        </row>
        <row r="434">
          <cell r="A434" t="str">
            <v>CEI</v>
          </cell>
          <cell r="B434" t="str">
            <v>TCP</v>
          </cell>
          <cell r="C434">
            <v>511</v>
          </cell>
          <cell r="D434">
            <v>12</v>
          </cell>
          <cell r="E434">
            <v>412</v>
          </cell>
          <cell r="F434" t="str">
            <v>Empleos</v>
          </cell>
          <cell r="H434">
            <v>31</v>
          </cell>
          <cell r="I434" t="str">
            <v>JPT</v>
          </cell>
          <cell r="J434">
            <v>17452.816709999999</v>
          </cell>
          <cell r="K434">
            <v>17</v>
          </cell>
          <cell r="L434" t="str">
            <v>2000</v>
          </cell>
          <cell r="M434" t="str">
            <v>Comercio</v>
          </cell>
          <cell r="N434" t="str">
            <v>Producción Sect. Institucionales</v>
          </cell>
          <cell r="O434" t="str">
            <v>Imptos producc.e import.</v>
          </cell>
          <cell r="P434" t="str">
            <v>Hogares</v>
          </cell>
          <cell r="Q434" t="str">
            <v>7</v>
          </cell>
          <cell r="R434" t="str">
            <v>Comercio, Hoteles y Restaurantes</v>
          </cell>
        </row>
        <row r="435">
          <cell r="A435" t="str">
            <v>CEI</v>
          </cell>
          <cell r="B435" t="str">
            <v>TCP</v>
          </cell>
          <cell r="C435">
            <v>511</v>
          </cell>
          <cell r="D435">
            <v>12</v>
          </cell>
          <cell r="E435">
            <v>412</v>
          </cell>
          <cell r="F435" t="str">
            <v>Empleos</v>
          </cell>
          <cell r="H435">
            <v>31</v>
          </cell>
          <cell r="I435" t="str">
            <v>JPT</v>
          </cell>
          <cell r="J435">
            <v>2523.4409150000001</v>
          </cell>
          <cell r="K435">
            <v>18</v>
          </cell>
          <cell r="L435" t="str">
            <v>2000</v>
          </cell>
          <cell r="M435" t="str">
            <v>Hoteles y Restaurantes</v>
          </cell>
          <cell r="N435" t="str">
            <v>Producción Sect. Institucionales</v>
          </cell>
          <cell r="O435" t="str">
            <v>Imptos producc.e import.</v>
          </cell>
          <cell r="P435" t="str">
            <v>Hogares</v>
          </cell>
          <cell r="Q435" t="str">
            <v>7</v>
          </cell>
          <cell r="R435" t="str">
            <v>Comercio, Hoteles y Restaurantes</v>
          </cell>
        </row>
        <row r="436">
          <cell r="A436" t="str">
            <v>CEI</v>
          </cell>
          <cell r="B436" t="str">
            <v>TCP</v>
          </cell>
          <cell r="C436">
            <v>511</v>
          </cell>
          <cell r="D436">
            <v>12</v>
          </cell>
          <cell r="E436">
            <v>412</v>
          </cell>
          <cell r="F436" t="str">
            <v>Empleos</v>
          </cell>
          <cell r="H436">
            <v>31</v>
          </cell>
          <cell r="I436" t="str">
            <v>JPT</v>
          </cell>
          <cell r="J436">
            <v>1923.5225688</v>
          </cell>
          <cell r="K436">
            <v>19</v>
          </cell>
          <cell r="L436" t="str">
            <v>2000</v>
          </cell>
          <cell r="M436" t="str">
            <v>Transportes</v>
          </cell>
          <cell r="N436" t="str">
            <v>Producción Sect. Institucionales</v>
          </cell>
          <cell r="O436" t="str">
            <v>Imptos producc.e import.</v>
          </cell>
          <cell r="P436" t="str">
            <v>Hogares</v>
          </cell>
          <cell r="Q436" t="str">
            <v>8</v>
          </cell>
          <cell r="R436" t="str">
            <v>Transporte y Comunicaciones</v>
          </cell>
        </row>
        <row r="437">
          <cell r="A437" t="str">
            <v>CEI</v>
          </cell>
          <cell r="B437" t="str">
            <v>TCP</v>
          </cell>
          <cell r="C437">
            <v>511</v>
          </cell>
          <cell r="D437">
            <v>12</v>
          </cell>
          <cell r="E437">
            <v>412</v>
          </cell>
          <cell r="F437" t="str">
            <v>Empleos</v>
          </cell>
          <cell r="H437">
            <v>31</v>
          </cell>
          <cell r="I437" t="str">
            <v>JPT</v>
          </cell>
          <cell r="J437">
            <v>47.307321930000001</v>
          </cell>
          <cell r="K437">
            <v>20</v>
          </cell>
          <cell r="L437" t="str">
            <v>2000</v>
          </cell>
          <cell r="M437" t="str">
            <v>Comunicaciones</v>
          </cell>
          <cell r="N437" t="str">
            <v>Producción Sect. Institucionales</v>
          </cell>
          <cell r="O437" t="str">
            <v>Imptos producc.e import.</v>
          </cell>
          <cell r="P437" t="str">
            <v>Hogares</v>
          </cell>
          <cell r="Q437" t="str">
            <v>8</v>
          </cell>
          <cell r="R437" t="str">
            <v>Transporte y Comunicaciones</v>
          </cell>
        </row>
        <row r="438">
          <cell r="A438" t="str">
            <v>CEI</v>
          </cell>
          <cell r="B438" t="str">
            <v>TCP</v>
          </cell>
          <cell r="C438">
            <v>511</v>
          </cell>
          <cell r="D438">
            <v>12</v>
          </cell>
          <cell r="E438">
            <v>412</v>
          </cell>
          <cell r="F438" t="str">
            <v>Empleos</v>
          </cell>
          <cell r="H438">
            <v>31</v>
          </cell>
          <cell r="I438" t="str">
            <v>JPT</v>
          </cell>
          <cell r="J438">
            <v>93.781381830000001</v>
          </cell>
          <cell r="K438">
            <v>23</v>
          </cell>
          <cell r="L438" t="str">
            <v>2000</v>
          </cell>
          <cell r="M438" t="str">
            <v>Actividades inmobiliarias</v>
          </cell>
          <cell r="N438" t="str">
            <v>Producción Sect. Institucionales</v>
          </cell>
          <cell r="O438" t="str">
            <v>Imptos producc.e import.</v>
          </cell>
          <cell r="P438" t="str">
            <v>Hogares</v>
          </cell>
          <cell r="Q438" t="str">
            <v>9</v>
          </cell>
          <cell r="R438" t="str">
            <v>Servicios Financieros y Empresariales</v>
          </cell>
        </row>
        <row r="439">
          <cell r="A439" t="str">
            <v>CEI</v>
          </cell>
          <cell r="B439" t="str">
            <v>TCP</v>
          </cell>
          <cell r="C439">
            <v>511</v>
          </cell>
          <cell r="D439">
            <v>12</v>
          </cell>
          <cell r="E439">
            <v>412</v>
          </cell>
          <cell r="F439" t="str">
            <v>Empleos</v>
          </cell>
          <cell r="H439">
            <v>31</v>
          </cell>
          <cell r="I439" t="str">
            <v>JPT</v>
          </cell>
          <cell r="J439">
            <v>1233.8697774</v>
          </cell>
          <cell r="K439">
            <v>24</v>
          </cell>
          <cell r="L439" t="str">
            <v>2000</v>
          </cell>
          <cell r="M439" t="str">
            <v>Activ. de Ss. Empresariales</v>
          </cell>
          <cell r="N439" t="str">
            <v>Producción Sect. Institucionales</v>
          </cell>
          <cell r="O439" t="str">
            <v>Imptos producc.e import.</v>
          </cell>
          <cell r="P439" t="str">
            <v>Hogares</v>
          </cell>
          <cell r="Q439" t="str">
            <v>9</v>
          </cell>
          <cell r="R439" t="str">
            <v>Servicios Financieros y Empresariales</v>
          </cell>
        </row>
        <row r="440">
          <cell r="A440" t="str">
            <v>CEI</v>
          </cell>
          <cell r="B440" t="str">
            <v>TCP</v>
          </cell>
          <cell r="C440">
            <v>511</v>
          </cell>
          <cell r="D440">
            <v>12</v>
          </cell>
          <cell r="E440">
            <v>412</v>
          </cell>
          <cell r="F440" t="str">
            <v>Empleos</v>
          </cell>
          <cell r="H440">
            <v>31</v>
          </cell>
          <cell r="I440" t="str">
            <v>JPT</v>
          </cell>
          <cell r="J440">
            <v>24.495578309999999</v>
          </cell>
          <cell r="K440">
            <v>28</v>
          </cell>
          <cell r="L440" t="str">
            <v>2000</v>
          </cell>
          <cell r="M440" t="str">
            <v>Educación privada</v>
          </cell>
          <cell r="N440" t="str">
            <v>Producción Sect. Institucionales</v>
          </cell>
          <cell r="O440" t="str">
            <v>Imptos producc.e import.</v>
          </cell>
          <cell r="P440" t="str">
            <v>Hogares</v>
          </cell>
          <cell r="Q440" t="str">
            <v>11</v>
          </cell>
          <cell r="R440" t="str">
            <v>Servicios Sociales y Personales</v>
          </cell>
        </row>
        <row r="441">
          <cell r="A441" t="str">
            <v>CEI</v>
          </cell>
          <cell r="B441" t="str">
            <v>TCP</v>
          </cell>
          <cell r="C441">
            <v>511</v>
          </cell>
          <cell r="D441">
            <v>12</v>
          </cell>
          <cell r="E441">
            <v>412</v>
          </cell>
          <cell r="F441" t="str">
            <v>Empleos</v>
          </cell>
          <cell r="H441">
            <v>31</v>
          </cell>
          <cell r="I441" t="str">
            <v>JPT</v>
          </cell>
          <cell r="J441">
            <v>159.38876300000001</v>
          </cell>
          <cell r="K441">
            <v>30</v>
          </cell>
          <cell r="L441" t="str">
            <v>2000</v>
          </cell>
          <cell r="M441" t="str">
            <v>Salud privada</v>
          </cell>
          <cell r="N441" t="str">
            <v>Producción Sect. Institucionales</v>
          </cell>
          <cell r="O441" t="str">
            <v>Imptos producc.e import.</v>
          </cell>
          <cell r="P441" t="str">
            <v>Hogares</v>
          </cell>
          <cell r="Q441" t="str">
            <v>11</v>
          </cell>
          <cell r="R441" t="str">
            <v>Servicios Sociales y Personales</v>
          </cell>
        </row>
        <row r="442">
          <cell r="A442" t="str">
            <v>CEI</v>
          </cell>
          <cell r="B442" t="str">
            <v>TCP</v>
          </cell>
          <cell r="C442">
            <v>511</v>
          </cell>
          <cell r="D442">
            <v>12</v>
          </cell>
          <cell r="E442">
            <v>412</v>
          </cell>
          <cell r="F442" t="str">
            <v>Empleos</v>
          </cell>
          <cell r="H442">
            <v>31</v>
          </cell>
          <cell r="I442" t="str">
            <v>JPT</v>
          </cell>
          <cell r="J442">
            <v>1166.351056</v>
          </cell>
          <cell r="K442">
            <v>31</v>
          </cell>
          <cell r="L442" t="str">
            <v>2000</v>
          </cell>
          <cell r="M442" t="str">
            <v>Esparcimiento y Ss. Diversos</v>
          </cell>
          <cell r="N442" t="str">
            <v>Producción Sect. Institucionales</v>
          </cell>
          <cell r="O442" t="str">
            <v>Imptos producc.e import.</v>
          </cell>
          <cell r="P442" t="str">
            <v>Hogares</v>
          </cell>
          <cell r="Q442" t="str">
            <v>11</v>
          </cell>
          <cell r="R442" t="str">
            <v>Servicios Sociales y Personales</v>
          </cell>
        </row>
        <row r="443">
          <cell r="A443" t="str">
            <v>CEI</v>
          </cell>
          <cell r="B443" t="str">
            <v>TCP</v>
          </cell>
          <cell r="C443">
            <v>511</v>
          </cell>
          <cell r="D443">
            <v>12</v>
          </cell>
          <cell r="E443">
            <v>413</v>
          </cell>
          <cell r="F443" t="str">
            <v>Empleos</v>
          </cell>
          <cell r="H443">
            <v>31</v>
          </cell>
          <cell r="I443" t="str">
            <v>JPT</v>
          </cell>
          <cell r="J443">
            <v>-45.452146008426404</v>
          </cell>
          <cell r="K443">
            <v>2</v>
          </cell>
          <cell r="L443" t="str">
            <v>2000</v>
          </cell>
          <cell r="M443" t="str">
            <v>Pesca Extractiva</v>
          </cell>
          <cell r="N443" t="str">
            <v>Producción Sect. Institucionales</v>
          </cell>
          <cell r="O443" t="str">
            <v>Subvenciones</v>
          </cell>
          <cell r="P443" t="str">
            <v>Hogares</v>
          </cell>
          <cell r="Q443" t="str">
            <v>2</v>
          </cell>
          <cell r="R443" t="str">
            <v>Pesca Extractiva</v>
          </cell>
        </row>
        <row r="444">
          <cell r="A444" t="str">
            <v>CEI</v>
          </cell>
          <cell r="B444" t="str">
            <v>TCP</v>
          </cell>
          <cell r="C444">
            <v>511</v>
          </cell>
          <cell r="D444">
            <v>12</v>
          </cell>
          <cell r="E444">
            <v>903</v>
          </cell>
          <cell r="F444" t="str">
            <v>Empleos</v>
          </cell>
          <cell r="H444">
            <v>31</v>
          </cell>
          <cell r="I444" t="str">
            <v>JPT</v>
          </cell>
          <cell r="J444">
            <v>51120.095713460898</v>
          </cell>
          <cell r="K444">
            <v>2</v>
          </cell>
          <cell r="L444" t="str">
            <v>2000</v>
          </cell>
          <cell r="M444" t="str">
            <v>Pesca Extractiva</v>
          </cell>
          <cell r="N444" t="str">
            <v>Producción Sect. Institucionales</v>
          </cell>
          <cell r="O444" t="str">
            <v>Ingreso mixto</v>
          </cell>
          <cell r="P444" t="str">
            <v>Hogares</v>
          </cell>
          <cell r="Q444" t="str">
            <v>2</v>
          </cell>
          <cell r="R444" t="str">
            <v>Pesca Extractiva</v>
          </cell>
        </row>
        <row r="445">
          <cell r="A445" t="str">
            <v>CEI</v>
          </cell>
          <cell r="B445" t="str">
            <v>TCP</v>
          </cell>
          <cell r="C445">
            <v>511</v>
          </cell>
          <cell r="D445">
            <v>12</v>
          </cell>
          <cell r="E445">
            <v>903</v>
          </cell>
          <cell r="F445" t="str">
            <v>Empleos</v>
          </cell>
          <cell r="H445">
            <v>31</v>
          </cell>
          <cell r="I445" t="str">
            <v>JPT</v>
          </cell>
          <cell r="J445">
            <v>1689.919520633</v>
          </cell>
          <cell r="K445">
            <v>5</v>
          </cell>
          <cell r="L445" t="str">
            <v>2000</v>
          </cell>
          <cell r="M445" t="str">
            <v>Resto Minería</v>
          </cell>
          <cell r="N445" t="str">
            <v>Producción Sect. Institucionales</v>
          </cell>
          <cell r="O445" t="str">
            <v>Ingreso mixto</v>
          </cell>
          <cell r="P445" t="str">
            <v>Hogares</v>
          </cell>
          <cell r="Q445" t="str">
            <v>3</v>
          </cell>
          <cell r="R445" t="str">
            <v>Minería</v>
          </cell>
        </row>
        <row r="446">
          <cell r="A446" t="str">
            <v>CEI</v>
          </cell>
          <cell r="B446" t="str">
            <v>TCP</v>
          </cell>
          <cell r="C446">
            <v>511</v>
          </cell>
          <cell r="D446">
            <v>12</v>
          </cell>
          <cell r="E446">
            <v>903</v>
          </cell>
          <cell r="F446" t="str">
            <v>Empleos</v>
          </cell>
          <cell r="H446">
            <v>31</v>
          </cell>
          <cell r="I446" t="str">
            <v>JPT</v>
          </cell>
          <cell r="J446">
            <v>26028.20977437</v>
          </cell>
          <cell r="K446">
            <v>6</v>
          </cell>
          <cell r="L446" t="str">
            <v>2000</v>
          </cell>
          <cell r="M446" t="str">
            <v>Industria Alimenticia</v>
          </cell>
          <cell r="N446" t="str">
            <v>Producción Sect. Institucionales</v>
          </cell>
          <cell r="O446" t="str">
            <v>Ingreso mixto</v>
          </cell>
          <cell r="P446" t="str">
            <v>Hogares</v>
          </cell>
          <cell r="Q446" t="str">
            <v>4</v>
          </cell>
          <cell r="R446" t="str">
            <v>Industria Manufacturera</v>
          </cell>
        </row>
        <row r="447">
          <cell r="A447" t="str">
            <v>CEI</v>
          </cell>
          <cell r="B447" t="str">
            <v>TCP</v>
          </cell>
          <cell r="C447">
            <v>511</v>
          </cell>
          <cell r="D447">
            <v>12</v>
          </cell>
          <cell r="E447">
            <v>903</v>
          </cell>
          <cell r="F447" t="str">
            <v>Empleos</v>
          </cell>
          <cell r="H447">
            <v>31</v>
          </cell>
          <cell r="I447" t="str">
            <v>JPT</v>
          </cell>
          <cell r="J447">
            <v>53286.687292839997</v>
          </cell>
          <cell r="K447">
            <v>9</v>
          </cell>
          <cell r="L447" t="str">
            <v>2000</v>
          </cell>
          <cell r="M447" t="str">
            <v>Textil, Cuero y Calzado</v>
          </cell>
          <cell r="N447" t="str">
            <v>Producción Sect. Institucionales</v>
          </cell>
          <cell r="O447" t="str">
            <v>Ingreso mixto</v>
          </cell>
          <cell r="P447" t="str">
            <v>Hogares</v>
          </cell>
          <cell r="Q447" t="str">
            <v>4</v>
          </cell>
          <cell r="R447" t="str">
            <v>Industria Manufacturera</v>
          </cell>
        </row>
        <row r="448">
          <cell r="A448" t="str">
            <v>CEI</v>
          </cell>
          <cell r="B448" t="str">
            <v>TCP</v>
          </cell>
          <cell r="C448">
            <v>511</v>
          </cell>
          <cell r="D448">
            <v>12</v>
          </cell>
          <cell r="E448">
            <v>903</v>
          </cell>
          <cell r="F448" t="str">
            <v>Empleos</v>
          </cell>
          <cell r="H448">
            <v>31</v>
          </cell>
          <cell r="I448" t="str">
            <v>JPT</v>
          </cell>
          <cell r="J448">
            <v>48701.242755370004</v>
          </cell>
          <cell r="K448">
            <v>10</v>
          </cell>
          <cell r="L448" t="str">
            <v>2000</v>
          </cell>
          <cell r="M448" t="str">
            <v>Madera, Papel, Imprentas y Muebles</v>
          </cell>
          <cell r="N448" t="str">
            <v>Producción Sect. Institucionales</v>
          </cell>
          <cell r="O448" t="str">
            <v>Ingreso mixto</v>
          </cell>
          <cell r="P448" t="str">
            <v>Hogares</v>
          </cell>
          <cell r="Q448" t="str">
            <v>4</v>
          </cell>
          <cell r="R448" t="str">
            <v>Industria Manufacturera</v>
          </cell>
        </row>
        <row r="449">
          <cell r="A449" t="str">
            <v>CEI</v>
          </cell>
          <cell r="B449" t="str">
            <v>TCP</v>
          </cell>
          <cell r="C449">
            <v>511</v>
          </cell>
          <cell r="D449">
            <v>12</v>
          </cell>
          <cell r="E449">
            <v>903</v>
          </cell>
          <cell r="F449" t="str">
            <v>Empleos</v>
          </cell>
          <cell r="H449">
            <v>31</v>
          </cell>
          <cell r="I449" t="str">
            <v>JPT</v>
          </cell>
          <cell r="J449">
            <v>3705.0205434</v>
          </cell>
          <cell r="K449">
            <v>12</v>
          </cell>
          <cell r="L449" t="str">
            <v>2000</v>
          </cell>
          <cell r="M449" t="str">
            <v>Químicos, Caucho y Plástico</v>
          </cell>
          <cell r="N449" t="str">
            <v>Producción Sect. Institucionales</v>
          </cell>
          <cell r="O449" t="str">
            <v>Ingreso mixto</v>
          </cell>
          <cell r="P449" t="str">
            <v>Hogares</v>
          </cell>
          <cell r="Q449" t="str">
            <v>4</v>
          </cell>
          <cell r="R449" t="str">
            <v>Industria Manufacturera</v>
          </cell>
        </row>
        <row r="450">
          <cell r="A450" t="str">
            <v>CEI</v>
          </cell>
          <cell r="B450" t="str">
            <v>TCP</v>
          </cell>
          <cell r="C450">
            <v>511</v>
          </cell>
          <cell r="D450">
            <v>12</v>
          </cell>
          <cell r="E450">
            <v>903</v>
          </cell>
          <cell r="F450" t="str">
            <v>Empleos</v>
          </cell>
          <cell r="H450">
            <v>31</v>
          </cell>
          <cell r="I450" t="str">
            <v>JPT</v>
          </cell>
          <cell r="J450">
            <v>15604.91331</v>
          </cell>
          <cell r="K450">
            <v>13</v>
          </cell>
          <cell r="L450" t="str">
            <v>2000</v>
          </cell>
          <cell r="M450" t="str">
            <v>Vidrio y Otros Minerales</v>
          </cell>
          <cell r="N450" t="str">
            <v>Producción Sect. Institucionales</v>
          </cell>
          <cell r="O450" t="str">
            <v>Ingreso mixto</v>
          </cell>
          <cell r="P450" t="str">
            <v>Hogares</v>
          </cell>
          <cell r="Q450" t="str">
            <v>4</v>
          </cell>
          <cell r="R450" t="str">
            <v>Industria Manufacturera</v>
          </cell>
        </row>
        <row r="451">
          <cell r="A451" t="str">
            <v>CEI</v>
          </cell>
          <cell r="B451" t="str">
            <v>TCP</v>
          </cell>
          <cell r="C451">
            <v>511</v>
          </cell>
          <cell r="D451">
            <v>12</v>
          </cell>
          <cell r="E451">
            <v>903</v>
          </cell>
          <cell r="F451" t="str">
            <v>Empleos</v>
          </cell>
          <cell r="H451">
            <v>31</v>
          </cell>
          <cell r="I451" t="str">
            <v>JPT</v>
          </cell>
          <cell r="J451">
            <v>33246.129895819999</v>
          </cell>
          <cell r="K451">
            <v>14</v>
          </cell>
          <cell r="L451" t="str">
            <v>2000</v>
          </cell>
          <cell r="M451" t="str">
            <v>Otras Manufactureras</v>
          </cell>
          <cell r="N451" t="str">
            <v>Producción Sect. Institucionales</v>
          </cell>
          <cell r="O451" t="str">
            <v>Ingreso mixto</v>
          </cell>
          <cell r="P451" t="str">
            <v>Hogares</v>
          </cell>
          <cell r="Q451" t="str">
            <v>4</v>
          </cell>
          <cell r="R451" t="str">
            <v>Industria Manufacturera</v>
          </cell>
        </row>
        <row r="452">
          <cell r="A452" t="str">
            <v>CEI</v>
          </cell>
          <cell r="B452" t="str">
            <v>TCP</v>
          </cell>
          <cell r="C452">
            <v>511</v>
          </cell>
          <cell r="D452">
            <v>12</v>
          </cell>
          <cell r="E452">
            <v>903</v>
          </cell>
          <cell r="F452" t="str">
            <v>Empleos</v>
          </cell>
          <cell r="H452">
            <v>31</v>
          </cell>
          <cell r="I452" t="str">
            <v>JPT</v>
          </cell>
          <cell r="J452">
            <v>164979.06884388</v>
          </cell>
          <cell r="K452">
            <v>16</v>
          </cell>
          <cell r="L452" t="str">
            <v>2000</v>
          </cell>
          <cell r="M452" t="str">
            <v>Construcción</v>
          </cell>
          <cell r="N452" t="str">
            <v>Producción Sect. Institucionales</v>
          </cell>
          <cell r="O452" t="str">
            <v>Ingreso mixto</v>
          </cell>
          <cell r="P452" t="str">
            <v>Hogares</v>
          </cell>
          <cell r="Q452" t="str">
            <v>6</v>
          </cell>
          <cell r="R452" t="str">
            <v>Construcción</v>
          </cell>
        </row>
        <row r="453">
          <cell r="A453" t="str">
            <v>CEI</v>
          </cell>
          <cell r="B453" t="str">
            <v>TCP</v>
          </cell>
          <cell r="C453">
            <v>511</v>
          </cell>
          <cell r="D453">
            <v>12</v>
          </cell>
          <cell r="E453">
            <v>903</v>
          </cell>
          <cell r="F453" t="str">
            <v>Empleos</v>
          </cell>
          <cell r="H453">
            <v>31</v>
          </cell>
          <cell r="I453" t="str">
            <v>JPT</v>
          </cell>
          <cell r="J453">
            <v>342006.04363447201</v>
          </cell>
          <cell r="K453">
            <v>17</v>
          </cell>
          <cell r="L453" t="str">
            <v>2000</v>
          </cell>
          <cell r="M453" t="str">
            <v>Comercio</v>
          </cell>
          <cell r="N453" t="str">
            <v>Producción Sect. Institucionales</v>
          </cell>
          <cell r="O453" t="str">
            <v>Ingreso mixto</v>
          </cell>
          <cell r="P453" t="str">
            <v>Hogares</v>
          </cell>
          <cell r="Q453" t="str">
            <v>7</v>
          </cell>
          <cell r="R453" t="str">
            <v>Comercio, Hoteles y Restaurantes</v>
          </cell>
        </row>
        <row r="454">
          <cell r="A454" t="str">
            <v>CEI</v>
          </cell>
          <cell r="B454" t="str">
            <v>TCP</v>
          </cell>
          <cell r="C454">
            <v>511</v>
          </cell>
          <cell r="D454">
            <v>12</v>
          </cell>
          <cell r="E454">
            <v>903</v>
          </cell>
          <cell r="F454" t="str">
            <v>Empleos</v>
          </cell>
          <cell r="H454">
            <v>31</v>
          </cell>
          <cell r="I454" t="str">
            <v>JPT</v>
          </cell>
          <cell r="J454">
            <v>84830.613385999997</v>
          </cell>
          <cell r="K454">
            <v>18</v>
          </cell>
          <cell r="L454" t="str">
            <v>2000</v>
          </cell>
          <cell r="M454" t="str">
            <v>Hoteles y Restaurantes</v>
          </cell>
          <cell r="N454" t="str">
            <v>Producción Sect. Institucionales</v>
          </cell>
          <cell r="O454" t="str">
            <v>Ingreso mixto</v>
          </cell>
          <cell r="P454" t="str">
            <v>Hogares</v>
          </cell>
          <cell r="Q454" t="str">
            <v>7</v>
          </cell>
          <cell r="R454" t="str">
            <v>Comercio, Hoteles y Restaurantes</v>
          </cell>
        </row>
        <row r="455">
          <cell r="A455" t="str">
            <v>CEI</v>
          </cell>
          <cell r="B455" t="str">
            <v>TCP</v>
          </cell>
          <cell r="C455">
            <v>511</v>
          </cell>
          <cell r="D455">
            <v>12</v>
          </cell>
          <cell r="E455">
            <v>903</v>
          </cell>
          <cell r="F455" t="str">
            <v>Empleos</v>
          </cell>
          <cell r="H455">
            <v>31</v>
          </cell>
          <cell r="I455" t="str">
            <v>JPT</v>
          </cell>
          <cell r="J455">
            <v>151867.5446385</v>
          </cell>
          <cell r="K455">
            <v>19</v>
          </cell>
          <cell r="L455" t="str">
            <v>2000</v>
          </cell>
          <cell r="M455" t="str">
            <v>Transportes</v>
          </cell>
          <cell r="N455" t="str">
            <v>Producción Sect. Institucionales</v>
          </cell>
          <cell r="O455" t="str">
            <v>Ingreso mixto</v>
          </cell>
          <cell r="P455" t="str">
            <v>Hogares</v>
          </cell>
          <cell r="Q455" t="str">
            <v>8</v>
          </cell>
          <cell r="R455" t="str">
            <v>Transporte y Comunicaciones</v>
          </cell>
        </row>
        <row r="456">
          <cell r="A456" t="str">
            <v>CEI</v>
          </cell>
          <cell r="B456" t="str">
            <v>TCP</v>
          </cell>
          <cell r="C456">
            <v>511</v>
          </cell>
          <cell r="D456">
            <v>12</v>
          </cell>
          <cell r="E456">
            <v>903</v>
          </cell>
          <cell r="F456" t="str">
            <v>Empleos</v>
          </cell>
          <cell r="H456">
            <v>31</v>
          </cell>
          <cell r="I456" t="str">
            <v>JPT</v>
          </cell>
          <cell r="J456">
            <v>6534.0745820700004</v>
          </cell>
          <cell r="K456">
            <v>20</v>
          </cell>
          <cell r="L456" t="str">
            <v>2000</v>
          </cell>
          <cell r="M456" t="str">
            <v>Comunicaciones</v>
          </cell>
          <cell r="N456" t="str">
            <v>Producción Sect. Institucionales</v>
          </cell>
          <cell r="O456" t="str">
            <v>Ingreso mixto</v>
          </cell>
          <cell r="P456" t="str">
            <v>Hogares</v>
          </cell>
          <cell r="Q456" t="str">
            <v>8</v>
          </cell>
          <cell r="R456" t="str">
            <v>Transporte y Comunicaciones</v>
          </cell>
        </row>
        <row r="457">
          <cell r="A457" t="str">
            <v>CEI</v>
          </cell>
          <cell r="B457" t="str">
            <v>TCP</v>
          </cell>
          <cell r="C457">
            <v>511</v>
          </cell>
          <cell r="D457">
            <v>12</v>
          </cell>
          <cell r="E457">
            <v>903</v>
          </cell>
          <cell r="F457" t="str">
            <v>Empleos</v>
          </cell>
          <cell r="H457">
            <v>31</v>
          </cell>
          <cell r="I457" t="str">
            <v>JPT</v>
          </cell>
          <cell r="J457">
            <v>19943.331368976</v>
          </cell>
          <cell r="K457">
            <v>22</v>
          </cell>
          <cell r="L457" t="str">
            <v>2000</v>
          </cell>
          <cell r="M457" t="str">
            <v>Compañías de seguros</v>
          </cell>
          <cell r="N457" t="str">
            <v>Producción Sect. Institucionales</v>
          </cell>
          <cell r="O457" t="str">
            <v>Ingreso mixto</v>
          </cell>
          <cell r="P457" t="str">
            <v>Hogares</v>
          </cell>
          <cell r="Q457" t="str">
            <v>9</v>
          </cell>
          <cell r="R457" t="str">
            <v>Servicios Financieros y Empresariales</v>
          </cell>
        </row>
        <row r="458">
          <cell r="A458" t="str">
            <v>CEI</v>
          </cell>
          <cell r="B458" t="str">
            <v>TCP</v>
          </cell>
          <cell r="C458">
            <v>511</v>
          </cell>
          <cell r="D458">
            <v>12</v>
          </cell>
          <cell r="E458">
            <v>903</v>
          </cell>
          <cell r="F458" t="str">
            <v>Empleos</v>
          </cell>
          <cell r="H458">
            <v>31</v>
          </cell>
          <cell r="I458" t="str">
            <v>JPT</v>
          </cell>
          <cell r="J458">
            <v>21456.971190169999</v>
          </cell>
          <cell r="K458">
            <v>23</v>
          </cell>
          <cell r="L458" t="str">
            <v>2000</v>
          </cell>
          <cell r="M458" t="str">
            <v>Actividades inmobiliarias</v>
          </cell>
          <cell r="N458" t="str">
            <v>Producción Sect. Institucionales</v>
          </cell>
          <cell r="O458" t="str">
            <v>Ingreso mixto</v>
          </cell>
          <cell r="P458" t="str">
            <v>Hogares</v>
          </cell>
          <cell r="Q458" t="str">
            <v>9</v>
          </cell>
          <cell r="R458" t="str">
            <v>Servicios Financieros y Empresariales</v>
          </cell>
        </row>
        <row r="459">
          <cell r="A459" t="str">
            <v>CEI</v>
          </cell>
          <cell r="B459" t="str">
            <v>TCP</v>
          </cell>
          <cell r="C459">
            <v>511</v>
          </cell>
          <cell r="D459">
            <v>12</v>
          </cell>
          <cell r="E459">
            <v>903</v>
          </cell>
          <cell r="F459" t="str">
            <v>Empleos</v>
          </cell>
          <cell r="H459">
            <v>31</v>
          </cell>
          <cell r="I459" t="str">
            <v>JPT</v>
          </cell>
          <cell r="J459">
            <v>216783.89109876199</v>
          </cell>
          <cell r="K459">
            <v>24</v>
          </cell>
          <cell r="L459" t="str">
            <v>2000</v>
          </cell>
          <cell r="M459" t="str">
            <v>Activ. de Ss. Empresariales</v>
          </cell>
          <cell r="N459" t="str">
            <v>Producción Sect. Institucionales</v>
          </cell>
          <cell r="O459" t="str">
            <v>Ingreso mixto</v>
          </cell>
          <cell r="P459" t="str">
            <v>Hogares</v>
          </cell>
          <cell r="Q459" t="str">
            <v>9</v>
          </cell>
          <cell r="R459" t="str">
            <v>Servicios Financieros y Empresariales</v>
          </cell>
        </row>
        <row r="460">
          <cell r="A460" t="str">
            <v>CEI</v>
          </cell>
          <cell r="B460" t="str">
            <v>TCP</v>
          </cell>
          <cell r="C460">
            <v>511</v>
          </cell>
          <cell r="D460">
            <v>12</v>
          </cell>
          <cell r="E460">
            <v>903</v>
          </cell>
          <cell r="F460" t="str">
            <v>Empleos</v>
          </cell>
          <cell r="H460">
            <v>31</v>
          </cell>
          <cell r="I460" t="str">
            <v>JPT</v>
          </cell>
          <cell r="J460">
            <v>3012.4292005900002</v>
          </cell>
          <cell r="K460">
            <v>28</v>
          </cell>
          <cell r="L460" t="str">
            <v>2000</v>
          </cell>
          <cell r="M460" t="str">
            <v>Educación privada</v>
          </cell>
          <cell r="N460" t="str">
            <v>Producción Sect. Institucionales</v>
          </cell>
          <cell r="O460" t="str">
            <v>Ingreso mixto</v>
          </cell>
          <cell r="P460" t="str">
            <v>Hogares</v>
          </cell>
          <cell r="Q460" t="str">
            <v>11</v>
          </cell>
          <cell r="R460" t="str">
            <v>Servicios Sociales y Personales</v>
          </cell>
        </row>
        <row r="461">
          <cell r="A461" t="str">
            <v>CEI</v>
          </cell>
          <cell r="B461" t="str">
            <v>TCP</v>
          </cell>
          <cell r="C461">
            <v>511</v>
          </cell>
          <cell r="D461">
            <v>12</v>
          </cell>
          <cell r="E461">
            <v>903</v>
          </cell>
          <cell r="F461" t="str">
            <v>Empleos</v>
          </cell>
          <cell r="H461">
            <v>31</v>
          </cell>
          <cell r="I461" t="str">
            <v>JPT</v>
          </cell>
          <cell r="J461">
            <v>41839.498916999997</v>
          </cell>
          <cell r="K461">
            <v>30</v>
          </cell>
          <cell r="L461" t="str">
            <v>2000</v>
          </cell>
          <cell r="M461" t="str">
            <v>Salud privada</v>
          </cell>
          <cell r="N461" t="str">
            <v>Producción Sect. Institucionales</v>
          </cell>
          <cell r="O461" t="str">
            <v>Ingreso mixto</v>
          </cell>
          <cell r="P461" t="str">
            <v>Hogares</v>
          </cell>
          <cell r="Q461" t="str">
            <v>11</v>
          </cell>
          <cell r="R461" t="str">
            <v>Servicios Sociales y Personales</v>
          </cell>
        </row>
        <row r="462">
          <cell r="A462" t="str">
            <v>CEI</v>
          </cell>
          <cell r="B462" t="str">
            <v>TCP</v>
          </cell>
          <cell r="C462">
            <v>511</v>
          </cell>
          <cell r="D462">
            <v>12</v>
          </cell>
          <cell r="E462">
            <v>903</v>
          </cell>
          <cell r="F462" t="str">
            <v>Empleos</v>
          </cell>
          <cell r="H462">
            <v>31</v>
          </cell>
          <cell r="I462" t="str">
            <v>JPT</v>
          </cell>
          <cell r="J462">
            <v>172307.838342</v>
          </cell>
          <cell r="K462">
            <v>31</v>
          </cell>
          <cell r="L462" t="str">
            <v>2000</v>
          </cell>
          <cell r="M462" t="str">
            <v>Esparcimiento y Ss. Diversos</v>
          </cell>
          <cell r="N462" t="str">
            <v>Producción Sect. Institucionales</v>
          </cell>
          <cell r="O462" t="str">
            <v>Ingreso mixto</v>
          </cell>
          <cell r="P462" t="str">
            <v>Hogares</v>
          </cell>
          <cell r="Q462" t="str">
            <v>11</v>
          </cell>
          <cell r="R462" t="str">
            <v>Servicios Sociales y Personales</v>
          </cell>
        </row>
        <row r="463">
          <cell r="A463" t="str">
            <v>CEI_a01</v>
          </cell>
          <cell r="C463">
            <v>2</v>
          </cell>
          <cell r="D463">
            <v>2</v>
          </cell>
          <cell r="E463">
            <v>431</v>
          </cell>
          <cell r="F463" t="str">
            <v>Empleos</v>
          </cell>
          <cell r="H463">
            <v>31</v>
          </cell>
          <cell r="I463" t="str">
            <v>ALB</v>
          </cell>
          <cell r="J463">
            <v>693937</v>
          </cell>
          <cell r="L463" t="str">
            <v>2000</v>
          </cell>
          <cell r="N463" t="str">
            <v>Ingresos y Gastos</v>
          </cell>
          <cell r="O463" t="str">
            <v>Impuestos renta y patrim.</v>
          </cell>
          <cell r="P463" t="str">
            <v>Sociedades no Financieras</v>
          </cell>
        </row>
        <row r="464">
          <cell r="A464" t="str">
            <v>CEI_a01</v>
          </cell>
          <cell r="C464">
            <v>2</v>
          </cell>
          <cell r="D464">
            <v>2</v>
          </cell>
          <cell r="E464">
            <v>431</v>
          </cell>
          <cell r="F464" t="str">
            <v>Empleos</v>
          </cell>
          <cell r="H464">
            <v>31</v>
          </cell>
          <cell r="I464" t="str">
            <v>ALB</v>
          </cell>
          <cell r="J464">
            <v>1579793</v>
          </cell>
          <cell r="L464" t="str">
            <v>2001</v>
          </cell>
          <cell r="N464" t="str">
            <v>Ingresos y Gastos</v>
          </cell>
          <cell r="O464" t="str">
            <v>Impuestos renta y patrim.</v>
          </cell>
          <cell r="P464" t="str">
            <v>Sociedades no Financieras</v>
          </cell>
        </row>
        <row r="465">
          <cell r="A465" t="str">
            <v>CEI_a01</v>
          </cell>
          <cell r="C465">
            <v>2</v>
          </cell>
          <cell r="D465">
            <v>2</v>
          </cell>
          <cell r="E465">
            <v>4221</v>
          </cell>
          <cell r="F465" t="str">
            <v>Empleos</v>
          </cell>
          <cell r="H465">
            <v>31</v>
          </cell>
          <cell r="I465" t="str">
            <v>ALB</v>
          </cell>
          <cell r="J465">
            <v>3088193</v>
          </cell>
          <cell r="L465" t="str">
            <v>2000</v>
          </cell>
          <cell r="N465" t="str">
            <v>Ingresos y Gastos</v>
          </cell>
          <cell r="O465" t="str">
            <v>Intereses</v>
          </cell>
          <cell r="P465" t="str">
            <v>Sociedades no Financieras</v>
          </cell>
        </row>
        <row r="466">
          <cell r="A466" t="str">
            <v>CEI_a01</v>
          </cell>
          <cell r="C466">
            <v>2</v>
          </cell>
          <cell r="D466">
            <v>2</v>
          </cell>
          <cell r="E466">
            <v>4221</v>
          </cell>
          <cell r="F466" t="str">
            <v>Empleos</v>
          </cell>
          <cell r="H466">
            <v>31</v>
          </cell>
          <cell r="I466" t="str">
            <v>ALB</v>
          </cell>
          <cell r="J466">
            <v>4311261</v>
          </cell>
          <cell r="L466" t="str">
            <v>2001</v>
          </cell>
          <cell r="N466" t="str">
            <v>Ingresos y Gastos</v>
          </cell>
          <cell r="O466" t="str">
            <v>Intereses</v>
          </cell>
          <cell r="P466" t="str">
            <v>Sociedades no Financieras</v>
          </cell>
        </row>
        <row r="467">
          <cell r="A467" t="str">
            <v>CEI_a01</v>
          </cell>
          <cell r="C467">
            <v>2</v>
          </cell>
          <cell r="D467">
            <v>2</v>
          </cell>
          <cell r="E467">
            <v>4221</v>
          </cell>
          <cell r="F467" t="str">
            <v>Recursos</v>
          </cell>
          <cell r="H467">
            <v>31</v>
          </cell>
          <cell r="I467" t="str">
            <v>ALB</v>
          </cell>
          <cell r="J467">
            <v>806383</v>
          </cell>
          <cell r="L467" t="str">
            <v>2000</v>
          </cell>
          <cell r="N467" t="str">
            <v>Ingresos y Gastos</v>
          </cell>
          <cell r="O467" t="str">
            <v>Intereses</v>
          </cell>
          <cell r="P467" t="str">
            <v>Sociedades no Financieras</v>
          </cell>
        </row>
        <row r="468">
          <cell r="A468" t="str">
            <v>CEI_a01</v>
          </cell>
          <cell r="C468">
            <v>2</v>
          </cell>
          <cell r="D468">
            <v>2</v>
          </cell>
          <cell r="E468">
            <v>4221</v>
          </cell>
          <cell r="F468" t="str">
            <v>Recursos</v>
          </cell>
          <cell r="H468">
            <v>31</v>
          </cell>
          <cell r="I468" t="str">
            <v>ALB</v>
          </cell>
          <cell r="J468">
            <v>1026122</v>
          </cell>
          <cell r="L468" t="str">
            <v>2001</v>
          </cell>
          <cell r="N468" t="str">
            <v>Ingresos y Gastos</v>
          </cell>
          <cell r="O468" t="str">
            <v>Intereses</v>
          </cell>
          <cell r="P468" t="str">
            <v>Sociedades no Financieras</v>
          </cell>
        </row>
        <row r="469">
          <cell r="A469" t="str">
            <v>CEI_a01</v>
          </cell>
          <cell r="C469">
            <v>2</v>
          </cell>
          <cell r="D469">
            <v>2</v>
          </cell>
          <cell r="E469">
            <v>4223</v>
          </cell>
          <cell r="F469" t="str">
            <v>Empleos</v>
          </cell>
          <cell r="H469">
            <v>31</v>
          </cell>
          <cell r="I469" t="str">
            <v>ALB</v>
          </cell>
          <cell r="J469">
            <v>488328</v>
          </cell>
          <cell r="L469" t="str">
            <v>2000</v>
          </cell>
          <cell r="N469" t="str">
            <v>Ingresos y Gastos</v>
          </cell>
          <cell r="O469" t="str">
            <v>Reinversion extranjera</v>
          </cell>
          <cell r="P469" t="str">
            <v>Sociedades no Financieras</v>
          </cell>
        </row>
        <row r="470">
          <cell r="A470" t="str">
            <v>CEI_a01</v>
          </cell>
          <cell r="C470">
            <v>2</v>
          </cell>
          <cell r="D470">
            <v>2</v>
          </cell>
          <cell r="E470">
            <v>4223</v>
          </cell>
          <cell r="F470" t="str">
            <v>Empleos</v>
          </cell>
          <cell r="H470">
            <v>31</v>
          </cell>
          <cell r="I470" t="str">
            <v>ALB</v>
          </cell>
          <cell r="J470">
            <v>462621.59073846001</v>
          </cell>
          <cell r="L470" t="str">
            <v>2001</v>
          </cell>
          <cell r="N470" t="str">
            <v>Ingresos y Gastos</v>
          </cell>
          <cell r="O470" t="str">
            <v>Reinversion extranjera</v>
          </cell>
          <cell r="P470" t="str">
            <v>Sociedades no Financieras</v>
          </cell>
        </row>
        <row r="471">
          <cell r="A471" t="str">
            <v>CEI_a01</v>
          </cell>
          <cell r="C471">
            <v>2</v>
          </cell>
          <cell r="D471">
            <v>2</v>
          </cell>
          <cell r="E471">
            <v>4223</v>
          </cell>
          <cell r="F471" t="str">
            <v>Recursos</v>
          </cell>
          <cell r="H471">
            <v>31</v>
          </cell>
          <cell r="I471" t="str">
            <v>ALB</v>
          </cell>
          <cell r="J471">
            <v>207085</v>
          </cell>
          <cell r="L471" t="str">
            <v>2000</v>
          </cell>
          <cell r="N471" t="str">
            <v>Ingresos y Gastos</v>
          </cell>
          <cell r="O471" t="str">
            <v>Reinversion extranjera</v>
          </cell>
          <cell r="P471" t="str">
            <v>Sociedades no Financieras</v>
          </cell>
        </row>
        <row r="472">
          <cell r="A472" t="str">
            <v>CEI_a01</v>
          </cell>
          <cell r="C472">
            <v>2</v>
          </cell>
          <cell r="D472">
            <v>2</v>
          </cell>
          <cell r="E472">
            <v>4223</v>
          </cell>
          <cell r="F472" t="str">
            <v>Recursos</v>
          </cell>
          <cell r="H472">
            <v>31</v>
          </cell>
          <cell r="I472" t="str">
            <v>ALB</v>
          </cell>
          <cell r="J472">
            <v>100657.62282678499</v>
          </cell>
          <cell r="L472" t="str">
            <v>2001</v>
          </cell>
          <cell r="N472" t="str">
            <v>Ingresos y Gastos</v>
          </cell>
          <cell r="O472" t="str">
            <v>Reinversion extranjera</v>
          </cell>
          <cell r="P472" t="str">
            <v>Sociedades no Financieras</v>
          </cell>
        </row>
        <row r="473">
          <cell r="A473" t="str">
            <v>CEI_a01</v>
          </cell>
          <cell r="C473">
            <v>2</v>
          </cell>
          <cell r="D473">
            <v>2</v>
          </cell>
          <cell r="E473">
            <v>4341</v>
          </cell>
          <cell r="F473" t="str">
            <v>Empleos</v>
          </cell>
          <cell r="H473">
            <v>31</v>
          </cell>
          <cell r="I473" t="str">
            <v>ALB</v>
          </cell>
          <cell r="J473">
            <v>160768</v>
          </cell>
          <cell r="L473" t="str">
            <v>2000</v>
          </cell>
          <cell r="N473" t="str">
            <v>Ingresos y Gastos</v>
          </cell>
          <cell r="O473" t="str">
            <v>Primas net.seguro riesgos</v>
          </cell>
          <cell r="P473" t="str">
            <v>Sociedades no Financieras</v>
          </cell>
        </row>
        <row r="474">
          <cell r="A474" t="str">
            <v>CEI_a01</v>
          </cell>
          <cell r="C474">
            <v>2</v>
          </cell>
          <cell r="D474">
            <v>2</v>
          </cell>
          <cell r="E474">
            <v>4341</v>
          </cell>
          <cell r="F474" t="str">
            <v>Empleos</v>
          </cell>
          <cell r="H474">
            <v>31</v>
          </cell>
          <cell r="I474" t="str">
            <v>ALB</v>
          </cell>
          <cell r="J474">
            <v>813271</v>
          </cell>
          <cell r="L474" t="str">
            <v>2001</v>
          </cell>
          <cell r="N474" t="str">
            <v>Ingresos y Gastos</v>
          </cell>
          <cell r="O474" t="str">
            <v>Primas net.seguro riesgos</v>
          </cell>
          <cell r="P474" t="str">
            <v>Sociedades no Financieras</v>
          </cell>
        </row>
        <row r="475">
          <cell r="A475" t="str">
            <v>CEI_a01</v>
          </cell>
          <cell r="C475">
            <v>2</v>
          </cell>
          <cell r="D475">
            <v>2</v>
          </cell>
          <cell r="E475">
            <v>4342</v>
          </cell>
          <cell r="F475" t="str">
            <v>Recursos</v>
          </cell>
          <cell r="H475">
            <v>31</v>
          </cell>
          <cell r="I475" t="str">
            <v>ALB</v>
          </cell>
          <cell r="J475">
            <v>160768</v>
          </cell>
          <cell r="L475" t="str">
            <v>2000</v>
          </cell>
          <cell r="N475" t="str">
            <v>Ingresos y Gastos</v>
          </cell>
          <cell r="O475" t="str">
            <v>Indemniz.seguro riesgos</v>
          </cell>
          <cell r="P475" t="str">
            <v>Sociedades no Financieras</v>
          </cell>
        </row>
        <row r="476">
          <cell r="A476" t="str">
            <v>CEI_a01</v>
          </cell>
          <cell r="C476">
            <v>2</v>
          </cell>
          <cell r="D476">
            <v>2</v>
          </cell>
          <cell r="E476">
            <v>4342</v>
          </cell>
          <cell r="F476" t="str">
            <v>Recursos</v>
          </cell>
          <cell r="H476">
            <v>31</v>
          </cell>
          <cell r="I476" t="str">
            <v>ALB</v>
          </cell>
          <cell r="J476">
            <v>812575</v>
          </cell>
          <cell r="L476" t="str">
            <v>2001</v>
          </cell>
          <cell r="N476" t="str">
            <v>Ingresos y Gastos</v>
          </cell>
          <cell r="O476" t="str">
            <v>Indemniz.seguro riesgos</v>
          </cell>
          <cell r="P476" t="str">
            <v>Sociedades no Financieras</v>
          </cell>
        </row>
        <row r="477">
          <cell r="A477" t="str">
            <v>CEI_a01</v>
          </cell>
          <cell r="C477">
            <v>2</v>
          </cell>
          <cell r="D477">
            <v>2</v>
          </cell>
          <cell r="E477">
            <v>4345</v>
          </cell>
          <cell r="F477" t="str">
            <v>Empleos</v>
          </cell>
          <cell r="H477">
            <v>31</v>
          </cell>
          <cell r="I477" t="str">
            <v>ALB</v>
          </cell>
          <cell r="J477">
            <v>173874</v>
          </cell>
          <cell r="L477" t="str">
            <v>2000</v>
          </cell>
          <cell r="N477" t="str">
            <v>Ingresos y Gastos</v>
          </cell>
          <cell r="O477" t="str">
            <v>Transferenc.ctes varias</v>
          </cell>
          <cell r="P477" t="str">
            <v>Sociedades no Financieras</v>
          </cell>
        </row>
        <row r="478">
          <cell r="A478" t="str">
            <v>CEI_a01</v>
          </cell>
          <cell r="C478">
            <v>2</v>
          </cell>
          <cell r="D478">
            <v>2</v>
          </cell>
          <cell r="E478">
            <v>4345</v>
          </cell>
          <cell r="F478" t="str">
            <v>Empleos</v>
          </cell>
          <cell r="H478">
            <v>31</v>
          </cell>
          <cell r="I478" t="str">
            <v>ALB</v>
          </cell>
          <cell r="J478">
            <v>286152</v>
          </cell>
          <cell r="L478" t="str">
            <v>2001</v>
          </cell>
          <cell r="N478" t="str">
            <v>Ingresos y Gastos</v>
          </cell>
          <cell r="O478" t="str">
            <v>Transferenc.ctes varias</v>
          </cell>
          <cell r="P478" t="str">
            <v>Sociedades no Financieras</v>
          </cell>
        </row>
        <row r="479">
          <cell r="A479" t="str">
            <v>CEI_a01</v>
          </cell>
          <cell r="C479">
            <v>2</v>
          </cell>
          <cell r="D479">
            <v>2</v>
          </cell>
          <cell r="E479">
            <v>4345</v>
          </cell>
          <cell r="F479" t="str">
            <v>Recursos</v>
          </cell>
          <cell r="H479">
            <v>31</v>
          </cell>
          <cell r="I479" t="str">
            <v>ALB</v>
          </cell>
          <cell r="J479">
            <v>150265</v>
          </cell>
          <cell r="L479" t="str">
            <v>2000</v>
          </cell>
          <cell r="N479" t="str">
            <v>Ingresos y Gastos</v>
          </cell>
          <cell r="O479" t="str">
            <v>Transferenc.ctes varias</v>
          </cell>
          <cell r="P479" t="str">
            <v>Sociedades no Financieras</v>
          </cell>
        </row>
        <row r="480">
          <cell r="A480" t="str">
            <v>CEI_a01</v>
          </cell>
          <cell r="C480">
            <v>2</v>
          </cell>
          <cell r="D480">
            <v>2</v>
          </cell>
          <cell r="E480">
            <v>4345</v>
          </cell>
          <cell r="F480" t="str">
            <v>Recursos</v>
          </cell>
          <cell r="H480">
            <v>31</v>
          </cell>
          <cell r="I480" t="str">
            <v>ALB</v>
          </cell>
          <cell r="J480">
            <v>617768</v>
          </cell>
          <cell r="L480" t="str">
            <v>2001</v>
          </cell>
          <cell r="N480" t="str">
            <v>Ingresos y Gastos</v>
          </cell>
          <cell r="O480" t="str">
            <v>Transferenc.ctes varias</v>
          </cell>
          <cell r="P480" t="str">
            <v>Sociedades no Financieras</v>
          </cell>
        </row>
        <row r="481">
          <cell r="A481" t="str">
            <v>CEI_a01</v>
          </cell>
          <cell r="C481">
            <v>2</v>
          </cell>
          <cell r="D481">
            <v>2</v>
          </cell>
          <cell r="E481">
            <v>42221</v>
          </cell>
          <cell r="F481" t="str">
            <v>Empleos</v>
          </cell>
          <cell r="H481">
            <v>31</v>
          </cell>
          <cell r="I481" t="str">
            <v>ALB</v>
          </cell>
          <cell r="J481">
            <v>6665244</v>
          </cell>
          <cell r="L481" t="str">
            <v>2000</v>
          </cell>
          <cell r="N481" t="str">
            <v>Ingresos y Gastos</v>
          </cell>
          <cell r="O481" t="str">
            <v>Dividendos</v>
          </cell>
          <cell r="P481" t="str">
            <v>Sociedades no Financieras</v>
          </cell>
        </row>
        <row r="482">
          <cell r="A482" t="str">
            <v>CEI_a01</v>
          </cell>
          <cell r="C482">
            <v>2</v>
          </cell>
          <cell r="D482">
            <v>2</v>
          </cell>
          <cell r="E482">
            <v>42221</v>
          </cell>
          <cell r="F482" t="str">
            <v>Empleos</v>
          </cell>
          <cell r="H482">
            <v>31</v>
          </cell>
          <cell r="I482" t="str">
            <v>ALB</v>
          </cell>
          <cell r="J482">
            <v>2952667.40926154</v>
          </cell>
          <cell r="L482" t="str">
            <v>2001</v>
          </cell>
          <cell r="N482" t="str">
            <v>Ingresos y Gastos</v>
          </cell>
          <cell r="O482" t="str">
            <v>Dividendos</v>
          </cell>
          <cell r="P482" t="str">
            <v>Sociedades no Financieras</v>
          </cell>
        </row>
        <row r="483">
          <cell r="A483" t="str">
            <v>CEI_a01</v>
          </cell>
          <cell r="C483">
            <v>2</v>
          </cell>
          <cell r="D483">
            <v>2</v>
          </cell>
          <cell r="E483">
            <v>42221</v>
          </cell>
          <cell r="F483" t="str">
            <v>Recursos</v>
          </cell>
          <cell r="H483">
            <v>31</v>
          </cell>
          <cell r="I483" t="str">
            <v>ALB</v>
          </cell>
          <cell r="J483">
            <v>1493074</v>
          </cell>
          <cell r="L483" t="str">
            <v>2000</v>
          </cell>
          <cell r="N483" t="str">
            <v>Ingresos y Gastos</v>
          </cell>
          <cell r="O483" t="str">
            <v>Dividendos</v>
          </cell>
          <cell r="P483" t="str">
            <v>Sociedades no Financieras</v>
          </cell>
        </row>
        <row r="484">
          <cell r="A484" t="str">
            <v>CEI_a01</v>
          </cell>
          <cell r="C484">
            <v>2</v>
          </cell>
          <cell r="D484">
            <v>2</v>
          </cell>
          <cell r="E484">
            <v>42221</v>
          </cell>
          <cell r="F484" t="str">
            <v>Recursos</v>
          </cell>
          <cell r="H484">
            <v>31</v>
          </cell>
          <cell r="I484" t="str">
            <v>ALB</v>
          </cell>
          <cell r="J484">
            <v>2633094.3771732198</v>
          </cell>
          <cell r="L484" t="str">
            <v>2001</v>
          </cell>
          <cell r="N484" t="str">
            <v>Ingresos y Gastos</v>
          </cell>
          <cell r="O484" t="str">
            <v>Dividendos</v>
          </cell>
          <cell r="P484" t="str">
            <v>Sociedades no Financieras</v>
          </cell>
        </row>
        <row r="485">
          <cell r="A485" t="str">
            <v>CEI_a01</v>
          </cell>
          <cell r="C485">
            <v>2</v>
          </cell>
          <cell r="D485">
            <v>2</v>
          </cell>
          <cell r="E485">
            <v>42222</v>
          </cell>
          <cell r="F485" t="str">
            <v>Empleos</v>
          </cell>
          <cell r="H485">
            <v>31</v>
          </cell>
          <cell r="I485" t="str">
            <v>ALB</v>
          </cell>
          <cell r="J485">
            <v>307639</v>
          </cell>
          <cell r="L485" t="str">
            <v>2000</v>
          </cell>
          <cell r="N485" t="str">
            <v>Ingresos y Gastos</v>
          </cell>
          <cell r="O485" t="str">
            <v>Retiros de renta de cuasisociedades</v>
          </cell>
          <cell r="P485" t="str">
            <v>Sociedades no Financieras</v>
          </cell>
        </row>
        <row r="486">
          <cell r="A486" t="str">
            <v>CEI_a01</v>
          </cell>
          <cell r="C486">
            <v>2</v>
          </cell>
          <cell r="D486">
            <v>2</v>
          </cell>
          <cell r="E486">
            <v>42222</v>
          </cell>
          <cell r="F486" t="str">
            <v>Empleos</v>
          </cell>
          <cell r="H486">
            <v>31</v>
          </cell>
          <cell r="I486" t="str">
            <v>ALB</v>
          </cell>
          <cell r="J486">
            <v>142147</v>
          </cell>
          <cell r="L486" t="str">
            <v>2001</v>
          </cell>
          <cell r="N486" t="str">
            <v>Ingresos y Gastos</v>
          </cell>
          <cell r="O486" t="str">
            <v>Retiros de renta de cuasisociedades</v>
          </cell>
          <cell r="P486" t="str">
            <v>Sociedades no Financieras</v>
          </cell>
        </row>
        <row r="487">
          <cell r="A487" t="str">
            <v>CEI_a01</v>
          </cell>
          <cell r="C487">
            <v>2</v>
          </cell>
          <cell r="D487">
            <v>2</v>
          </cell>
          <cell r="E487">
            <v>42251</v>
          </cell>
          <cell r="F487" t="str">
            <v>Empleos</v>
          </cell>
          <cell r="H487">
            <v>31</v>
          </cell>
          <cell r="I487" t="str">
            <v>ALB</v>
          </cell>
          <cell r="J487">
            <v>40548</v>
          </cell>
          <cell r="L487" t="str">
            <v>2000</v>
          </cell>
          <cell r="N487" t="str">
            <v>Ingresos y Gastos</v>
          </cell>
          <cell r="O487" t="str">
            <v>Renta de las tierras</v>
          </cell>
          <cell r="P487" t="str">
            <v>Sociedades no Financieras</v>
          </cell>
        </row>
        <row r="488">
          <cell r="A488" t="str">
            <v>CEI_a01</v>
          </cell>
          <cell r="C488">
            <v>2</v>
          </cell>
          <cell r="D488">
            <v>2</v>
          </cell>
          <cell r="E488">
            <v>42251</v>
          </cell>
          <cell r="F488" t="str">
            <v>Empleos</v>
          </cell>
          <cell r="H488">
            <v>31</v>
          </cell>
          <cell r="I488" t="str">
            <v>ALB</v>
          </cell>
          <cell r="J488">
            <v>6701</v>
          </cell>
          <cell r="L488" t="str">
            <v>2001</v>
          </cell>
          <cell r="N488" t="str">
            <v>Ingresos y Gastos</v>
          </cell>
          <cell r="O488" t="str">
            <v>Renta de las tierras</v>
          </cell>
          <cell r="P488" t="str">
            <v>Sociedades no Financieras</v>
          </cell>
        </row>
        <row r="489">
          <cell r="A489" t="str">
            <v>CEI_a01</v>
          </cell>
          <cell r="C489">
            <v>2</v>
          </cell>
          <cell r="D489">
            <v>31</v>
          </cell>
          <cell r="E489">
            <v>51</v>
          </cell>
          <cell r="F489" t="str">
            <v>Recursos</v>
          </cell>
          <cell r="H489">
            <v>31</v>
          </cell>
          <cell r="I489" t="str">
            <v>ALB</v>
          </cell>
          <cell r="J489">
            <v>169595</v>
          </cell>
          <cell r="L489" t="str">
            <v>2000</v>
          </cell>
          <cell r="N489" t="str">
            <v>Acum. de Capital</v>
          </cell>
          <cell r="O489" t="str">
            <v>Transferencias de capital</v>
          </cell>
          <cell r="P489" t="str">
            <v>Sociedades no Financieras</v>
          </cell>
        </row>
        <row r="490">
          <cell r="A490" t="str">
            <v>CEI_a01</v>
          </cell>
          <cell r="C490">
            <v>2</v>
          </cell>
          <cell r="D490">
            <v>31</v>
          </cell>
          <cell r="E490">
            <v>51</v>
          </cell>
          <cell r="F490" t="str">
            <v>Recursos</v>
          </cell>
          <cell r="H490">
            <v>31</v>
          </cell>
          <cell r="I490" t="str">
            <v>ALB</v>
          </cell>
          <cell r="J490">
            <v>394182</v>
          </cell>
          <cell r="L490" t="str">
            <v>2001</v>
          </cell>
          <cell r="N490" t="str">
            <v>Acum. de Capital</v>
          </cell>
          <cell r="O490" t="str">
            <v>Transferencias de capital</v>
          </cell>
          <cell r="P490" t="str">
            <v>Sociedades no Financieras</v>
          </cell>
        </row>
        <row r="491">
          <cell r="A491" t="str">
            <v>CEI_a01</v>
          </cell>
          <cell r="C491">
            <v>2</v>
          </cell>
          <cell r="D491">
            <v>31</v>
          </cell>
          <cell r="E491">
            <v>52</v>
          </cell>
          <cell r="F491" t="str">
            <v>Empleos</v>
          </cell>
          <cell r="H491">
            <v>31</v>
          </cell>
          <cell r="I491" t="str">
            <v>ALB</v>
          </cell>
          <cell r="J491">
            <v>-3101361.34832071</v>
          </cell>
          <cell r="L491" t="str">
            <v>2000</v>
          </cell>
          <cell r="N491" t="str">
            <v>Acum. de Capital</v>
          </cell>
          <cell r="O491" t="str">
            <v>Consumo de capital fijo</v>
          </cell>
          <cell r="P491" t="str">
            <v>Sociedades no Financieras</v>
          </cell>
        </row>
        <row r="492">
          <cell r="A492" t="str">
            <v>CEI_a01</v>
          </cell>
          <cell r="C492">
            <v>2</v>
          </cell>
          <cell r="D492">
            <v>31</v>
          </cell>
          <cell r="E492">
            <v>52</v>
          </cell>
          <cell r="F492" t="str">
            <v>Empleos</v>
          </cell>
          <cell r="H492">
            <v>31</v>
          </cell>
          <cell r="I492" t="str">
            <v>ALB</v>
          </cell>
          <cell r="J492">
            <v>-3452556.4484751001</v>
          </cell>
          <cell r="L492" t="str">
            <v>2001</v>
          </cell>
          <cell r="N492" t="str">
            <v>Acum. de Capital</v>
          </cell>
          <cell r="O492" t="str">
            <v>Consumo de capital fijo</v>
          </cell>
          <cell r="P492" t="str">
            <v>Sociedades no Financieras</v>
          </cell>
        </row>
        <row r="493">
          <cell r="A493" t="str">
            <v>CEI_a01</v>
          </cell>
          <cell r="C493">
            <v>2</v>
          </cell>
          <cell r="D493">
            <v>31</v>
          </cell>
          <cell r="E493">
            <v>231</v>
          </cell>
          <cell r="F493" t="str">
            <v>Empleos</v>
          </cell>
          <cell r="H493">
            <v>31</v>
          </cell>
          <cell r="I493" t="str">
            <v>ALB</v>
          </cell>
          <cell r="J493">
            <v>5369933.7375214901</v>
          </cell>
          <cell r="L493" t="str">
            <v>2000</v>
          </cell>
          <cell r="N493" t="str">
            <v>Acum. de Capital</v>
          </cell>
          <cell r="O493" t="str">
            <v>Formación bruta cap.fijo</v>
          </cell>
          <cell r="P493" t="str">
            <v>Sociedades no Financieras</v>
          </cell>
        </row>
        <row r="494">
          <cell r="A494" t="str">
            <v>CEI_a01</v>
          </cell>
          <cell r="C494">
            <v>2</v>
          </cell>
          <cell r="D494">
            <v>31</v>
          </cell>
          <cell r="E494">
            <v>231</v>
          </cell>
          <cell r="F494" t="str">
            <v>Empleos</v>
          </cell>
          <cell r="H494">
            <v>31</v>
          </cell>
          <cell r="I494" t="str">
            <v>ALB</v>
          </cell>
          <cell r="J494">
            <v>8229993.6334521696</v>
          </cell>
          <cell r="L494" t="str">
            <v>2001</v>
          </cell>
          <cell r="N494" t="str">
            <v>Acum. de Capital</v>
          </cell>
          <cell r="O494" t="str">
            <v>Formación bruta cap.fijo</v>
          </cell>
          <cell r="P494" t="str">
            <v>Sociedades no Financieras</v>
          </cell>
        </row>
        <row r="495">
          <cell r="A495" t="str">
            <v>CEI_a01</v>
          </cell>
          <cell r="C495">
            <v>2</v>
          </cell>
          <cell r="D495">
            <v>31</v>
          </cell>
          <cell r="E495">
            <v>232</v>
          </cell>
          <cell r="F495" t="str">
            <v>Empleos</v>
          </cell>
          <cell r="H495">
            <v>31</v>
          </cell>
          <cell r="I495" t="str">
            <v>ALB</v>
          </cell>
          <cell r="J495">
            <v>444254.117116504</v>
          </cell>
          <cell r="L495" t="str">
            <v>2000</v>
          </cell>
          <cell r="N495" t="str">
            <v>Acum. de Capital</v>
          </cell>
          <cell r="O495" t="str">
            <v>Variación de Existencias</v>
          </cell>
          <cell r="P495" t="str">
            <v>Sociedades no Financieras</v>
          </cell>
        </row>
        <row r="496">
          <cell r="A496" t="str">
            <v>CEI_a01</v>
          </cell>
          <cell r="C496">
            <v>2</v>
          </cell>
          <cell r="D496">
            <v>31</v>
          </cell>
          <cell r="E496">
            <v>232</v>
          </cell>
          <cell r="F496" t="str">
            <v>Empleos</v>
          </cell>
          <cell r="H496">
            <v>31</v>
          </cell>
          <cell r="I496" t="str">
            <v>ALB</v>
          </cell>
          <cell r="J496">
            <v>266930.91018410801</v>
          </cell>
          <cell r="L496" t="str">
            <v>2001</v>
          </cell>
          <cell r="N496" t="str">
            <v>Acum. de Capital</v>
          </cell>
          <cell r="O496" t="str">
            <v>Variación de Existencias</v>
          </cell>
          <cell r="P496" t="str">
            <v>Sociedades no Financieras</v>
          </cell>
        </row>
        <row r="497">
          <cell r="A497" t="str">
            <v>CEI_a01</v>
          </cell>
          <cell r="C497">
            <v>2</v>
          </cell>
          <cell r="D497">
            <v>31</v>
          </cell>
          <cell r="E497">
            <v>3211</v>
          </cell>
          <cell r="F497" t="str">
            <v>Empleos</v>
          </cell>
          <cell r="H497">
            <v>31</v>
          </cell>
          <cell r="I497" t="str">
            <v>ALB</v>
          </cell>
          <cell r="J497">
            <v>-518</v>
          </cell>
          <cell r="L497" t="str">
            <v>2001</v>
          </cell>
          <cell r="N497" t="str">
            <v>Acum. de Capital</v>
          </cell>
          <cell r="O497" t="str">
            <v>Tierras y terrenos</v>
          </cell>
          <cell r="P497" t="str">
            <v>Sociedades no Financieras</v>
          </cell>
        </row>
        <row r="498">
          <cell r="A498" t="str">
            <v>CEI_a01</v>
          </cell>
          <cell r="C498">
            <v>2</v>
          </cell>
          <cell r="D498">
            <v>32</v>
          </cell>
          <cell r="E498">
            <v>7002</v>
          </cell>
          <cell r="F498" t="str">
            <v>Empleos</v>
          </cell>
          <cell r="H498">
            <v>31</v>
          </cell>
          <cell r="I498" t="str">
            <v>ALB</v>
          </cell>
          <cell r="J498">
            <v>382649</v>
          </cell>
          <cell r="L498" t="str">
            <v>2000</v>
          </cell>
          <cell r="N498" t="str">
            <v>Acum. Financiera</v>
          </cell>
          <cell r="O498" t="str">
            <v>Billetes, monedas  y depósitos</v>
          </cell>
          <cell r="P498" t="str">
            <v>Sociedades no Financieras</v>
          </cell>
        </row>
        <row r="499">
          <cell r="A499" t="str">
            <v>CEI_a01</v>
          </cell>
          <cell r="C499">
            <v>2</v>
          </cell>
          <cell r="D499">
            <v>32</v>
          </cell>
          <cell r="E499">
            <v>7003</v>
          </cell>
          <cell r="F499" t="str">
            <v>Empleos</v>
          </cell>
          <cell r="H499">
            <v>31</v>
          </cell>
          <cell r="I499" t="str">
            <v>ALB</v>
          </cell>
          <cell r="J499">
            <v>-67708</v>
          </cell>
          <cell r="L499" t="str">
            <v>2000</v>
          </cell>
          <cell r="N499" t="str">
            <v>Acum. Financiera</v>
          </cell>
          <cell r="O499" t="str">
            <v>Títulos no acciones</v>
          </cell>
          <cell r="P499" t="str">
            <v>Sociedades no Financieras</v>
          </cell>
        </row>
        <row r="500">
          <cell r="A500" t="str">
            <v>CEI_a01</v>
          </cell>
          <cell r="C500">
            <v>2</v>
          </cell>
          <cell r="D500">
            <v>32</v>
          </cell>
          <cell r="E500">
            <v>7003</v>
          </cell>
          <cell r="F500" t="str">
            <v>Recursos</v>
          </cell>
          <cell r="H500">
            <v>31</v>
          </cell>
          <cell r="I500" t="str">
            <v>ALB</v>
          </cell>
          <cell r="J500">
            <v>759735</v>
          </cell>
          <cell r="L500" t="str">
            <v>2000</v>
          </cell>
          <cell r="N500" t="str">
            <v>Acum. Financiera</v>
          </cell>
          <cell r="O500" t="str">
            <v>Títulos no acciones</v>
          </cell>
          <cell r="P500" t="str">
            <v>Sociedades no Financieras</v>
          </cell>
        </row>
        <row r="501">
          <cell r="A501" t="str">
            <v>CEI_a01</v>
          </cell>
          <cell r="C501">
            <v>2</v>
          </cell>
          <cell r="D501">
            <v>32</v>
          </cell>
          <cell r="E501">
            <v>7005</v>
          </cell>
          <cell r="F501" t="str">
            <v>Empleos</v>
          </cell>
          <cell r="H501">
            <v>31</v>
          </cell>
          <cell r="I501" t="str">
            <v>ALB</v>
          </cell>
          <cell r="J501">
            <v>3120700</v>
          </cell>
          <cell r="L501" t="str">
            <v>2000</v>
          </cell>
          <cell r="N501" t="str">
            <v>Acum. Financiera</v>
          </cell>
          <cell r="O501" t="str">
            <v>Acciones,&amp;particip.cap.</v>
          </cell>
          <cell r="P501" t="str">
            <v>Sociedades no Financieras</v>
          </cell>
        </row>
        <row r="502">
          <cell r="A502" t="str">
            <v>CEI_a01</v>
          </cell>
          <cell r="C502">
            <v>2</v>
          </cell>
          <cell r="D502">
            <v>32</v>
          </cell>
          <cell r="E502">
            <v>7005</v>
          </cell>
          <cell r="F502" t="str">
            <v>Recursos</v>
          </cell>
          <cell r="H502">
            <v>31</v>
          </cell>
          <cell r="I502" t="str">
            <v>ALB</v>
          </cell>
          <cell r="J502">
            <v>2991556</v>
          </cell>
          <cell r="L502" t="str">
            <v>2000</v>
          </cell>
          <cell r="N502" t="str">
            <v>Acum. Financiera</v>
          </cell>
          <cell r="O502" t="str">
            <v>Acciones,&amp;particip.cap.</v>
          </cell>
          <cell r="P502" t="str">
            <v>Sociedades no Financieras</v>
          </cell>
        </row>
        <row r="503">
          <cell r="A503" t="str">
            <v>CEI_a01</v>
          </cell>
          <cell r="C503">
            <v>2</v>
          </cell>
          <cell r="D503">
            <v>32</v>
          </cell>
          <cell r="E503">
            <v>70081</v>
          </cell>
          <cell r="F503" t="str">
            <v>Empleos</v>
          </cell>
          <cell r="H503">
            <v>31</v>
          </cell>
          <cell r="I503" t="str">
            <v>ALB</v>
          </cell>
          <cell r="J503">
            <v>4195867</v>
          </cell>
          <cell r="L503" t="str">
            <v>2000</v>
          </cell>
          <cell r="N503" t="str">
            <v>Acum. Financiera</v>
          </cell>
          <cell r="O503" t="str">
            <v>Crédit.com.,anticipos</v>
          </cell>
          <cell r="P503" t="str">
            <v>Sociedades no Financieras</v>
          </cell>
        </row>
        <row r="504">
          <cell r="A504" t="str">
            <v>CEI_a01</v>
          </cell>
          <cell r="C504">
            <v>2</v>
          </cell>
          <cell r="D504">
            <v>32</v>
          </cell>
          <cell r="E504">
            <v>70081</v>
          </cell>
          <cell r="F504" t="str">
            <v>Recursos</v>
          </cell>
          <cell r="H504">
            <v>31</v>
          </cell>
          <cell r="I504" t="str">
            <v>ALB</v>
          </cell>
          <cell r="J504">
            <v>1130716</v>
          </cell>
          <cell r="L504" t="str">
            <v>2000</v>
          </cell>
          <cell r="N504" t="str">
            <v>Acum. Financiera</v>
          </cell>
          <cell r="O504" t="str">
            <v>Crédit.com.,anticipos</v>
          </cell>
          <cell r="P504" t="str">
            <v>Sociedades no Financieras</v>
          </cell>
        </row>
        <row r="505">
          <cell r="A505" t="str">
            <v>CEI_a01</v>
          </cell>
          <cell r="C505">
            <v>2</v>
          </cell>
          <cell r="D505">
            <v>32</v>
          </cell>
          <cell r="E505">
            <v>700402</v>
          </cell>
          <cell r="F505" t="str">
            <v>Empleos</v>
          </cell>
          <cell r="H505">
            <v>31</v>
          </cell>
          <cell r="I505" t="str">
            <v>ALB</v>
          </cell>
          <cell r="J505">
            <v>-851785</v>
          </cell>
          <cell r="L505" t="str">
            <v>2000</v>
          </cell>
          <cell r="N505" t="str">
            <v>Acum. Financiera</v>
          </cell>
          <cell r="O505" t="str">
            <v>Préstamos largo plazo</v>
          </cell>
          <cell r="P505" t="str">
            <v>Sociedades no Financieras</v>
          </cell>
        </row>
        <row r="506">
          <cell r="A506" t="str">
            <v>CEI_a01</v>
          </cell>
          <cell r="C506">
            <v>2</v>
          </cell>
          <cell r="D506">
            <v>32</v>
          </cell>
          <cell r="E506">
            <v>700402</v>
          </cell>
          <cell r="F506" t="str">
            <v>Recursos</v>
          </cell>
          <cell r="H506">
            <v>31</v>
          </cell>
          <cell r="I506" t="str">
            <v>ALB</v>
          </cell>
          <cell r="J506">
            <v>3149992.9752283199</v>
          </cell>
          <cell r="L506" t="str">
            <v>2000</v>
          </cell>
          <cell r="N506" t="str">
            <v>Acum. Financiera</v>
          </cell>
          <cell r="O506" t="str">
            <v>Préstamos largo plazo</v>
          </cell>
          <cell r="P506" t="str">
            <v>Sociedades no Financieras</v>
          </cell>
        </row>
        <row r="507">
          <cell r="A507" t="str">
            <v>CEI_a01</v>
          </cell>
          <cell r="C507">
            <v>3</v>
          </cell>
          <cell r="D507">
            <v>2</v>
          </cell>
          <cell r="E507">
            <v>431</v>
          </cell>
          <cell r="F507" t="str">
            <v>Empleos</v>
          </cell>
          <cell r="H507">
            <v>31</v>
          </cell>
          <cell r="I507" t="str">
            <v>ALB</v>
          </cell>
          <cell r="J507">
            <v>80159</v>
          </cell>
          <cell r="L507" t="str">
            <v>2000</v>
          </cell>
          <cell r="N507" t="str">
            <v>Ingresos y Gastos</v>
          </cell>
          <cell r="O507" t="str">
            <v>Impuestos renta y patrim.</v>
          </cell>
          <cell r="P507" t="str">
            <v>Instituciones financieras</v>
          </cell>
        </row>
        <row r="508">
          <cell r="A508" t="str">
            <v>CEI_a01</v>
          </cell>
          <cell r="C508">
            <v>3</v>
          </cell>
          <cell r="D508">
            <v>2</v>
          </cell>
          <cell r="E508">
            <v>431</v>
          </cell>
          <cell r="F508" t="str">
            <v>Empleos</v>
          </cell>
          <cell r="H508">
            <v>31</v>
          </cell>
          <cell r="I508" t="str">
            <v>ALB</v>
          </cell>
          <cell r="J508">
            <v>114098</v>
          </cell>
          <cell r="L508" t="str">
            <v>2001</v>
          </cell>
          <cell r="N508" t="str">
            <v>Ingresos y Gastos</v>
          </cell>
          <cell r="O508" t="str">
            <v>Impuestos renta y patrim.</v>
          </cell>
          <cell r="P508" t="str">
            <v>Instituciones financieras</v>
          </cell>
        </row>
        <row r="509">
          <cell r="A509" t="str">
            <v>CEI_a01</v>
          </cell>
          <cell r="C509">
            <v>3</v>
          </cell>
          <cell r="D509">
            <v>2</v>
          </cell>
          <cell r="E509">
            <v>441</v>
          </cell>
          <cell r="F509" t="str">
            <v>Empleos</v>
          </cell>
          <cell r="H509">
            <v>31</v>
          </cell>
          <cell r="I509" t="str">
            <v>ALB</v>
          </cell>
          <cell r="J509">
            <v>1561196</v>
          </cell>
          <cell r="L509" t="str">
            <v>2000</v>
          </cell>
          <cell r="N509" t="str">
            <v>Ingresos y Gastos</v>
          </cell>
          <cell r="O509" t="str">
            <v>Ajust.var.cap.AFP/hogares</v>
          </cell>
          <cell r="P509" t="str">
            <v>Instituciones financieras</v>
          </cell>
        </row>
        <row r="510">
          <cell r="A510" t="str">
            <v>CEI_a01</v>
          </cell>
          <cell r="C510">
            <v>3</v>
          </cell>
          <cell r="D510">
            <v>2</v>
          </cell>
          <cell r="E510">
            <v>441</v>
          </cell>
          <cell r="F510" t="str">
            <v>Empleos</v>
          </cell>
          <cell r="H510">
            <v>31</v>
          </cell>
          <cell r="I510" t="str">
            <v>ALB</v>
          </cell>
          <cell r="J510">
            <v>1650918</v>
          </cell>
          <cell r="L510" t="str">
            <v>2001</v>
          </cell>
          <cell r="N510" t="str">
            <v>Ingresos y Gastos</v>
          </cell>
          <cell r="O510" t="str">
            <v>Ajust.var.cap.AFP/hogares</v>
          </cell>
          <cell r="P510" t="str">
            <v>Instituciones financieras</v>
          </cell>
        </row>
        <row r="511">
          <cell r="A511" t="str">
            <v>CEI_a01</v>
          </cell>
          <cell r="C511">
            <v>3</v>
          </cell>
          <cell r="D511">
            <v>2</v>
          </cell>
          <cell r="E511">
            <v>4221</v>
          </cell>
          <cell r="F511" t="str">
            <v>Empleos</v>
          </cell>
          <cell r="H511">
            <v>31</v>
          </cell>
          <cell r="I511" t="str">
            <v>ALB</v>
          </cell>
          <cell r="J511">
            <v>2911108</v>
          </cell>
          <cell r="L511" t="str">
            <v>2000</v>
          </cell>
          <cell r="N511" t="str">
            <v>Ingresos y Gastos</v>
          </cell>
          <cell r="O511" t="str">
            <v>Intereses</v>
          </cell>
          <cell r="P511" t="str">
            <v>Instituciones financieras</v>
          </cell>
        </row>
        <row r="512">
          <cell r="A512" t="str">
            <v>CEI_a01</v>
          </cell>
          <cell r="C512">
            <v>3</v>
          </cell>
          <cell r="D512">
            <v>2</v>
          </cell>
          <cell r="E512">
            <v>4221</v>
          </cell>
          <cell r="F512" t="str">
            <v>Empleos</v>
          </cell>
          <cell r="H512">
            <v>31</v>
          </cell>
          <cell r="I512" t="str">
            <v>ALB</v>
          </cell>
          <cell r="J512">
            <v>2606204</v>
          </cell>
          <cell r="L512" t="str">
            <v>2001</v>
          </cell>
          <cell r="N512" t="str">
            <v>Ingresos y Gastos</v>
          </cell>
          <cell r="O512" t="str">
            <v>Intereses</v>
          </cell>
          <cell r="P512" t="str">
            <v>Instituciones financieras</v>
          </cell>
        </row>
        <row r="513">
          <cell r="A513" t="str">
            <v>CEI_a01</v>
          </cell>
          <cell r="C513">
            <v>3</v>
          </cell>
          <cell r="D513">
            <v>2</v>
          </cell>
          <cell r="E513">
            <v>4221</v>
          </cell>
          <cell r="F513" t="str">
            <v>Recursos</v>
          </cell>
          <cell r="H513">
            <v>31</v>
          </cell>
          <cell r="I513" t="str">
            <v>ALB</v>
          </cell>
          <cell r="J513">
            <v>5485453</v>
          </cell>
          <cell r="L513" t="str">
            <v>2000</v>
          </cell>
          <cell r="N513" t="str">
            <v>Ingresos y Gastos</v>
          </cell>
          <cell r="O513" t="str">
            <v>Intereses</v>
          </cell>
          <cell r="P513" t="str">
            <v>Instituciones financieras</v>
          </cell>
        </row>
        <row r="514">
          <cell r="A514" t="str">
            <v>CEI_a01</v>
          </cell>
          <cell r="C514">
            <v>3</v>
          </cell>
          <cell r="D514">
            <v>2</v>
          </cell>
          <cell r="E514">
            <v>4221</v>
          </cell>
          <cell r="F514" t="str">
            <v>Recursos</v>
          </cell>
          <cell r="H514">
            <v>31</v>
          </cell>
          <cell r="I514" t="str">
            <v>ALB</v>
          </cell>
          <cell r="J514">
            <v>5590686</v>
          </cell>
          <cell r="L514" t="str">
            <v>2001</v>
          </cell>
          <cell r="N514" t="str">
            <v>Ingresos y Gastos</v>
          </cell>
          <cell r="O514" t="str">
            <v>Intereses</v>
          </cell>
          <cell r="P514" t="str">
            <v>Instituciones financieras</v>
          </cell>
        </row>
        <row r="515">
          <cell r="A515" t="str">
            <v>CEI_a01</v>
          </cell>
          <cell r="C515">
            <v>3</v>
          </cell>
          <cell r="D515">
            <v>2</v>
          </cell>
          <cell r="E515">
            <v>4223</v>
          </cell>
          <cell r="F515" t="str">
            <v>Empleos</v>
          </cell>
          <cell r="H515">
            <v>31</v>
          </cell>
          <cell r="I515" t="str">
            <v>ALB</v>
          </cell>
          <cell r="J515">
            <v>115994</v>
          </cell>
          <cell r="L515" t="str">
            <v>2000</v>
          </cell>
          <cell r="N515" t="str">
            <v>Ingresos y Gastos</v>
          </cell>
          <cell r="O515" t="str">
            <v>Reinversion extranjera</v>
          </cell>
          <cell r="P515" t="str">
            <v>Instituciones financieras</v>
          </cell>
        </row>
        <row r="516">
          <cell r="A516" t="str">
            <v>CEI_a01</v>
          </cell>
          <cell r="C516">
            <v>3</v>
          </cell>
          <cell r="D516">
            <v>2</v>
          </cell>
          <cell r="E516">
            <v>4223</v>
          </cell>
          <cell r="F516" t="str">
            <v>Empleos</v>
          </cell>
          <cell r="H516">
            <v>31</v>
          </cell>
          <cell r="I516" t="str">
            <v>ALB</v>
          </cell>
          <cell r="J516">
            <v>257719</v>
          </cell>
          <cell r="L516" t="str">
            <v>2001</v>
          </cell>
          <cell r="N516" t="str">
            <v>Ingresos y Gastos</v>
          </cell>
          <cell r="O516" t="str">
            <v>Reinversion extranjera</v>
          </cell>
          <cell r="P516" t="str">
            <v>Instituciones financieras</v>
          </cell>
        </row>
        <row r="517">
          <cell r="A517" t="str">
            <v>CEI_a01</v>
          </cell>
          <cell r="C517">
            <v>3</v>
          </cell>
          <cell r="D517">
            <v>2</v>
          </cell>
          <cell r="E517">
            <v>4229</v>
          </cell>
          <cell r="F517" t="str">
            <v>Empleos</v>
          </cell>
          <cell r="H517">
            <v>31</v>
          </cell>
          <cell r="I517" t="str">
            <v>ALB</v>
          </cell>
          <cell r="J517">
            <v>1397839</v>
          </cell>
          <cell r="L517" t="str">
            <v>2000</v>
          </cell>
          <cell r="N517" t="str">
            <v>Ingresos y Gastos</v>
          </cell>
          <cell r="O517" t="str">
            <v>Renta de la propiedad no especificada</v>
          </cell>
          <cell r="P517" t="str">
            <v>Instituciones financieras</v>
          </cell>
        </row>
        <row r="518">
          <cell r="A518" t="str">
            <v>CEI_a01</v>
          </cell>
          <cell r="C518">
            <v>3</v>
          </cell>
          <cell r="D518">
            <v>2</v>
          </cell>
          <cell r="E518">
            <v>4229</v>
          </cell>
          <cell r="F518" t="str">
            <v>Empleos</v>
          </cell>
          <cell r="H518">
            <v>31</v>
          </cell>
          <cell r="I518" t="str">
            <v>ALB</v>
          </cell>
          <cell r="J518">
            <v>1536542</v>
          </cell>
          <cell r="L518" t="str">
            <v>2001</v>
          </cell>
          <cell r="N518" t="str">
            <v>Ingresos y Gastos</v>
          </cell>
          <cell r="O518" t="str">
            <v>Renta de la propiedad no especificada</v>
          </cell>
          <cell r="P518" t="str">
            <v>Instituciones financieras</v>
          </cell>
        </row>
        <row r="519">
          <cell r="A519" t="str">
            <v>CEI_a01</v>
          </cell>
          <cell r="C519">
            <v>3</v>
          </cell>
          <cell r="D519">
            <v>2</v>
          </cell>
          <cell r="E519">
            <v>4321</v>
          </cell>
          <cell r="F519" t="str">
            <v>Recursos</v>
          </cell>
          <cell r="H519">
            <v>31</v>
          </cell>
          <cell r="I519" t="str">
            <v>ALB</v>
          </cell>
          <cell r="J519">
            <v>2473125</v>
          </cell>
          <cell r="L519" t="str">
            <v>2000</v>
          </cell>
          <cell r="N519" t="str">
            <v>Ingresos y Gastos</v>
          </cell>
          <cell r="O519" t="str">
            <v>Contribuc.a seg.social</v>
          </cell>
          <cell r="P519" t="str">
            <v>Instituciones financieras</v>
          </cell>
        </row>
        <row r="520">
          <cell r="A520" t="str">
            <v>CEI_a01</v>
          </cell>
          <cell r="C520">
            <v>3</v>
          </cell>
          <cell r="D520">
            <v>2</v>
          </cell>
          <cell r="E520">
            <v>4321</v>
          </cell>
          <cell r="F520" t="str">
            <v>Recursos</v>
          </cell>
          <cell r="H520">
            <v>31</v>
          </cell>
          <cell r="I520" t="str">
            <v>ALB</v>
          </cell>
          <cell r="J520">
            <v>2687814</v>
          </cell>
          <cell r="L520" t="str">
            <v>2001</v>
          </cell>
          <cell r="N520" t="str">
            <v>Ingresos y Gastos</v>
          </cell>
          <cell r="O520" t="str">
            <v>Contribuc.a seg.social</v>
          </cell>
          <cell r="P520" t="str">
            <v>Instituciones financieras</v>
          </cell>
        </row>
        <row r="521">
          <cell r="A521" t="str">
            <v>CEI_a01</v>
          </cell>
          <cell r="C521">
            <v>3</v>
          </cell>
          <cell r="D521">
            <v>2</v>
          </cell>
          <cell r="E521">
            <v>4322</v>
          </cell>
          <cell r="F521" t="str">
            <v>Empleos</v>
          </cell>
          <cell r="H521">
            <v>31</v>
          </cell>
          <cell r="I521" t="str">
            <v>ALB</v>
          </cell>
          <cell r="J521">
            <v>911929</v>
          </cell>
          <cell r="L521" t="str">
            <v>2000</v>
          </cell>
          <cell r="N521" t="str">
            <v>Ingresos y Gastos</v>
          </cell>
          <cell r="O521" t="str">
            <v>Prestac.de la Seg.Social</v>
          </cell>
          <cell r="P521" t="str">
            <v>Instituciones financieras</v>
          </cell>
        </row>
        <row r="522">
          <cell r="A522" t="str">
            <v>CEI_a01</v>
          </cell>
          <cell r="C522">
            <v>3</v>
          </cell>
          <cell r="D522">
            <v>2</v>
          </cell>
          <cell r="E522">
            <v>4322</v>
          </cell>
          <cell r="F522" t="str">
            <v>Empleos</v>
          </cell>
          <cell r="H522">
            <v>31</v>
          </cell>
          <cell r="I522" t="str">
            <v>ALB</v>
          </cell>
          <cell r="J522">
            <v>1036896</v>
          </cell>
          <cell r="L522" t="str">
            <v>2001</v>
          </cell>
          <cell r="N522" t="str">
            <v>Ingresos y Gastos</v>
          </cell>
          <cell r="O522" t="str">
            <v>Prestac.de la Seg.Social</v>
          </cell>
          <cell r="P522" t="str">
            <v>Instituciones financieras</v>
          </cell>
        </row>
        <row r="523">
          <cell r="A523" t="str">
            <v>CEI_a01</v>
          </cell>
          <cell r="C523">
            <v>3</v>
          </cell>
          <cell r="D523">
            <v>2</v>
          </cell>
          <cell r="E523">
            <v>4341</v>
          </cell>
          <cell r="F523" t="str">
            <v>Empleos</v>
          </cell>
          <cell r="H523">
            <v>31</v>
          </cell>
          <cell r="I523" t="str">
            <v>ALB</v>
          </cell>
          <cell r="J523">
            <v>85898</v>
          </cell>
          <cell r="L523" t="str">
            <v>2000</v>
          </cell>
          <cell r="N523" t="str">
            <v>Ingresos y Gastos</v>
          </cell>
          <cell r="O523" t="str">
            <v>Primas net.seguro riesgos</v>
          </cell>
          <cell r="P523" t="str">
            <v>Instituciones financieras</v>
          </cell>
        </row>
        <row r="524">
          <cell r="A524" t="str">
            <v>CEI_a01</v>
          </cell>
          <cell r="C524">
            <v>3</v>
          </cell>
          <cell r="D524">
            <v>2</v>
          </cell>
          <cell r="E524">
            <v>4341</v>
          </cell>
          <cell r="F524" t="str">
            <v>Empleos</v>
          </cell>
          <cell r="H524">
            <v>31</v>
          </cell>
          <cell r="I524" t="str">
            <v>ALB</v>
          </cell>
          <cell r="J524">
            <v>116397</v>
          </cell>
          <cell r="L524" t="str">
            <v>2001</v>
          </cell>
          <cell r="N524" t="str">
            <v>Ingresos y Gastos</v>
          </cell>
          <cell r="O524" t="str">
            <v>Primas net.seguro riesgos</v>
          </cell>
          <cell r="P524" t="str">
            <v>Instituciones financieras</v>
          </cell>
        </row>
        <row r="525">
          <cell r="A525" t="str">
            <v>CEI_a01</v>
          </cell>
          <cell r="C525">
            <v>3</v>
          </cell>
          <cell r="D525">
            <v>2</v>
          </cell>
          <cell r="E525">
            <v>4341</v>
          </cell>
          <cell r="F525" t="str">
            <v>Recursos</v>
          </cell>
          <cell r="H525">
            <v>31</v>
          </cell>
          <cell r="I525" t="str">
            <v>ALB</v>
          </cell>
          <cell r="J525">
            <v>722820</v>
          </cell>
          <cell r="L525" t="str">
            <v>2000</v>
          </cell>
          <cell r="N525" t="str">
            <v>Ingresos y Gastos</v>
          </cell>
          <cell r="O525" t="str">
            <v>Primas net.seguro riesgos</v>
          </cell>
          <cell r="P525" t="str">
            <v>Instituciones financieras</v>
          </cell>
        </row>
        <row r="526">
          <cell r="A526" t="str">
            <v>CEI_a01</v>
          </cell>
          <cell r="C526">
            <v>3</v>
          </cell>
          <cell r="D526">
            <v>2</v>
          </cell>
          <cell r="E526">
            <v>4341</v>
          </cell>
          <cell r="F526" t="str">
            <v>Recursos</v>
          </cell>
          <cell r="H526">
            <v>31</v>
          </cell>
          <cell r="I526" t="str">
            <v>ALB</v>
          </cell>
          <cell r="J526">
            <v>813271</v>
          </cell>
          <cell r="L526" t="str">
            <v>2001</v>
          </cell>
          <cell r="N526" t="str">
            <v>Ingresos y Gastos</v>
          </cell>
          <cell r="O526" t="str">
            <v>Primas net.seguro riesgos</v>
          </cell>
          <cell r="P526" t="str">
            <v>Instituciones financieras</v>
          </cell>
        </row>
        <row r="527">
          <cell r="A527" t="str">
            <v>CEI_a01</v>
          </cell>
          <cell r="C527">
            <v>3</v>
          </cell>
          <cell r="D527">
            <v>2</v>
          </cell>
          <cell r="E527">
            <v>4342</v>
          </cell>
          <cell r="F527" t="str">
            <v>Empleos</v>
          </cell>
          <cell r="H527">
            <v>31</v>
          </cell>
          <cell r="I527" t="str">
            <v>ALB</v>
          </cell>
          <cell r="J527">
            <v>722820</v>
          </cell>
          <cell r="L527" t="str">
            <v>2000</v>
          </cell>
          <cell r="N527" t="str">
            <v>Ingresos y Gastos</v>
          </cell>
          <cell r="O527" t="str">
            <v>Indemniz.seguro riesgos</v>
          </cell>
          <cell r="P527" t="str">
            <v>Instituciones financieras</v>
          </cell>
        </row>
        <row r="528">
          <cell r="A528" t="str">
            <v>CEI_a01</v>
          </cell>
          <cell r="C528">
            <v>3</v>
          </cell>
          <cell r="D528">
            <v>2</v>
          </cell>
          <cell r="E528">
            <v>4342</v>
          </cell>
          <cell r="F528" t="str">
            <v>Empleos</v>
          </cell>
          <cell r="H528">
            <v>31</v>
          </cell>
          <cell r="I528" t="str">
            <v>ALB</v>
          </cell>
          <cell r="J528">
            <v>813271</v>
          </cell>
          <cell r="L528" t="str">
            <v>2001</v>
          </cell>
          <cell r="N528" t="str">
            <v>Ingresos y Gastos</v>
          </cell>
          <cell r="O528" t="str">
            <v>Indemniz.seguro riesgos</v>
          </cell>
          <cell r="P528" t="str">
            <v>Instituciones financieras</v>
          </cell>
        </row>
        <row r="529">
          <cell r="A529" t="str">
            <v>CEI_a01</v>
          </cell>
          <cell r="C529">
            <v>3</v>
          </cell>
          <cell r="D529">
            <v>2</v>
          </cell>
          <cell r="E529">
            <v>4342</v>
          </cell>
          <cell r="F529" t="str">
            <v>Recursos</v>
          </cell>
          <cell r="H529">
            <v>31</v>
          </cell>
          <cell r="I529" t="str">
            <v>ALB</v>
          </cell>
          <cell r="J529">
            <v>85898</v>
          </cell>
          <cell r="L529" t="str">
            <v>2000</v>
          </cell>
          <cell r="N529" t="str">
            <v>Ingresos y Gastos</v>
          </cell>
          <cell r="O529" t="str">
            <v>Indemniz.seguro riesgos</v>
          </cell>
          <cell r="P529" t="str">
            <v>Instituciones financieras</v>
          </cell>
        </row>
        <row r="530">
          <cell r="A530" t="str">
            <v>CEI_a01</v>
          </cell>
          <cell r="C530">
            <v>3</v>
          </cell>
          <cell r="D530">
            <v>2</v>
          </cell>
          <cell r="E530">
            <v>4342</v>
          </cell>
          <cell r="F530" t="str">
            <v>Recursos</v>
          </cell>
          <cell r="H530">
            <v>31</v>
          </cell>
          <cell r="I530" t="str">
            <v>ALB</v>
          </cell>
          <cell r="J530">
            <v>116397</v>
          </cell>
          <cell r="L530" t="str">
            <v>2001</v>
          </cell>
          <cell r="N530" t="str">
            <v>Ingresos y Gastos</v>
          </cell>
          <cell r="O530" t="str">
            <v>Indemniz.seguro riesgos</v>
          </cell>
          <cell r="P530" t="str">
            <v>Instituciones financieras</v>
          </cell>
        </row>
        <row r="531">
          <cell r="A531" t="str">
            <v>CEI_a01</v>
          </cell>
          <cell r="C531">
            <v>3</v>
          </cell>
          <cell r="D531">
            <v>2</v>
          </cell>
          <cell r="E531">
            <v>4345</v>
          </cell>
          <cell r="F531" t="str">
            <v>Empleos</v>
          </cell>
          <cell r="H531">
            <v>31</v>
          </cell>
          <cell r="I531" t="str">
            <v>ALB</v>
          </cell>
          <cell r="J531">
            <v>68472</v>
          </cell>
          <cell r="L531" t="str">
            <v>2000</v>
          </cell>
          <cell r="N531" t="str">
            <v>Ingresos y Gastos</v>
          </cell>
          <cell r="O531" t="str">
            <v>Transferenc.ctes varias</v>
          </cell>
          <cell r="P531" t="str">
            <v>Instituciones financieras</v>
          </cell>
        </row>
        <row r="532">
          <cell r="A532" t="str">
            <v>CEI_a01</v>
          </cell>
          <cell r="C532">
            <v>3</v>
          </cell>
          <cell r="D532">
            <v>2</v>
          </cell>
          <cell r="E532">
            <v>4345</v>
          </cell>
          <cell r="F532" t="str">
            <v>Empleos</v>
          </cell>
          <cell r="H532">
            <v>31</v>
          </cell>
          <cell r="I532" t="str">
            <v>ALB</v>
          </cell>
          <cell r="J532">
            <v>14949</v>
          </cell>
          <cell r="L532" t="str">
            <v>2001</v>
          </cell>
          <cell r="N532" t="str">
            <v>Ingresos y Gastos</v>
          </cell>
          <cell r="O532" t="str">
            <v>Transferenc.ctes varias</v>
          </cell>
          <cell r="P532" t="str">
            <v>Instituciones financieras</v>
          </cell>
        </row>
        <row r="533">
          <cell r="A533" t="str">
            <v>CEI_a01</v>
          </cell>
          <cell r="C533">
            <v>3</v>
          </cell>
          <cell r="D533">
            <v>2</v>
          </cell>
          <cell r="E533">
            <v>4345</v>
          </cell>
          <cell r="F533" t="str">
            <v>Recursos</v>
          </cell>
          <cell r="H533">
            <v>31</v>
          </cell>
          <cell r="I533" t="str">
            <v>ALB</v>
          </cell>
          <cell r="J533">
            <v>56582</v>
          </cell>
          <cell r="L533" t="str">
            <v>2000</v>
          </cell>
          <cell r="N533" t="str">
            <v>Ingresos y Gastos</v>
          </cell>
          <cell r="O533" t="str">
            <v>Transferenc.ctes varias</v>
          </cell>
          <cell r="P533" t="str">
            <v>Instituciones financieras</v>
          </cell>
        </row>
        <row r="534">
          <cell r="A534" t="str">
            <v>CEI_a01</v>
          </cell>
          <cell r="C534">
            <v>3</v>
          </cell>
          <cell r="D534">
            <v>2</v>
          </cell>
          <cell r="E534">
            <v>4345</v>
          </cell>
          <cell r="F534" t="str">
            <v>Recursos</v>
          </cell>
          <cell r="H534">
            <v>31</v>
          </cell>
          <cell r="I534" t="str">
            <v>ALB</v>
          </cell>
          <cell r="J534">
            <v>0</v>
          </cell>
          <cell r="L534" t="str">
            <v>2001</v>
          </cell>
          <cell r="N534" t="str">
            <v>Ingresos y Gastos</v>
          </cell>
          <cell r="O534" t="str">
            <v>Transferenc.ctes varias</v>
          </cell>
          <cell r="P534" t="str">
            <v>Instituciones financieras</v>
          </cell>
        </row>
        <row r="535">
          <cell r="A535" t="str">
            <v>CEI_a01</v>
          </cell>
          <cell r="C535">
            <v>3</v>
          </cell>
          <cell r="D535">
            <v>2</v>
          </cell>
          <cell r="E535">
            <v>42221</v>
          </cell>
          <cell r="F535" t="str">
            <v>Empleos</v>
          </cell>
          <cell r="H535">
            <v>31</v>
          </cell>
          <cell r="I535" t="str">
            <v>ALB</v>
          </cell>
          <cell r="J535">
            <v>554822</v>
          </cell>
          <cell r="L535" t="str">
            <v>2000</v>
          </cell>
          <cell r="N535" t="str">
            <v>Ingresos y Gastos</v>
          </cell>
          <cell r="O535" t="str">
            <v>Dividendos</v>
          </cell>
          <cell r="P535" t="str">
            <v>Instituciones financieras</v>
          </cell>
        </row>
        <row r="536">
          <cell r="A536" t="str">
            <v>CEI_a01</v>
          </cell>
          <cell r="C536">
            <v>3</v>
          </cell>
          <cell r="D536">
            <v>2</v>
          </cell>
          <cell r="E536">
            <v>42221</v>
          </cell>
          <cell r="F536" t="str">
            <v>Empleos</v>
          </cell>
          <cell r="H536">
            <v>31</v>
          </cell>
          <cell r="I536" t="str">
            <v>ALB</v>
          </cell>
          <cell r="J536">
            <v>498439</v>
          </cell>
          <cell r="L536" t="str">
            <v>2001</v>
          </cell>
          <cell r="N536" t="str">
            <v>Ingresos y Gastos</v>
          </cell>
          <cell r="O536" t="str">
            <v>Dividendos</v>
          </cell>
          <cell r="P536" t="str">
            <v>Instituciones financieras</v>
          </cell>
        </row>
        <row r="537">
          <cell r="A537" t="str">
            <v>CEI_a01</v>
          </cell>
          <cell r="C537">
            <v>3</v>
          </cell>
          <cell r="D537">
            <v>2</v>
          </cell>
          <cell r="E537">
            <v>42221</v>
          </cell>
          <cell r="F537" t="str">
            <v>Recursos</v>
          </cell>
          <cell r="H537">
            <v>31</v>
          </cell>
          <cell r="I537" t="str">
            <v>ALB</v>
          </cell>
          <cell r="J537">
            <v>227555</v>
          </cell>
          <cell r="L537" t="str">
            <v>2000</v>
          </cell>
          <cell r="N537" t="str">
            <v>Ingresos y Gastos</v>
          </cell>
          <cell r="O537" t="str">
            <v>Dividendos</v>
          </cell>
          <cell r="P537" t="str">
            <v>Instituciones financieras</v>
          </cell>
        </row>
        <row r="538">
          <cell r="A538" t="str">
            <v>CEI_a01</v>
          </cell>
          <cell r="C538">
            <v>3</v>
          </cell>
          <cell r="D538">
            <v>2</v>
          </cell>
          <cell r="E538">
            <v>42221</v>
          </cell>
          <cell r="F538" t="str">
            <v>Recursos</v>
          </cell>
          <cell r="H538">
            <v>31</v>
          </cell>
          <cell r="I538" t="str">
            <v>ALB</v>
          </cell>
          <cell r="J538">
            <v>268762</v>
          </cell>
          <cell r="L538" t="str">
            <v>2001</v>
          </cell>
          <cell r="N538" t="str">
            <v>Ingresos y Gastos</v>
          </cell>
          <cell r="O538" t="str">
            <v>Dividendos</v>
          </cell>
          <cell r="P538" t="str">
            <v>Instituciones financieras</v>
          </cell>
        </row>
        <row r="539">
          <cell r="A539" t="str">
            <v>CEI_a01</v>
          </cell>
          <cell r="C539">
            <v>3</v>
          </cell>
          <cell r="D539">
            <v>31</v>
          </cell>
          <cell r="E539">
            <v>51</v>
          </cell>
          <cell r="F539" t="str">
            <v>Recursos</v>
          </cell>
          <cell r="H539">
            <v>31</v>
          </cell>
          <cell r="I539" t="str">
            <v>ALB</v>
          </cell>
          <cell r="J539">
            <v>18837</v>
          </cell>
          <cell r="L539" t="str">
            <v>2000</v>
          </cell>
          <cell r="N539" t="str">
            <v>Acum. de Capital</v>
          </cell>
          <cell r="O539" t="str">
            <v>Transferencias de capital</v>
          </cell>
          <cell r="P539" t="str">
            <v>Instituciones financieras</v>
          </cell>
        </row>
        <row r="540">
          <cell r="A540" t="str">
            <v>CEI_a01</v>
          </cell>
          <cell r="C540">
            <v>3</v>
          </cell>
          <cell r="D540">
            <v>31</v>
          </cell>
          <cell r="E540">
            <v>51</v>
          </cell>
          <cell r="F540" t="str">
            <v>Recursos</v>
          </cell>
          <cell r="H540">
            <v>31</v>
          </cell>
          <cell r="I540" t="str">
            <v>ALB</v>
          </cell>
          <cell r="J540">
            <v>25845</v>
          </cell>
          <cell r="L540" t="str">
            <v>2001</v>
          </cell>
          <cell r="N540" t="str">
            <v>Acum. de Capital</v>
          </cell>
          <cell r="O540" t="str">
            <v>Transferencias de capital</v>
          </cell>
          <cell r="P540" t="str">
            <v>Instituciones financieras</v>
          </cell>
        </row>
        <row r="541">
          <cell r="A541" t="str">
            <v>CEI_a01</v>
          </cell>
          <cell r="C541">
            <v>3</v>
          </cell>
          <cell r="D541">
            <v>31</v>
          </cell>
          <cell r="E541">
            <v>52</v>
          </cell>
          <cell r="F541" t="str">
            <v>Empleos</v>
          </cell>
          <cell r="H541">
            <v>31</v>
          </cell>
          <cell r="I541" t="str">
            <v>ALB</v>
          </cell>
          <cell r="J541">
            <v>-106684</v>
          </cell>
          <cell r="L541" t="str">
            <v>2000</v>
          </cell>
          <cell r="N541" t="str">
            <v>Acum. de Capital</v>
          </cell>
          <cell r="O541" t="str">
            <v>Consumo de capital fijo</v>
          </cell>
          <cell r="P541" t="str">
            <v>Instituciones financieras</v>
          </cell>
        </row>
        <row r="542">
          <cell r="A542" t="str">
            <v>CEI_a01</v>
          </cell>
          <cell r="C542">
            <v>3</v>
          </cell>
          <cell r="D542">
            <v>31</v>
          </cell>
          <cell r="E542">
            <v>52</v>
          </cell>
          <cell r="F542" t="str">
            <v>Empleos</v>
          </cell>
          <cell r="H542">
            <v>31</v>
          </cell>
          <cell r="I542" t="str">
            <v>ALB</v>
          </cell>
          <cell r="J542">
            <v>-112874</v>
          </cell>
          <cell r="L542" t="str">
            <v>2001</v>
          </cell>
          <cell r="N542" t="str">
            <v>Acum. de Capital</v>
          </cell>
          <cell r="O542" t="str">
            <v>Consumo de capital fijo</v>
          </cell>
          <cell r="P542" t="str">
            <v>Instituciones financieras</v>
          </cell>
        </row>
        <row r="543">
          <cell r="A543" t="str">
            <v>CEI_a01</v>
          </cell>
          <cell r="C543">
            <v>3</v>
          </cell>
          <cell r="D543">
            <v>31</v>
          </cell>
          <cell r="E543">
            <v>231</v>
          </cell>
          <cell r="F543" t="str">
            <v>Empleos</v>
          </cell>
          <cell r="H543">
            <v>31</v>
          </cell>
          <cell r="I543" t="str">
            <v>ALB</v>
          </cell>
          <cell r="J543">
            <v>200899</v>
          </cell>
          <cell r="L543" t="str">
            <v>2000</v>
          </cell>
          <cell r="N543" t="str">
            <v>Acum. de Capital</v>
          </cell>
          <cell r="O543" t="str">
            <v>Formación bruta cap.fijo</v>
          </cell>
          <cell r="P543" t="str">
            <v>Instituciones financieras</v>
          </cell>
        </row>
        <row r="544">
          <cell r="A544" t="str">
            <v>CEI_a01</v>
          </cell>
          <cell r="C544">
            <v>3</v>
          </cell>
          <cell r="D544">
            <v>31</v>
          </cell>
          <cell r="E544">
            <v>231</v>
          </cell>
          <cell r="F544" t="str">
            <v>Empleos</v>
          </cell>
          <cell r="H544">
            <v>31</v>
          </cell>
          <cell r="I544" t="str">
            <v>ALB</v>
          </cell>
          <cell r="J544">
            <v>71781</v>
          </cell>
          <cell r="L544" t="str">
            <v>2001</v>
          </cell>
          <cell r="N544" t="str">
            <v>Acum. de Capital</v>
          </cell>
          <cell r="O544" t="str">
            <v>Formación bruta cap.fijo</v>
          </cell>
          <cell r="P544" t="str">
            <v>Instituciones financieras</v>
          </cell>
        </row>
        <row r="545">
          <cell r="A545" t="str">
            <v>CEI_a01</v>
          </cell>
          <cell r="C545">
            <v>3</v>
          </cell>
          <cell r="D545">
            <v>31</v>
          </cell>
          <cell r="E545">
            <v>232</v>
          </cell>
          <cell r="F545" t="str">
            <v>Empleos</v>
          </cell>
          <cell r="H545">
            <v>31</v>
          </cell>
          <cell r="I545" t="str">
            <v>ALB</v>
          </cell>
          <cell r="J545">
            <v>-111</v>
          </cell>
          <cell r="L545" t="str">
            <v>2000</v>
          </cell>
          <cell r="N545" t="str">
            <v>Acum. de Capital</v>
          </cell>
          <cell r="O545" t="str">
            <v>Variación de Existencias</v>
          </cell>
          <cell r="P545" t="str">
            <v>Instituciones financieras</v>
          </cell>
        </row>
        <row r="546">
          <cell r="A546" t="str">
            <v>CEI_a01</v>
          </cell>
          <cell r="C546">
            <v>3</v>
          </cell>
          <cell r="D546">
            <v>31</v>
          </cell>
          <cell r="E546">
            <v>232</v>
          </cell>
          <cell r="F546" t="str">
            <v>Empleos</v>
          </cell>
          <cell r="H546">
            <v>31</v>
          </cell>
          <cell r="I546" t="str">
            <v>ALB</v>
          </cell>
          <cell r="J546">
            <v>73</v>
          </cell>
          <cell r="L546" t="str">
            <v>2001</v>
          </cell>
          <cell r="N546" t="str">
            <v>Acum. de Capital</v>
          </cell>
          <cell r="O546" t="str">
            <v>Variación de Existencias</v>
          </cell>
          <cell r="P546" t="str">
            <v>Instituciones financieras</v>
          </cell>
        </row>
        <row r="547">
          <cell r="A547" t="str">
            <v>CEI_a01</v>
          </cell>
          <cell r="C547">
            <v>3</v>
          </cell>
          <cell r="D547">
            <v>32</v>
          </cell>
          <cell r="E547">
            <v>7001</v>
          </cell>
          <cell r="F547" t="str">
            <v>Empleos</v>
          </cell>
          <cell r="H547">
            <v>31</v>
          </cell>
          <cell r="I547" t="str">
            <v>ALB</v>
          </cell>
          <cell r="J547">
            <v>-169586</v>
          </cell>
          <cell r="L547" t="str">
            <v>2000</v>
          </cell>
          <cell r="N547" t="str">
            <v>Acum. Financiera</v>
          </cell>
          <cell r="O547" t="str">
            <v>Oro y DEG</v>
          </cell>
          <cell r="P547" t="str">
            <v>Instituciones financieras</v>
          </cell>
        </row>
        <row r="548">
          <cell r="A548" t="str">
            <v>CEI_a01</v>
          </cell>
          <cell r="C548">
            <v>3</v>
          </cell>
          <cell r="D548">
            <v>32</v>
          </cell>
          <cell r="E548">
            <v>7002</v>
          </cell>
          <cell r="F548" t="str">
            <v>Empleos</v>
          </cell>
          <cell r="H548">
            <v>31</v>
          </cell>
          <cell r="I548" t="str">
            <v>ALB</v>
          </cell>
          <cell r="J548">
            <v>737778</v>
          </cell>
          <cell r="L548" t="str">
            <v>2000</v>
          </cell>
          <cell r="N548" t="str">
            <v>Acum. Financiera</v>
          </cell>
          <cell r="O548" t="str">
            <v>Billetes, monedas  y depósitos</v>
          </cell>
          <cell r="P548" t="str">
            <v>Instituciones financieras</v>
          </cell>
        </row>
        <row r="549">
          <cell r="A549" t="str">
            <v>CEI_a01</v>
          </cell>
          <cell r="C549">
            <v>3</v>
          </cell>
          <cell r="D549">
            <v>32</v>
          </cell>
          <cell r="E549">
            <v>7002</v>
          </cell>
          <cell r="F549" t="str">
            <v>Recursos</v>
          </cell>
          <cell r="H549">
            <v>31</v>
          </cell>
          <cell r="I549" t="str">
            <v>ALB</v>
          </cell>
          <cell r="J549">
            <v>1229348</v>
          </cell>
          <cell r="L549" t="str">
            <v>2000</v>
          </cell>
          <cell r="N549" t="str">
            <v>Acum. Financiera</v>
          </cell>
          <cell r="O549" t="str">
            <v>Billetes, monedas  y depósitos</v>
          </cell>
          <cell r="P549" t="str">
            <v>Instituciones financieras</v>
          </cell>
        </row>
        <row r="550">
          <cell r="A550" t="str">
            <v>CEI_a01</v>
          </cell>
          <cell r="C550">
            <v>3</v>
          </cell>
          <cell r="D550">
            <v>32</v>
          </cell>
          <cell r="E550">
            <v>7003</v>
          </cell>
          <cell r="F550" t="str">
            <v>Empleos</v>
          </cell>
          <cell r="H550">
            <v>31</v>
          </cell>
          <cell r="I550" t="str">
            <v>ALB</v>
          </cell>
          <cell r="J550">
            <v>1870672</v>
          </cell>
          <cell r="L550" t="str">
            <v>2000</v>
          </cell>
          <cell r="N550" t="str">
            <v>Acum. Financiera</v>
          </cell>
          <cell r="O550" t="str">
            <v>Títulos no acciones</v>
          </cell>
          <cell r="P550" t="str">
            <v>Instituciones financieras</v>
          </cell>
        </row>
        <row r="551">
          <cell r="A551" t="str">
            <v>CEI_a01</v>
          </cell>
          <cell r="C551">
            <v>3</v>
          </cell>
          <cell r="D551">
            <v>32</v>
          </cell>
          <cell r="E551">
            <v>7003</v>
          </cell>
          <cell r="F551" t="str">
            <v>Recursos</v>
          </cell>
          <cell r="H551">
            <v>31</v>
          </cell>
          <cell r="I551" t="str">
            <v>ALB</v>
          </cell>
          <cell r="J551">
            <v>1075365</v>
          </cell>
          <cell r="L551" t="str">
            <v>2000</v>
          </cell>
          <cell r="N551" t="str">
            <v>Acum. Financiera</v>
          </cell>
          <cell r="O551" t="str">
            <v>Títulos no acciones</v>
          </cell>
          <cell r="P551" t="str">
            <v>Instituciones financieras</v>
          </cell>
        </row>
        <row r="552">
          <cell r="A552" t="str">
            <v>CEI_a01</v>
          </cell>
          <cell r="C552">
            <v>3</v>
          </cell>
          <cell r="D552">
            <v>32</v>
          </cell>
          <cell r="E552">
            <v>7005</v>
          </cell>
          <cell r="F552" t="str">
            <v>Empleos</v>
          </cell>
          <cell r="H552">
            <v>31</v>
          </cell>
          <cell r="I552" t="str">
            <v>ALB</v>
          </cell>
          <cell r="J552">
            <v>-160369</v>
          </cell>
          <cell r="L552" t="str">
            <v>2000</v>
          </cell>
          <cell r="N552" t="str">
            <v>Acum. Financiera</v>
          </cell>
          <cell r="O552" t="str">
            <v>Acciones,&amp;particip.cap.</v>
          </cell>
          <cell r="P552" t="str">
            <v>Instituciones financieras</v>
          </cell>
        </row>
        <row r="553">
          <cell r="A553" t="str">
            <v>CEI_a01</v>
          </cell>
          <cell r="C553">
            <v>3</v>
          </cell>
          <cell r="D553">
            <v>32</v>
          </cell>
          <cell r="E553">
            <v>7005</v>
          </cell>
          <cell r="F553" t="str">
            <v>Recursos</v>
          </cell>
          <cell r="H553">
            <v>31</v>
          </cell>
          <cell r="I553" t="str">
            <v>ALB</v>
          </cell>
          <cell r="J553">
            <v>155240</v>
          </cell>
          <cell r="L553" t="str">
            <v>2000</v>
          </cell>
          <cell r="N553" t="str">
            <v>Acum. Financiera</v>
          </cell>
          <cell r="O553" t="str">
            <v>Acciones,&amp;particip.cap.</v>
          </cell>
          <cell r="P553" t="str">
            <v>Instituciones financieras</v>
          </cell>
        </row>
        <row r="554">
          <cell r="A554" t="str">
            <v>CEI_a01</v>
          </cell>
          <cell r="C554">
            <v>3</v>
          </cell>
          <cell r="D554">
            <v>32</v>
          </cell>
          <cell r="E554">
            <v>7006</v>
          </cell>
          <cell r="F554" t="str">
            <v>Recursos</v>
          </cell>
          <cell r="H554">
            <v>31</v>
          </cell>
          <cell r="I554" t="str">
            <v>ALB</v>
          </cell>
          <cell r="J554">
            <v>1561196</v>
          </cell>
          <cell r="L554" t="str">
            <v>2000</v>
          </cell>
          <cell r="N554" t="str">
            <v>Acum. Financiera</v>
          </cell>
          <cell r="O554" t="str">
            <v>Fondos de pensiones</v>
          </cell>
          <cell r="P554" t="str">
            <v>Instituciones financieras</v>
          </cell>
        </row>
        <row r="555">
          <cell r="A555" t="str">
            <v>CEI_a01</v>
          </cell>
          <cell r="C555">
            <v>3</v>
          </cell>
          <cell r="D555">
            <v>32</v>
          </cell>
          <cell r="E555">
            <v>7007</v>
          </cell>
          <cell r="F555" t="str">
            <v>Recursos</v>
          </cell>
          <cell r="H555">
            <v>31</v>
          </cell>
          <cell r="I555" t="str">
            <v>ALB</v>
          </cell>
          <cell r="J555">
            <v>647274</v>
          </cell>
          <cell r="L555" t="str">
            <v>2000</v>
          </cell>
          <cell r="N555" t="str">
            <v>Acum. Financiera</v>
          </cell>
          <cell r="O555" t="str">
            <v>Reservas técn.seguros</v>
          </cell>
          <cell r="P555" t="str">
            <v>Instituciones financieras</v>
          </cell>
        </row>
        <row r="556">
          <cell r="A556" t="str">
            <v>CEI_a01</v>
          </cell>
          <cell r="C556">
            <v>3</v>
          </cell>
          <cell r="D556">
            <v>32</v>
          </cell>
          <cell r="E556">
            <v>70061</v>
          </cell>
          <cell r="F556" t="str">
            <v>Empleos</v>
          </cell>
          <cell r="H556">
            <v>31</v>
          </cell>
          <cell r="I556" t="str">
            <v>ALB</v>
          </cell>
          <cell r="J556">
            <v>245104</v>
          </cell>
          <cell r="L556" t="str">
            <v>2000</v>
          </cell>
          <cell r="N556" t="str">
            <v>Acum. Financiera</v>
          </cell>
          <cell r="O556" t="str">
            <v>Bonos reconocimiento</v>
          </cell>
          <cell r="P556" t="str">
            <v>Instituciones financieras</v>
          </cell>
        </row>
        <row r="557">
          <cell r="A557" t="str">
            <v>CEI_a01</v>
          </cell>
          <cell r="C557">
            <v>3</v>
          </cell>
          <cell r="D557">
            <v>32</v>
          </cell>
          <cell r="E557">
            <v>70081</v>
          </cell>
          <cell r="F557" t="str">
            <v>Empleos</v>
          </cell>
          <cell r="H557">
            <v>31</v>
          </cell>
          <cell r="I557" t="str">
            <v>ALB</v>
          </cell>
          <cell r="J557">
            <v>228533</v>
          </cell>
          <cell r="L557" t="str">
            <v>2000</v>
          </cell>
          <cell r="N557" t="str">
            <v>Acum. Financiera</v>
          </cell>
          <cell r="O557" t="str">
            <v>Crédit.com.,anticipos</v>
          </cell>
          <cell r="P557" t="str">
            <v>Instituciones financieras</v>
          </cell>
        </row>
        <row r="558">
          <cell r="A558" t="str">
            <v>CEI_a01</v>
          </cell>
          <cell r="C558">
            <v>3</v>
          </cell>
          <cell r="D558">
            <v>32</v>
          </cell>
          <cell r="E558">
            <v>70081</v>
          </cell>
          <cell r="F558" t="str">
            <v>Recursos</v>
          </cell>
          <cell r="H558">
            <v>31</v>
          </cell>
          <cell r="I558" t="str">
            <v>ALB</v>
          </cell>
          <cell r="J558">
            <v>543220</v>
          </cell>
          <cell r="L558" t="str">
            <v>2000</v>
          </cell>
          <cell r="N558" t="str">
            <v>Acum. Financiera</v>
          </cell>
          <cell r="O558" t="str">
            <v>Crédit.com.,anticipos</v>
          </cell>
          <cell r="P558" t="str">
            <v>Instituciones financieras</v>
          </cell>
        </row>
        <row r="559">
          <cell r="A559" t="str">
            <v>CEI_a01</v>
          </cell>
          <cell r="C559">
            <v>3</v>
          </cell>
          <cell r="D559">
            <v>32</v>
          </cell>
          <cell r="E559">
            <v>700402</v>
          </cell>
          <cell r="F559" t="str">
            <v>Empleos</v>
          </cell>
          <cell r="H559">
            <v>31</v>
          </cell>
          <cell r="I559" t="str">
            <v>ALB</v>
          </cell>
          <cell r="J559">
            <v>1962207</v>
          </cell>
          <cell r="L559" t="str">
            <v>2000</v>
          </cell>
          <cell r="N559" t="str">
            <v>Acum. Financiera</v>
          </cell>
          <cell r="O559" t="str">
            <v>Préstamos largo plazo</v>
          </cell>
          <cell r="P559" t="str">
            <v>Instituciones financieras</v>
          </cell>
        </row>
        <row r="560">
          <cell r="A560" t="str">
            <v>CEI_a01</v>
          </cell>
          <cell r="C560">
            <v>3</v>
          </cell>
          <cell r="D560">
            <v>32</v>
          </cell>
          <cell r="E560">
            <v>700402</v>
          </cell>
          <cell r="F560" t="str">
            <v>Recursos</v>
          </cell>
          <cell r="H560">
            <v>31</v>
          </cell>
          <cell r="I560" t="str">
            <v>ALB</v>
          </cell>
          <cell r="J560">
            <v>-316209</v>
          </cell>
          <cell r="L560" t="str">
            <v>2000</v>
          </cell>
          <cell r="N560" t="str">
            <v>Acum. Financiera</v>
          </cell>
          <cell r="O560" t="str">
            <v>Préstamos largo plazo</v>
          </cell>
          <cell r="P560" t="str">
            <v>Instituciones financieras</v>
          </cell>
        </row>
        <row r="561">
          <cell r="A561" t="str">
            <v>CEI_a01</v>
          </cell>
          <cell r="C561">
            <v>4</v>
          </cell>
          <cell r="D561">
            <v>2</v>
          </cell>
          <cell r="E561">
            <v>221</v>
          </cell>
          <cell r="F561" t="str">
            <v>Empleos</v>
          </cell>
          <cell r="H561">
            <v>31</v>
          </cell>
          <cell r="I561" t="str">
            <v>ALB</v>
          </cell>
          <cell r="J561">
            <v>5020350.3014938701</v>
          </cell>
          <cell r="L561" t="str">
            <v>2000</v>
          </cell>
          <cell r="N561" t="str">
            <v>Ingresos y Gastos</v>
          </cell>
          <cell r="O561" t="str">
            <v>Gasto de Consumo final</v>
          </cell>
          <cell r="P561" t="str">
            <v>Gobierno General</v>
          </cell>
        </row>
        <row r="562">
          <cell r="A562" t="str">
            <v>CEI_a01</v>
          </cell>
          <cell r="C562">
            <v>4</v>
          </cell>
          <cell r="D562">
            <v>2</v>
          </cell>
          <cell r="E562">
            <v>221</v>
          </cell>
          <cell r="F562" t="str">
            <v>Empleos</v>
          </cell>
          <cell r="H562">
            <v>31</v>
          </cell>
          <cell r="I562" t="str">
            <v>ALB</v>
          </cell>
          <cell r="J562">
            <v>5432631.01037597</v>
          </cell>
          <cell r="L562" t="str">
            <v>2001</v>
          </cell>
          <cell r="N562" t="str">
            <v>Ingresos y Gastos</v>
          </cell>
          <cell r="O562" t="str">
            <v>Gasto de Consumo final</v>
          </cell>
          <cell r="P562" t="str">
            <v>Gobierno General</v>
          </cell>
        </row>
        <row r="563">
          <cell r="A563" t="str">
            <v>CEI_a01</v>
          </cell>
          <cell r="C563">
            <v>4</v>
          </cell>
          <cell r="D563">
            <v>2</v>
          </cell>
          <cell r="E563">
            <v>413</v>
          </cell>
          <cell r="F563" t="str">
            <v>Recursos</v>
          </cell>
          <cell r="H563">
            <v>31</v>
          </cell>
          <cell r="I563" t="str">
            <v>ALB</v>
          </cell>
          <cell r="J563">
            <v>-175162.60990000001</v>
          </cell>
          <cell r="L563" t="str">
            <v>2000</v>
          </cell>
          <cell r="N563" t="str">
            <v>Ingresos y Gastos</v>
          </cell>
          <cell r="O563" t="str">
            <v>Subvenciones</v>
          </cell>
          <cell r="P563" t="str">
            <v>Gobierno General</v>
          </cell>
        </row>
        <row r="564">
          <cell r="A564" t="str">
            <v>CEI_a01</v>
          </cell>
          <cell r="C564">
            <v>4</v>
          </cell>
          <cell r="D564">
            <v>2</v>
          </cell>
          <cell r="E564">
            <v>413</v>
          </cell>
          <cell r="F564" t="str">
            <v>Recursos</v>
          </cell>
          <cell r="H564">
            <v>31</v>
          </cell>
          <cell r="I564" t="str">
            <v>ALB</v>
          </cell>
          <cell r="J564">
            <v>-150698.28690000001</v>
          </cell>
          <cell r="L564" t="str">
            <v>2001</v>
          </cell>
          <cell r="N564" t="str">
            <v>Ingresos y Gastos</v>
          </cell>
          <cell r="O564" t="str">
            <v>Subvenciones</v>
          </cell>
          <cell r="P564" t="str">
            <v>Gobierno General</v>
          </cell>
        </row>
        <row r="565">
          <cell r="A565" t="str">
            <v>CEI_a01</v>
          </cell>
          <cell r="C565">
            <v>4</v>
          </cell>
          <cell r="D565">
            <v>2</v>
          </cell>
          <cell r="E565">
            <v>431</v>
          </cell>
          <cell r="F565" t="str">
            <v>Recursos</v>
          </cell>
          <cell r="H565">
            <v>31</v>
          </cell>
          <cell r="I565" t="str">
            <v>ALB</v>
          </cell>
          <cell r="J565">
            <v>1632343</v>
          </cell>
          <cell r="L565" t="str">
            <v>2000</v>
          </cell>
          <cell r="N565" t="str">
            <v>Ingresos y Gastos</v>
          </cell>
          <cell r="O565" t="str">
            <v>Impuestos renta y patrim.</v>
          </cell>
          <cell r="P565" t="str">
            <v>Gobierno General</v>
          </cell>
        </row>
        <row r="566">
          <cell r="A566" t="str">
            <v>CEI_a01</v>
          </cell>
          <cell r="C566">
            <v>4</v>
          </cell>
          <cell r="D566">
            <v>2</v>
          </cell>
          <cell r="E566">
            <v>431</v>
          </cell>
          <cell r="F566" t="str">
            <v>Recursos</v>
          </cell>
          <cell r="H566">
            <v>31</v>
          </cell>
          <cell r="I566" t="str">
            <v>ALB</v>
          </cell>
          <cell r="J566">
            <v>1693891</v>
          </cell>
          <cell r="L566" t="str">
            <v>2001</v>
          </cell>
          <cell r="N566" t="str">
            <v>Ingresos y Gastos</v>
          </cell>
          <cell r="O566" t="str">
            <v>Impuestos renta y patrim.</v>
          </cell>
          <cell r="P566" t="str">
            <v>Gobierno General</v>
          </cell>
        </row>
        <row r="567">
          <cell r="A567" t="str">
            <v>CEI_a01</v>
          </cell>
          <cell r="C567">
            <v>4</v>
          </cell>
          <cell r="D567">
            <v>2</v>
          </cell>
          <cell r="E567">
            <v>4121</v>
          </cell>
          <cell r="F567" t="str">
            <v>Recursos</v>
          </cell>
          <cell r="H567">
            <v>31</v>
          </cell>
          <cell r="I567" t="str">
            <v>ALB</v>
          </cell>
          <cell r="J567">
            <v>3837432.1863593501</v>
          </cell>
          <cell r="L567" t="str">
            <v>2000</v>
          </cell>
          <cell r="N567" t="str">
            <v>Ingresos y Gastos</v>
          </cell>
          <cell r="O567" t="str">
            <v>Impuestos a productos</v>
          </cell>
          <cell r="P567" t="str">
            <v>Gobierno General</v>
          </cell>
        </row>
        <row r="568">
          <cell r="A568" t="str">
            <v>CEI_a01</v>
          </cell>
          <cell r="C568">
            <v>4</v>
          </cell>
          <cell r="D568">
            <v>2</v>
          </cell>
          <cell r="E568">
            <v>4121</v>
          </cell>
          <cell r="F568" t="str">
            <v>Recursos</v>
          </cell>
          <cell r="H568">
            <v>31</v>
          </cell>
          <cell r="I568" t="str">
            <v>ALB</v>
          </cell>
          <cell r="J568">
            <v>4022439.27131578</v>
          </cell>
          <cell r="L568" t="str">
            <v>2001</v>
          </cell>
          <cell r="N568" t="str">
            <v>Ingresos y Gastos</v>
          </cell>
          <cell r="O568" t="str">
            <v>Impuestos a productos</v>
          </cell>
          <cell r="P568" t="str">
            <v>Gobierno General</v>
          </cell>
        </row>
        <row r="569">
          <cell r="A569" t="str">
            <v>CEI_a01</v>
          </cell>
          <cell r="C569">
            <v>4</v>
          </cell>
          <cell r="D569">
            <v>2</v>
          </cell>
          <cell r="E569">
            <v>4122</v>
          </cell>
          <cell r="F569" t="str">
            <v>Recursos</v>
          </cell>
          <cell r="H569">
            <v>31</v>
          </cell>
          <cell r="I569" t="str">
            <v>ALB</v>
          </cell>
          <cell r="J569">
            <v>1631926.7</v>
          </cell>
          <cell r="L569" t="str">
            <v>2000</v>
          </cell>
          <cell r="N569" t="str">
            <v>Ingresos y Gastos</v>
          </cell>
          <cell r="O569" t="str">
            <v>Otros imptos s/producción</v>
          </cell>
          <cell r="P569" t="str">
            <v>Gobierno General</v>
          </cell>
        </row>
        <row r="570">
          <cell r="A570" t="str">
            <v>CEI_a01</v>
          </cell>
          <cell r="C570">
            <v>4</v>
          </cell>
          <cell r="D570">
            <v>2</v>
          </cell>
          <cell r="E570">
            <v>4122</v>
          </cell>
          <cell r="F570" t="str">
            <v>Recursos</v>
          </cell>
          <cell r="H570">
            <v>31</v>
          </cell>
          <cell r="I570" t="str">
            <v>ALB</v>
          </cell>
          <cell r="J570">
            <v>1812290</v>
          </cell>
          <cell r="L570" t="str">
            <v>2001</v>
          </cell>
          <cell r="N570" t="str">
            <v>Ingresos y Gastos</v>
          </cell>
          <cell r="O570" t="str">
            <v>Otros imptos s/producción</v>
          </cell>
          <cell r="P570" t="str">
            <v>Gobierno General</v>
          </cell>
        </row>
        <row r="571">
          <cell r="A571" t="str">
            <v>CEI_a01</v>
          </cell>
          <cell r="C571">
            <v>4</v>
          </cell>
          <cell r="D571">
            <v>2</v>
          </cell>
          <cell r="E571">
            <v>4221</v>
          </cell>
          <cell r="F571" t="str">
            <v>Empleos</v>
          </cell>
          <cell r="H571">
            <v>31</v>
          </cell>
          <cell r="I571" t="str">
            <v>ALB</v>
          </cell>
          <cell r="J571">
            <v>618377</v>
          </cell>
          <cell r="L571" t="str">
            <v>2000</v>
          </cell>
          <cell r="N571" t="str">
            <v>Ingresos y Gastos</v>
          </cell>
          <cell r="O571" t="str">
            <v>Intereses</v>
          </cell>
          <cell r="P571" t="str">
            <v>Gobierno General</v>
          </cell>
        </row>
        <row r="572">
          <cell r="A572" t="str">
            <v>CEI_a01</v>
          </cell>
          <cell r="C572">
            <v>4</v>
          </cell>
          <cell r="D572">
            <v>2</v>
          </cell>
          <cell r="E572">
            <v>4221</v>
          </cell>
          <cell r="F572" t="str">
            <v>Empleos</v>
          </cell>
          <cell r="H572">
            <v>31</v>
          </cell>
          <cell r="I572" t="str">
            <v>ALB</v>
          </cell>
          <cell r="J572">
            <v>598736</v>
          </cell>
          <cell r="L572" t="str">
            <v>2001</v>
          </cell>
          <cell r="N572" t="str">
            <v>Ingresos y Gastos</v>
          </cell>
          <cell r="O572" t="str">
            <v>Intereses</v>
          </cell>
          <cell r="P572" t="str">
            <v>Gobierno General</v>
          </cell>
        </row>
        <row r="573">
          <cell r="A573" t="str">
            <v>CEI_a01</v>
          </cell>
          <cell r="C573">
            <v>4</v>
          </cell>
          <cell r="D573">
            <v>2</v>
          </cell>
          <cell r="E573">
            <v>4221</v>
          </cell>
          <cell r="F573" t="str">
            <v>Recursos</v>
          </cell>
          <cell r="H573">
            <v>31</v>
          </cell>
          <cell r="I573" t="str">
            <v>ALB</v>
          </cell>
          <cell r="J573">
            <v>255726</v>
          </cell>
          <cell r="L573" t="str">
            <v>2000</v>
          </cell>
          <cell r="N573" t="str">
            <v>Ingresos y Gastos</v>
          </cell>
          <cell r="O573" t="str">
            <v>Intereses</v>
          </cell>
          <cell r="P573" t="str">
            <v>Gobierno General</v>
          </cell>
        </row>
        <row r="574">
          <cell r="A574" t="str">
            <v>CEI_a01</v>
          </cell>
          <cell r="C574">
            <v>4</v>
          </cell>
          <cell r="D574">
            <v>2</v>
          </cell>
          <cell r="E574">
            <v>4221</v>
          </cell>
          <cell r="F574" t="str">
            <v>Recursos</v>
          </cell>
          <cell r="H574">
            <v>31</v>
          </cell>
          <cell r="I574" t="str">
            <v>ALB</v>
          </cell>
          <cell r="J574">
            <v>208874</v>
          </cell>
          <cell r="L574" t="str">
            <v>2001</v>
          </cell>
          <cell r="N574" t="str">
            <v>Ingresos y Gastos</v>
          </cell>
          <cell r="O574" t="str">
            <v>Intereses</v>
          </cell>
          <cell r="P574" t="str">
            <v>Gobierno General</v>
          </cell>
        </row>
        <row r="575">
          <cell r="A575" t="str">
            <v>CEI_a01</v>
          </cell>
          <cell r="C575">
            <v>4</v>
          </cell>
          <cell r="D575">
            <v>2</v>
          </cell>
          <cell r="E575">
            <v>4321</v>
          </cell>
          <cell r="F575" t="str">
            <v>Recursos</v>
          </cell>
          <cell r="H575">
            <v>31</v>
          </cell>
          <cell r="I575" t="str">
            <v>ALB</v>
          </cell>
          <cell r="J575">
            <v>864816</v>
          </cell>
          <cell r="L575" t="str">
            <v>2000</v>
          </cell>
          <cell r="N575" t="str">
            <v>Ingresos y Gastos</v>
          </cell>
          <cell r="O575" t="str">
            <v>Contribuc.a seg.social</v>
          </cell>
          <cell r="P575" t="str">
            <v>Gobierno General</v>
          </cell>
        </row>
        <row r="576">
          <cell r="A576" t="str">
            <v>CEI_a01</v>
          </cell>
          <cell r="C576">
            <v>4</v>
          </cell>
          <cell r="D576">
            <v>2</v>
          </cell>
          <cell r="E576">
            <v>4321</v>
          </cell>
          <cell r="F576" t="str">
            <v>Recursos</v>
          </cell>
          <cell r="H576">
            <v>31</v>
          </cell>
          <cell r="I576" t="str">
            <v>ALB</v>
          </cell>
          <cell r="J576">
            <v>945800</v>
          </cell>
          <cell r="L576" t="str">
            <v>2001</v>
          </cell>
          <cell r="N576" t="str">
            <v>Ingresos y Gastos</v>
          </cell>
          <cell r="O576" t="str">
            <v>Contribuc.a seg.social</v>
          </cell>
          <cell r="P576" t="str">
            <v>Gobierno General</v>
          </cell>
        </row>
        <row r="577">
          <cell r="A577" t="str">
            <v>CEI_a01</v>
          </cell>
          <cell r="C577">
            <v>4</v>
          </cell>
          <cell r="D577">
            <v>2</v>
          </cell>
          <cell r="E577">
            <v>4322</v>
          </cell>
          <cell r="F577" t="str">
            <v>Empleos</v>
          </cell>
          <cell r="H577">
            <v>31</v>
          </cell>
          <cell r="I577" t="str">
            <v>ALB</v>
          </cell>
          <cell r="J577">
            <v>2308689</v>
          </cell>
          <cell r="L577" t="str">
            <v>2000</v>
          </cell>
          <cell r="N577" t="str">
            <v>Ingresos y Gastos</v>
          </cell>
          <cell r="O577" t="str">
            <v>Prestac.de la Seg.Social</v>
          </cell>
          <cell r="P577" t="str">
            <v>Gobierno General</v>
          </cell>
        </row>
        <row r="578">
          <cell r="A578" t="str">
            <v>CEI_a01</v>
          </cell>
          <cell r="C578">
            <v>4</v>
          </cell>
          <cell r="D578">
            <v>2</v>
          </cell>
          <cell r="E578">
            <v>4322</v>
          </cell>
          <cell r="F578" t="str">
            <v>Empleos</v>
          </cell>
          <cell r="H578">
            <v>31</v>
          </cell>
          <cell r="I578" t="str">
            <v>ALB</v>
          </cell>
          <cell r="J578">
            <v>2468737</v>
          </cell>
          <cell r="L578" t="str">
            <v>2001</v>
          </cell>
          <cell r="N578" t="str">
            <v>Ingresos y Gastos</v>
          </cell>
          <cell r="O578" t="str">
            <v>Prestac.de la Seg.Social</v>
          </cell>
          <cell r="P578" t="str">
            <v>Gobierno General</v>
          </cell>
        </row>
        <row r="579">
          <cell r="A579" t="str">
            <v>CEI_a01</v>
          </cell>
          <cell r="C579">
            <v>4</v>
          </cell>
          <cell r="D579">
            <v>2</v>
          </cell>
          <cell r="E579">
            <v>4342</v>
          </cell>
          <cell r="F579" t="str">
            <v>Recursos</v>
          </cell>
          <cell r="H579">
            <v>31</v>
          </cell>
          <cell r="I579" t="str">
            <v>ALB</v>
          </cell>
          <cell r="J579">
            <v>696</v>
          </cell>
          <cell r="L579" t="str">
            <v>2001</v>
          </cell>
          <cell r="N579" t="str">
            <v>Ingresos y Gastos</v>
          </cell>
          <cell r="O579" t="str">
            <v>Indemniz.seguro riesgos</v>
          </cell>
          <cell r="P579" t="str">
            <v>Gobierno General</v>
          </cell>
        </row>
        <row r="580">
          <cell r="A580" t="str">
            <v>CEI_a01</v>
          </cell>
          <cell r="C580">
            <v>4</v>
          </cell>
          <cell r="D580">
            <v>2</v>
          </cell>
          <cell r="E580">
            <v>4345</v>
          </cell>
          <cell r="F580" t="str">
            <v>Empleos</v>
          </cell>
          <cell r="H580">
            <v>31</v>
          </cell>
          <cell r="I580" t="str">
            <v>ALB</v>
          </cell>
          <cell r="J580">
            <v>321556</v>
          </cell>
          <cell r="L580" t="str">
            <v>2000</v>
          </cell>
          <cell r="N580" t="str">
            <v>Ingresos y Gastos</v>
          </cell>
          <cell r="O580" t="str">
            <v>Transferenc.ctes varias</v>
          </cell>
          <cell r="P580" t="str">
            <v>Gobierno General</v>
          </cell>
        </row>
        <row r="581">
          <cell r="A581" t="str">
            <v>CEI_a01</v>
          </cell>
          <cell r="C581">
            <v>4</v>
          </cell>
          <cell r="D581">
            <v>2</v>
          </cell>
          <cell r="E581">
            <v>4345</v>
          </cell>
          <cell r="F581" t="str">
            <v>Empleos</v>
          </cell>
          <cell r="H581">
            <v>31</v>
          </cell>
          <cell r="I581" t="str">
            <v>ALB</v>
          </cell>
          <cell r="J581">
            <v>371922</v>
          </cell>
          <cell r="L581" t="str">
            <v>2001</v>
          </cell>
          <cell r="N581" t="str">
            <v>Ingresos y Gastos</v>
          </cell>
          <cell r="O581" t="str">
            <v>Transferenc.ctes varias</v>
          </cell>
          <cell r="P581" t="str">
            <v>Gobierno General</v>
          </cell>
        </row>
        <row r="582">
          <cell r="A582" t="str">
            <v>CEI_a01</v>
          </cell>
          <cell r="C582">
            <v>4</v>
          </cell>
          <cell r="D582">
            <v>2</v>
          </cell>
          <cell r="E582">
            <v>4345</v>
          </cell>
          <cell r="F582" t="str">
            <v>Recursos</v>
          </cell>
          <cell r="H582">
            <v>31</v>
          </cell>
          <cell r="I582" t="str">
            <v>ALB</v>
          </cell>
          <cell r="J582">
            <v>275988</v>
          </cell>
          <cell r="L582" t="str">
            <v>2000</v>
          </cell>
          <cell r="N582" t="str">
            <v>Ingresos y Gastos</v>
          </cell>
          <cell r="O582" t="str">
            <v>Transferenc.ctes varias</v>
          </cell>
          <cell r="P582" t="str">
            <v>Gobierno General</v>
          </cell>
        </row>
        <row r="583">
          <cell r="A583" t="str">
            <v>CEI_a01</v>
          </cell>
          <cell r="C583">
            <v>4</v>
          </cell>
          <cell r="D583">
            <v>2</v>
          </cell>
          <cell r="E583">
            <v>4345</v>
          </cell>
          <cell r="F583" t="str">
            <v>Recursos</v>
          </cell>
          <cell r="H583">
            <v>31</v>
          </cell>
          <cell r="I583" t="str">
            <v>ALB</v>
          </cell>
          <cell r="J583">
            <v>326011</v>
          </cell>
          <cell r="L583" t="str">
            <v>2001</v>
          </cell>
          <cell r="N583" t="str">
            <v>Ingresos y Gastos</v>
          </cell>
          <cell r="O583" t="str">
            <v>Transferenc.ctes varias</v>
          </cell>
          <cell r="P583" t="str">
            <v>Gobierno General</v>
          </cell>
        </row>
        <row r="584">
          <cell r="A584" t="str">
            <v>CEI_a01</v>
          </cell>
          <cell r="C584">
            <v>4</v>
          </cell>
          <cell r="D584">
            <v>2</v>
          </cell>
          <cell r="E584">
            <v>42221</v>
          </cell>
          <cell r="F584" t="str">
            <v>Recursos</v>
          </cell>
          <cell r="H584">
            <v>31</v>
          </cell>
          <cell r="I584" t="str">
            <v>ALB</v>
          </cell>
          <cell r="J584">
            <v>49854</v>
          </cell>
          <cell r="L584" t="str">
            <v>2000</v>
          </cell>
          <cell r="N584" t="str">
            <v>Ingresos y Gastos</v>
          </cell>
          <cell r="O584" t="str">
            <v>Dividendos</v>
          </cell>
          <cell r="P584" t="str">
            <v>Gobierno General</v>
          </cell>
        </row>
        <row r="585">
          <cell r="A585" t="str">
            <v>CEI_a01</v>
          </cell>
          <cell r="C585">
            <v>4</v>
          </cell>
          <cell r="D585">
            <v>2</v>
          </cell>
          <cell r="E585">
            <v>42221</v>
          </cell>
          <cell r="F585" t="str">
            <v>Recursos</v>
          </cell>
          <cell r="H585">
            <v>31</v>
          </cell>
          <cell r="I585" t="str">
            <v>ALB</v>
          </cell>
          <cell r="J585">
            <v>90623</v>
          </cell>
          <cell r="L585" t="str">
            <v>2001</v>
          </cell>
          <cell r="N585" t="str">
            <v>Ingresos y Gastos</v>
          </cell>
          <cell r="O585" t="str">
            <v>Dividendos</v>
          </cell>
          <cell r="P585" t="str">
            <v>Gobierno General</v>
          </cell>
        </row>
        <row r="586">
          <cell r="A586" t="str">
            <v>CEI_a01</v>
          </cell>
          <cell r="C586">
            <v>4</v>
          </cell>
          <cell r="D586">
            <v>2</v>
          </cell>
          <cell r="E586">
            <v>42222</v>
          </cell>
          <cell r="F586" t="str">
            <v>Recursos</v>
          </cell>
          <cell r="H586">
            <v>31</v>
          </cell>
          <cell r="I586" t="str">
            <v>ALB</v>
          </cell>
          <cell r="J586">
            <v>307639</v>
          </cell>
          <cell r="L586" t="str">
            <v>2000</v>
          </cell>
          <cell r="N586" t="str">
            <v>Ingresos y Gastos</v>
          </cell>
          <cell r="O586" t="str">
            <v>Retiros de renta de cuasisociedades</v>
          </cell>
          <cell r="P586" t="str">
            <v>Gobierno General</v>
          </cell>
        </row>
        <row r="587">
          <cell r="A587" t="str">
            <v>CEI_a01</v>
          </cell>
          <cell r="C587">
            <v>4</v>
          </cell>
          <cell r="D587">
            <v>2</v>
          </cell>
          <cell r="E587">
            <v>42222</v>
          </cell>
          <cell r="F587" t="str">
            <v>Recursos</v>
          </cell>
          <cell r="H587">
            <v>31</v>
          </cell>
          <cell r="I587" t="str">
            <v>ALB</v>
          </cell>
          <cell r="J587">
            <v>142147</v>
          </cell>
          <cell r="L587" t="str">
            <v>2001</v>
          </cell>
          <cell r="N587" t="str">
            <v>Ingresos y Gastos</v>
          </cell>
          <cell r="O587" t="str">
            <v>Retiros de renta de cuasisociedades</v>
          </cell>
          <cell r="P587" t="str">
            <v>Gobierno General</v>
          </cell>
        </row>
        <row r="588">
          <cell r="A588" t="str">
            <v>CEI_a01</v>
          </cell>
          <cell r="C588">
            <v>4</v>
          </cell>
          <cell r="D588">
            <v>2</v>
          </cell>
          <cell r="E588">
            <v>42251</v>
          </cell>
          <cell r="F588" t="str">
            <v>Recursos</v>
          </cell>
          <cell r="H588">
            <v>31</v>
          </cell>
          <cell r="I588" t="str">
            <v>ALB</v>
          </cell>
          <cell r="J588">
            <v>40548</v>
          </cell>
          <cell r="L588" t="str">
            <v>2000</v>
          </cell>
          <cell r="N588" t="str">
            <v>Ingresos y Gastos</v>
          </cell>
          <cell r="O588" t="str">
            <v>Renta de las tierras</v>
          </cell>
          <cell r="P588" t="str">
            <v>Gobierno General</v>
          </cell>
        </row>
        <row r="589">
          <cell r="A589" t="str">
            <v>CEI_a01</v>
          </cell>
          <cell r="C589">
            <v>4</v>
          </cell>
          <cell r="D589">
            <v>2</v>
          </cell>
          <cell r="E589">
            <v>42251</v>
          </cell>
          <cell r="F589" t="str">
            <v>Recursos</v>
          </cell>
          <cell r="H589">
            <v>31</v>
          </cell>
          <cell r="I589" t="str">
            <v>ALB</v>
          </cell>
          <cell r="J589">
            <v>6701</v>
          </cell>
          <cell r="L589" t="str">
            <v>2001</v>
          </cell>
          <cell r="N589" t="str">
            <v>Ingresos y Gastos</v>
          </cell>
          <cell r="O589" t="str">
            <v>Renta de las tierras</v>
          </cell>
          <cell r="P589" t="str">
            <v>Gobierno General</v>
          </cell>
        </row>
        <row r="590">
          <cell r="A590" t="str">
            <v>CEI_a01</v>
          </cell>
          <cell r="C590">
            <v>4</v>
          </cell>
          <cell r="D590">
            <v>12</v>
          </cell>
          <cell r="E590">
            <v>11</v>
          </cell>
          <cell r="F590" t="str">
            <v>Recursos</v>
          </cell>
          <cell r="G590">
            <v>32</v>
          </cell>
          <cell r="H590">
            <v>31</v>
          </cell>
          <cell r="I590" t="str">
            <v>EQC</v>
          </cell>
          <cell r="J590">
            <v>3208074.4106578901</v>
          </cell>
          <cell r="K590">
            <v>26</v>
          </cell>
          <cell r="L590" t="str">
            <v>2001</v>
          </cell>
          <cell r="M590" t="str">
            <v>Administración pública</v>
          </cell>
          <cell r="N590" t="str">
            <v>Producción Sect. Institucionales</v>
          </cell>
          <cell r="O590" t="str">
            <v>Producción bruta</v>
          </cell>
          <cell r="P590" t="str">
            <v>Gobierno General</v>
          </cell>
          <cell r="Q590" t="str">
            <v>12</v>
          </cell>
          <cell r="R590" t="str">
            <v>Administración Pública</v>
          </cell>
        </row>
        <row r="591">
          <cell r="A591" t="str">
            <v>CEI_a01</v>
          </cell>
          <cell r="C591">
            <v>4</v>
          </cell>
          <cell r="D591">
            <v>12</v>
          </cell>
          <cell r="E591">
            <v>11</v>
          </cell>
          <cell r="F591" t="str">
            <v>Recursos</v>
          </cell>
          <cell r="G591">
            <v>32</v>
          </cell>
          <cell r="H591">
            <v>31</v>
          </cell>
          <cell r="I591" t="str">
            <v>EQC</v>
          </cell>
          <cell r="J591">
            <v>1626788.338</v>
          </cell>
          <cell r="K591">
            <v>27</v>
          </cell>
          <cell r="L591" t="str">
            <v>2001</v>
          </cell>
          <cell r="M591" t="str">
            <v>Educación pública</v>
          </cell>
          <cell r="N591" t="str">
            <v>Producción Sect. Institucionales</v>
          </cell>
          <cell r="O591" t="str">
            <v>Producción bruta</v>
          </cell>
          <cell r="P591" t="str">
            <v>Gobierno General</v>
          </cell>
          <cell r="Q591" t="str">
            <v>11</v>
          </cell>
          <cell r="R591" t="str">
            <v>Servicios Sociales y Personales</v>
          </cell>
        </row>
        <row r="592">
          <cell r="A592" t="str">
            <v>CEI_a01</v>
          </cell>
          <cell r="C592">
            <v>4</v>
          </cell>
          <cell r="D592">
            <v>12</v>
          </cell>
          <cell r="E592">
            <v>11</v>
          </cell>
          <cell r="F592" t="str">
            <v>Recursos</v>
          </cell>
          <cell r="G592">
            <v>32</v>
          </cell>
          <cell r="H592">
            <v>31</v>
          </cell>
          <cell r="I592" t="str">
            <v>EQC</v>
          </cell>
          <cell r="J592">
            <v>1203085</v>
          </cell>
          <cell r="K592">
            <v>29</v>
          </cell>
          <cell r="L592" t="str">
            <v>2001</v>
          </cell>
          <cell r="M592" t="str">
            <v>Salud pública</v>
          </cell>
          <cell r="N592" t="str">
            <v>Producción Sect. Institucionales</v>
          </cell>
          <cell r="O592" t="str">
            <v>Producción bruta</v>
          </cell>
          <cell r="P592" t="str">
            <v>Gobierno General</v>
          </cell>
          <cell r="Q592" t="str">
            <v>11</v>
          </cell>
          <cell r="R592" t="str">
            <v>Servicios Sociales y Personales</v>
          </cell>
        </row>
        <row r="593">
          <cell r="A593" t="str">
            <v>CEI_a01</v>
          </cell>
          <cell r="C593">
            <v>4</v>
          </cell>
          <cell r="D593">
            <v>12</v>
          </cell>
          <cell r="E593">
            <v>11</v>
          </cell>
          <cell r="F593" t="str">
            <v>Recursos</v>
          </cell>
          <cell r="G593">
            <v>32</v>
          </cell>
          <cell r="H593">
            <v>31</v>
          </cell>
          <cell r="I593" t="str">
            <v>JPT</v>
          </cell>
          <cell r="J593">
            <v>3011231.53493312</v>
          </cell>
          <cell r="K593">
            <v>26</v>
          </cell>
          <cell r="L593" t="str">
            <v>2000</v>
          </cell>
          <cell r="M593" t="str">
            <v>Administración pública</v>
          </cell>
          <cell r="N593" t="str">
            <v>Producción Sect. Institucionales</v>
          </cell>
          <cell r="O593" t="str">
            <v>Producción bruta</v>
          </cell>
          <cell r="P593" t="str">
            <v>Gobierno General</v>
          </cell>
          <cell r="Q593" t="str">
            <v>12</v>
          </cell>
          <cell r="R593" t="str">
            <v>Administración Pública</v>
          </cell>
        </row>
        <row r="594">
          <cell r="A594" t="str">
            <v>CEI_a01</v>
          </cell>
          <cell r="C594">
            <v>4</v>
          </cell>
          <cell r="D594">
            <v>12</v>
          </cell>
          <cell r="E594">
            <v>11</v>
          </cell>
          <cell r="F594" t="str">
            <v>Recursos</v>
          </cell>
          <cell r="G594">
            <v>32</v>
          </cell>
          <cell r="H594">
            <v>31</v>
          </cell>
          <cell r="I594" t="str">
            <v>JPT</v>
          </cell>
          <cell r="J594">
            <v>1447320</v>
          </cell>
          <cell r="K594">
            <v>27</v>
          </cell>
          <cell r="L594" t="str">
            <v>2000</v>
          </cell>
          <cell r="M594" t="str">
            <v>Educación pública</v>
          </cell>
          <cell r="N594" t="str">
            <v>Producción Sect. Institucionales</v>
          </cell>
          <cell r="O594" t="str">
            <v>Producción bruta</v>
          </cell>
          <cell r="P594" t="str">
            <v>Gobierno General</v>
          </cell>
          <cell r="Q594" t="str">
            <v>11</v>
          </cell>
          <cell r="R594" t="str">
            <v>Servicios Sociales y Personales</v>
          </cell>
        </row>
        <row r="595">
          <cell r="A595" t="str">
            <v>CEI_a01</v>
          </cell>
          <cell r="C595">
            <v>4</v>
          </cell>
          <cell r="D595">
            <v>12</v>
          </cell>
          <cell r="E595">
            <v>11</v>
          </cell>
          <cell r="F595" t="str">
            <v>Recursos</v>
          </cell>
          <cell r="G595">
            <v>32</v>
          </cell>
          <cell r="H595">
            <v>31</v>
          </cell>
          <cell r="I595" t="str">
            <v>JPT</v>
          </cell>
          <cell r="J595">
            <v>1070359</v>
          </cell>
          <cell r="K595">
            <v>29</v>
          </cell>
          <cell r="L595" t="str">
            <v>2000</v>
          </cell>
          <cell r="M595" t="str">
            <v>Salud pública</v>
          </cell>
          <cell r="N595" t="str">
            <v>Producción Sect. Institucionales</v>
          </cell>
          <cell r="O595" t="str">
            <v>Producción bruta</v>
          </cell>
          <cell r="P595" t="str">
            <v>Gobierno General</v>
          </cell>
          <cell r="Q595" t="str">
            <v>11</v>
          </cell>
          <cell r="R595" t="str">
            <v>Servicios Sociales y Personales</v>
          </cell>
        </row>
        <row r="596">
          <cell r="A596" t="str">
            <v>CEI_a01</v>
          </cell>
          <cell r="C596">
            <v>4</v>
          </cell>
          <cell r="D596">
            <v>12</v>
          </cell>
          <cell r="E596">
            <v>11</v>
          </cell>
          <cell r="F596" t="str">
            <v>Recursos</v>
          </cell>
          <cell r="G596">
            <v>32</v>
          </cell>
          <cell r="H596">
            <v>31</v>
          </cell>
          <cell r="I596" t="str">
            <v>JPT</v>
          </cell>
          <cell r="J596">
            <v>34075</v>
          </cell>
          <cell r="K596">
            <v>31</v>
          </cell>
          <cell r="L596" t="str">
            <v>2000</v>
          </cell>
          <cell r="M596" t="str">
            <v>Esparcimiento y Ss. Diversos</v>
          </cell>
          <cell r="N596" t="str">
            <v>Producción Sect. Institucionales</v>
          </cell>
          <cell r="O596" t="str">
            <v>Producción bruta</v>
          </cell>
          <cell r="P596" t="str">
            <v>Gobierno General</v>
          </cell>
          <cell r="Q596" t="str">
            <v>11</v>
          </cell>
          <cell r="R596" t="str">
            <v>Servicios Sociales y Personales</v>
          </cell>
        </row>
        <row r="597">
          <cell r="A597" t="str">
            <v>CEI_a01</v>
          </cell>
          <cell r="C597">
            <v>4</v>
          </cell>
          <cell r="D597">
            <v>12</v>
          </cell>
          <cell r="E597">
            <v>11</v>
          </cell>
          <cell r="F597" t="str">
            <v>Recursos</v>
          </cell>
          <cell r="G597">
            <v>32</v>
          </cell>
          <cell r="H597">
            <v>31</v>
          </cell>
          <cell r="I597" t="str">
            <v>JPT</v>
          </cell>
          <cell r="J597">
            <v>36243</v>
          </cell>
          <cell r="K597">
            <v>31</v>
          </cell>
          <cell r="L597" t="str">
            <v>2001</v>
          </cell>
          <cell r="M597" t="str">
            <v>Esparcimiento y Ss. Diversos</v>
          </cell>
          <cell r="N597" t="str">
            <v>Producción Sect. Institucionales</v>
          </cell>
          <cell r="O597" t="str">
            <v>Producción bruta</v>
          </cell>
          <cell r="P597" t="str">
            <v>Gobierno General</v>
          </cell>
          <cell r="Q597" t="str">
            <v>11</v>
          </cell>
          <cell r="R597" t="str">
            <v>Servicios Sociales y Personales</v>
          </cell>
        </row>
        <row r="598">
          <cell r="A598" t="str">
            <v>CEI_a01</v>
          </cell>
          <cell r="C598">
            <v>4</v>
          </cell>
          <cell r="D598">
            <v>12</v>
          </cell>
          <cell r="E598">
            <v>21</v>
          </cell>
          <cell r="F598" t="str">
            <v>Empleos</v>
          </cell>
          <cell r="G598">
            <v>6111</v>
          </cell>
          <cell r="H598">
            <v>31</v>
          </cell>
          <cell r="I598" t="str">
            <v>EQC</v>
          </cell>
          <cell r="J598">
            <v>1307584</v>
          </cell>
          <cell r="K598">
            <v>26</v>
          </cell>
          <cell r="L598" t="str">
            <v>2001</v>
          </cell>
          <cell r="M598" t="str">
            <v>Administración pública</v>
          </cell>
          <cell r="N598" t="str">
            <v>Producción Sect. Institucionales</v>
          </cell>
          <cell r="O598" t="str">
            <v>Consumo intermedio</v>
          </cell>
          <cell r="P598" t="str">
            <v>Gobierno General</v>
          </cell>
          <cell r="Q598" t="str">
            <v>12</v>
          </cell>
          <cell r="R598" t="str">
            <v>Administración Pública</v>
          </cell>
        </row>
        <row r="599">
          <cell r="A599" t="str">
            <v>CEI_a01</v>
          </cell>
          <cell r="C599">
            <v>4</v>
          </cell>
          <cell r="D599">
            <v>12</v>
          </cell>
          <cell r="E599">
            <v>21</v>
          </cell>
          <cell r="F599" t="str">
            <v>Empleos</v>
          </cell>
          <cell r="G599">
            <v>6111</v>
          </cell>
          <cell r="H599">
            <v>31</v>
          </cell>
          <cell r="I599" t="str">
            <v>EQC</v>
          </cell>
          <cell r="J599">
            <v>201151.51800000001</v>
          </cell>
          <cell r="K599">
            <v>27</v>
          </cell>
          <cell r="L599" t="str">
            <v>2001</v>
          </cell>
          <cell r="M599" t="str">
            <v>Educación pública</v>
          </cell>
          <cell r="N599" t="str">
            <v>Producción Sect. Institucionales</v>
          </cell>
          <cell r="O599" t="str">
            <v>Consumo intermedio</v>
          </cell>
          <cell r="P599" t="str">
            <v>Gobierno General</v>
          </cell>
          <cell r="Q599" t="str">
            <v>11</v>
          </cell>
          <cell r="R599" t="str">
            <v>Servicios Sociales y Personales</v>
          </cell>
        </row>
        <row r="600">
          <cell r="A600" t="str">
            <v>CEI_a01</v>
          </cell>
          <cell r="C600">
            <v>4</v>
          </cell>
          <cell r="D600">
            <v>12</v>
          </cell>
          <cell r="E600">
            <v>21</v>
          </cell>
          <cell r="F600" t="str">
            <v>Empleos</v>
          </cell>
          <cell r="G600">
            <v>6111</v>
          </cell>
          <cell r="H600">
            <v>31</v>
          </cell>
          <cell r="I600" t="str">
            <v>EQC</v>
          </cell>
          <cell r="J600">
            <v>324049</v>
          </cell>
          <cell r="K600">
            <v>29</v>
          </cell>
          <cell r="L600" t="str">
            <v>2001</v>
          </cell>
          <cell r="M600" t="str">
            <v>Salud pública</v>
          </cell>
          <cell r="N600" t="str">
            <v>Producción Sect. Institucionales</v>
          </cell>
          <cell r="O600" t="str">
            <v>Consumo intermedio</v>
          </cell>
          <cell r="P600" t="str">
            <v>Gobierno General</v>
          </cell>
          <cell r="Q600" t="str">
            <v>11</v>
          </cell>
          <cell r="R600" t="str">
            <v>Servicios Sociales y Personales</v>
          </cell>
        </row>
        <row r="601">
          <cell r="A601" t="str">
            <v>CEI_a01</v>
          </cell>
          <cell r="C601">
            <v>4</v>
          </cell>
          <cell r="D601">
            <v>12</v>
          </cell>
          <cell r="E601">
            <v>21</v>
          </cell>
          <cell r="F601" t="str">
            <v>Empleos</v>
          </cell>
          <cell r="G601">
            <v>6111</v>
          </cell>
          <cell r="H601">
            <v>31</v>
          </cell>
          <cell r="I601" t="str">
            <v>JPT</v>
          </cell>
          <cell r="J601">
            <v>1190787.000001</v>
          </cell>
          <cell r="K601">
            <v>26</v>
          </cell>
          <cell r="L601" t="str">
            <v>2000</v>
          </cell>
          <cell r="M601" t="str">
            <v>Administración pública</v>
          </cell>
          <cell r="N601" t="str">
            <v>Producción Sect. Institucionales</v>
          </cell>
          <cell r="O601" t="str">
            <v>Consumo intermedio</v>
          </cell>
          <cell r="P601" t="str">
            <v>Gobierno General</v>
          </cell>
          <cell r="Q601" t="str">
            <v>12</v>
          </cell>
          <cell r="R601" t="str">
            <v>Administración Pública</v>
          </cell>
        </row>
        <row r="602">
          <cell r="A602" t="str">
            <v>CEI_a01</v>
          </cell>
          <cell r="C602">
            <v>4</v>
          </cell>
          <cell r="D602">
            <v>12</v>
          </cell>
          <cell r="E602">
            <v>21</v>
          </cell>
          <cell r="F602" t="str">
            <v>Empleos</v>
          </cell>
          <cell r="G602">
            <v>6111</v>
          </cell>
          <cell r="H602">
            <v>31</v>
          </cell>
          <cell r="I602" t="str">
            <v>JPT</v>
          </cell>
          <cell r="J602">
            <v>182653</v>
          </cell>
          <cell r="K602">
            <v>27</v>
          </cell>
          <cell r="L602" t="str">
            <v>2000</v>
          </cell>
          <cell r="M602" t="str">
            <v>Educación pública</v>
          </cell>
          <cell r="N602" t="str">
            <v>Producción Sect. Institucionales</v>
          </cell>
          <cell r="O602" t="str">
            <v>Consumo intermedio</v>
          </cell>
          <cell r="P602" t="str">
            <v>Gobierno General</v>
          </cell>
          <cell r="Q602" t="str">
            <v>11</v>
          </cell>
          <cell r="R602" t="str">
            <v>Servicios Sociales y Personales</v>
          </cell>
        </row>
        <row r="603">
          <cell r="A603" t="str">
            <v>CEI_a01</v>
          </cell>
          <cell r="C603">
            <v>4</v>
          </cell>
          <cell r="D603">
            <v>12</v>
          </cell>
          <cell r="E603">
            <v>21</v>
          </cell>
          <cell r="F603" t="str">
            <v>Empleos</v>
          </cell>
          <cell r="G603">
            <v>6111</v>
          </cell>
          <cell r="H603">
            <v>31</v>
          </cell>
          <cell r="I603" t="str">
            <v>JPT</v>
          </cell>
          <cell r="J603">
            <v>283684</v>
          </cell>
          <cell r="K603">
            <v>29</v>
          </cell>
          <cell r="L603" t="str">
            <v>2000</v>
          </cell>
          <cell r="M603" t="str">
            <v>Salud pública</v>
          </cell>
          <cell r="N603" t="str">
            <v>Producción Sect. Institucionales</v>
          </cell>
          <cell r="O603" t="str">
            <v>Consumo intermedio</v>
          </cell>
          <cell r="P603" t="str">
            <v>Gobierno General</v>
          </cell>
          <cell r="Q603" t="str">
            <v>11</v>
          </cell>
          <cell r="R603" t="str">
            <v>Servicios Sociales y Personales</v>
          </cell>
        </row>
        <row r="604">
          <cell r="A604" t="str">
            <v>CEI_a01</v>
          </cell>
          <cell r="C604">
            <v>4</v>
          </cell>
          <cell r="D604">
            <v>12</v>
          </cell>
          <cell r="E604">
            <v>21</v>
          </cell>
          <cell r="F604" t="str">
            <v>Empleos</v>
          </cell>
          <cell r="G604">
            <v>6111</v>
          </cell>
          <cell r="H604">
            <v>31</v>
          </cell>
          <cell r="I604" t="str">
            <v>JPT</v>
          </cell>
          <cell r="J604">
            <v>19123</v>
          </cell>
          <cell r="K604">
            <v>31</v>
          </cell>
          <cell r="L604" t="str">
            <v>2000</v>
          </cell>
          <cell r="M604" t="str">
            <v>Esparcimiento y Ss. Diversos</v>
          </cell>
          <cell r="N604" t="str">
            <v>Producción Sect. Institucionales</v>
          </cell>
          <cell r="O604" t="str">
            <v>Consumo intermedio</v>
          </cell>
          <cell r="P604" t="str">
            <v>Gobierno General</v>
          </cell>
          <cell r="Q604" t="str">
            <v>11</v>
          </cell>
          <cell r="R604" t="str">
            <v>Servicios Sociales y Personales</v>
          </cell>
        </row>
        <row r="605">
          <cell r="A605" t="str">
            <v>CEI_a01</v>
          </cell>
          <cell r="C605">
            <v>4</v>
          </cell>
          <cell r="D605">
            <v>12</v>
          </cell>
          <cell r="E605">
            <v>21</v>
          </cell>
          <cell r="F605" t="str">
            <v>Empleos</v>
          </cell>
          <cell r="G605">
            <v>6111</v>
          </cell>
          <cell r="H605">
            <v>31</v>
          </cell>
          <cell r="I605" t="str">
            <v>JPT</v>
          </cell>
          <cell r="J605">
            <v>20340</v>
          </cell>
          <cell r="K605">
            <v>31</v>
          </cell>
          <cell r="L605" t="str">
            <v>2001</v>
          </cell>
          <cell r="M605" t="str">
            <v>Esparcimiento y Ss. Diversos</v>
          </cell>
          <cell r="N605" t="str">
            <v>Producción Sect. Institucionales</v>
          </cell>
          <cell r="O605" t="str">
            <v>Consumo intermedio</v>
          </cell>
          <cell r="P605" t="str">
            <v>Gobierno General</v>
          </cell>
          <cell r="Q605" t="str">
            <v>11</v>
          </cell>
          <cell r="R605" t="str">
            <v>Servicios Sociales y Personales</v>
          </cell>
        </row>
        <row r="606">
          <cell r="A606" t="str">
            <v>CEI_a01</v>
          </cell>
          <cell r="C606">
            <v>4</v>
          </cell>
          <cell r="D606">
            <v>12</v>
          </cell>
          <cell r="E606">
            <v>52</v>
          </cell>
          <cell r="F606" t="str">
            <v>Empleos</v>
          </cell>
          <cell r="H606">
            <v>31</v>
          </cell>
          <cell r="I606" t="str">
            <v>EQC</v>
          </cell>
          <cell r="J606">
            <v>331675.41065788601</v>
          </cell>
          <cell r="K606">
            <v>26</v>
          </cell>
          <cell r="L606" t="str">
            <v>2001</v>
          </cell>
          <cell r="M606" t="str">
            <v>Administración pública</v>
          </cell>
          <cell r="N606" t="str">
            <v>Producción Sect. Institucionales</v>
          </cell>
          <cell r="O606" t="str">
            <v>Consumo de capital fijo</v>
          </cell>
          <cell r="P606" t="str">
            <v>Gobierno General</v>
          </cell>
          <cell r="Q606" t="str">
            <v>12</v>
          </cell>
          <cell r="R606" t="str">
            <v>Administración Pública</v>
          </cell>
        </row>
        <row r="607">
          <cell r="A607" t="str">
            <v>CEI_a01</v>
          </cell>
          <cell r="C607">
            <v>4</v>
          </cell>
          <cell r="D607">
            <v>12</v>
          </cell>
          <cell r="E607">
            <v>52</v>
          </cell>
          <cell r="F607" t="str">
            <v>Empleos</v>
          </cell>
          <cell r="H607">
            <v>31</v>
          </cell>
          <cell r="I607" t="str">
            <v>EQC</v>
          </cell>
          <cell r="J607">
            <v>135191.405</v>
          </cell>
          <cell r="K607">
            <v>27</v>
          </cell>
          <cell r="L607" t="str">
            <v>2001</v>
          </cell>
          <cell r="M607" t="str">
            <v>Educación pública</v>
          </cell>
          <cell r="N607" t="str">
            <v>Producción Sect. Institucionales</v>
          </cell>
          <cell r="O607" t="str">
            <v>Consumo de capital fijo</v>
          </cell>
          <cell r="P607" t="str">
            <v>Gobierno General</v>
          </cell>
          <cell r="Q607" t="str">
            <v>11</v>
          </cell>
          <cell r="R607" t="str">
            <v>Servicios Sociales y Personales</v>
          </cell>
        </row>
        <row r="608">
          <cell r="A608" t="str">
            <v>CEI_a01</v>
          </cell>
          <cell r="C608">
            <v>4</v>
          </cell>
          <cell r="D608">
            <v>12</v>
          </cell>
          <cell r="E608">
            <v>52</v>
          </cell>
          <cell r="F608" t="str">
            <v>Empleos</v>
          </cell>
          <cell r="H608">
            <v>31</v>
          </cell>
          <cell r="I608" t="str">
            <v>EQC</v>
          </cell>
          <cell r="J608">
            <v>192485</v>
          </cell>
          <cell r="K608">
            <v>29</v>
          </cell>
          <cell r="L608" t="str">
            <v>2001</v>
          </cell>
          <cell r="M608" t="str">
            <v>Salud pública</v>
          </cell>
          <cell r="N608" t="str">
            <v>Producción Sect. Institucionales</v>
          </cell>
          <cell r="O608" t="str">
            <v>Consumo de capital fijo</v>
          </cell>
          <cell r="P608" t="str">
            <v>Gobierno General</v>
          </cell>
          <cell r="Q608" t="str">
            <v>11</v>
          </cell>
          <cell r="R608" t="str">
            <v>Servicios Sociales y Personales</v>
          </cell>
        </row>
        <row r="609">
          <cell r="A609" t="str">
            <v>CEI_a01</v>
          </cell>
          <cell r="C609">
            <v>4</v>
          </cell>
          <cell r="D609">
            <v>12</v>
          </cell>
          <cell r="E609">
            <v>52</v>
          </cell>
          <cell r="F609" t="str">
            <v>Empleos</v>
          </cell>
          <cell r="H609">
            <v>31</v>
          </cell>
          <cell r="I609" t="str">
            <v>JPT</v>
          </cell>
          <cell r="J609">
            <v>325200.53493312001</v>
          </cell>
          <cell r="K609">
            <v>26</v>
          </cell>
          <cell r="L609" t="str">
            <v>2000</v>
          </cell>
          <cell r="M609" t="str">
            <v>Administración pública</v>
          </cell>
          <cell r="N609" t="str">
            <v>Producción Sect. Institucionales</v>
          </cell>
          <cell r="O609" t="str">
            <v>Consumo de capital fijo</v>
          </cell>
          <cell r="P609" t="str">
            <v>Gobierno General</v>
          </cell>
          <cell r="Q609" t="str">
            <v>12</v>
          </cell>
          <cell r="R609" t="str">
            <v>Administración Pública</v>
          </cell>
        </row>
        <row r="610">
          <cell r="A610" t="str">
            <v>CEI_a01</v>
          </cell>
          <cell r="C610">
            <v>4</v>
          </cell>
          <cell r="D610">
            <v>12</v>
          </cell>
          <cell r="E610">
            <v>52</v>
          </cell>
          <cell r="F610" t="str">
            <v>Empleos</v>
          </cell>
          <cell r="H610">
            <v>31</v>
          </cell>
          <cell r="I610" t="str">
            <v>JPT</v>
          </cell>
          <cell r="J610">
            <v>119175</v>
          </cell>
          <cell r="K610">
            <v>27</v>
          </cell>
          <cell r="L610" t="str">
            <v>2000</v>
          </cell>
          <cell r="M610" t="str">
            <v>Educación pública</v>
          </cell>
          <cell r="N610" t="str">
            <v>Producción Sect. Institucionales</v>
          </cell>
          <cell r="O610" t="str">
            <v>Consumo de capital fijo</v>
          </cell>
          <cell r="P610" t="str">
            <v>Gobierno General</v>
          </cell>
          <cell r="Q610" t="str">
            <v>11</v>
          </cell>
          <cell r="R610" t="str">
            <v>Servicios Sociales y Personales</v>
          </cell>
        </row>
        <row r="611">
          <cell r="A611" t="str">
            <v>CEI_a01</v>
          </cell>
          <cell r="C611">
            <v>4</v>
          </cell>
          <cell r="D611">
            <v>12</v>
          </cell>
          <cell r="E611">
            <v>52</v>
          </cell>
          <cell r="F611" t="str">
            <v>Empleos</v>
          </cell>
          <cell r="H611">
            <v>31</v>
          </cell>
          <cell r="I611" t="str">
            <v>JPT</v>
          </cell>
          <cell r="J611">
            <v>178310</v>
          </cell>
          <cell r="K611">
            <v>29</v>
          </cell>
          <cell r="L611" t="str">
            <v>2000</v>
          </cell>
          <cell r="M611" t="str">
            <v>Salud pública</v>
          </cell>
          <cell r="N611" t="str">
            <v>Producción Sect. Institucionales</v>
          </cell>
          <cell r="O611" t="str">
            <v>Consumo de capital fijo</v>
          </cell>
          <cell r="P611" t="str">
            <v>Gobierno General</v>
          </cell>
          <cell r="Q611" t="str">
            <v>11</v>
          </cell>
          <cell r="R611" t="str">
            <v>Servicios Sociales y Personales</v>
          </cell>
        </row>
        <row r="612">
          <cell r="A612" t="str">
            <v>CEI_a01</v>
          </cell>
          <cell r="C612">
            <v>4</v>
          </cell>
          <cell r="D612">
            <v>12</v>
          </cell>
          <cell r="E612">
            <v>411</v>
          </cell>
          <cell r="F612" t="str">
            <v>Empleos</v>
          </cell>
          <cell r="H612">
            <v>31</v>
          </cell>
          <cell r="I612" t="str">
            <v>EQC</v>
          </cell>
          <cell r="J612">
            <v>1565850</v>
          </cell>
          <cell r="K612">
            <v>26</v>
          </cell>
          <cell r="L612" t="str">
            <v>2001</v>
          </cell>
          <cell r="M612" t="str">
            <v>Administración pública</v>
          </cell>
          <cell r="N612" t="str">
            <v>Producción Sect. Institucionales</v>
          </cell>
          <cell r="O612" t="str">
            <v>Remuneraciones</v>
          </cell>
          <cell r="P612" t="str">
            <v>Gobierno General</v>
          </cell>
          <cell r="Q612" t="str">
            <v>12</v>
          </cell>
          <cell r="R612" t="str">
            <v>Administración Pública</v>
          </cell>
        </row>
        <row r="613">
          <cell r="A613" t="str">
            <v>CEI_a01</v>
          </cell>
          <cell r="C613">
            <v>4</v>
          </cell>
          <cell r="D613">
            <v>12</v>
          </cell>
          <cell r="E613">
            <v>411</v>
          </cell>
          <cell r="F613" t="str">
            <v>Empleos</v>
          </cell>
          <cell r="H613">
            <v>31</v>
          </cell>
          <cell r="I613" t="str">
            <v>EQC</v>
          </cell>
          <cell r="J613">
            <v>1289473.496</v>
          </cell>
          <cell r="K613">
            <v>27</v>
          </cell>
          <cell r="L613" t="str">
            <v>2001</v>
          </cell>
          <cell r="M613" t="str">
            <v>Educación pública</v>
          </cell>
          <cell r="N613" t="str">
            <v>Producción Sect. Institucionales</v>
          </cell>
          <cell r="O613" t="str">
            <v>Remuneraciones</v>
          </cell>
          <cell r="P613" t="str">
            <v>Gobierno General</v>
          </cell>
          <cell r="Q613" t="str">
            <v>11</v>
          </cell>
          <cell r="R613" t="str">
            <v>Servicios Sociales y Personales</v>
          </cell>
        </row>
        <row r="614">
          <cell r="A614" t="str">
            <v>CEI_a01</v>
          </cell>
          <cell r="C614">
            <v>4</v>
          </cell>
          <cell r="D614">
            <v>12</v>
          </cell>
          <cell r="E614">
            <v>411</v>
          </cell>
          <cell r="F614" t="str">
            <v>Empleos</v>
          </cell>
          <cell r="H614">
            <v>31</v>
          </cell>
          <cell r="I614" t="str">
            <v>EQC</v>
          </cell>
          <cell r="J614">
            <v>685942</v>
          </cell>
          <cell r="K614">
            <v>29</v>
          </cell>
          <cell r="L614" t="str">
            <v>2001</v>
          </cell>
          <cell r="M614" t="str">
            <v>Salud pública</v>
          </cell>
          <cell r="N614" t="str">
            <v>Producción Sect. Institucionales</v>
          </cell>
          <cell r="O614" t="str">
            <v>Remuneraciones</v>
          </cell>
          <cell r="P614" t="str">
            <v>Gobierno General</v>
          </cell>
          <cell r="Q614" t="str">
            <v>11</v>
          </cell>
          <cell r="R614" t="str">
            <v>Servicios Sociales y Personales</v>
          </cell>
        </row>
        <row r="615">
          <cell r="A615" t="str">
            <v>CEI_a01</v>
          </cell>
          <cell r="C615">
            <v>4</v>
          </cell>
          <cell r="D615">
            <v>12</v>
          </cell>
          <cell r="E615">
            <v>411</v>
          </cell>
          <cell r="F615" t="str">
            <v>Empleos</v>
          </cell>
          <cell r="H615">
            <v>31</v>
          </cell>
          <cell r="I615" t="str">
            <v>JPT</v>
          </cell>
          <cell r="J615">
            <v>1492545.299999</v>
          </cell>
          <cell r="K615">
            <v>26</v>
          </cell>
          <cell r="L615" t="str">
            <v>2000</v>
          </cell>
          <cell r="M615" t="str">
            <v>Administración pública</v>
          </cell>
          <cell r="N615" t="str">
            <v>Producción Sect. Institucionales</v>
          </cell>
          <cell r="O615" t="str">
            <v>Remuneraciones</v>
          </cell>
          <cell r="P615" t="str">
            <v>Gobierno General</v>
          </cell>
          <cell r="Q615" t="str">
            <v>12</v>
          </cell>
          <cell r="R615" t="str">
            <v>Administración Pública</v>
          </cell>
        </row>
        <row r="616">
          <cell r="A616" t="str">
            <v>CEI_a01</v>
          </cell>
          <cell r="C616">
            <v>4</v>
          </cell>
          <cell r="D616">
            <v>12</v>
          </cell>
          <cell r="E616">
            <v>411</v>
          </cell>
          <cell r="F616" t="str">
            <v>Empleos</v>
          </cell>
          <cell r="H616">
            <v>31</v>
          </cell>
          <cell r="I616" t="str">
            <v>JPT</v>
          </cell>
          <cell r="J616">
            <v>1144848</v>
          </cell>
          <cell r="K616">
            <v>27</v>
          </cell>
          <cell r="L616" t="str">
            <v>2000</v>
          </cell>
          <cell r="M616" t="str">
            <v>Educación pública</v>
          </cell>
          <cell r="N616" t="str">
            <v>Producción Sect. Institucionales</v>
          </cell>
          <cell r="O616" t="str">
            <v>Remuneraciones</v>
          </cell>
          <cell r="P616" t="str">
            <v>Gobierno General</v>
          </cell>
          <cell r="Q616" t="str">
            <v>11</v>
          </cell>
          <cell r="R616" t="str">
            <v>Servicios Sociales y Personales</v>
          </cell>
        </row>
        <row r="617">
          <cell r="A617" t="str">
            <v>CEI_a01</v>
          </cell>
          <cell r="C617">
            <v>4</v>
          </cell>
          <cell r="D617">
            <v>12</v>
          </cell>
          <cell r="E617">
            <v>411</v>
          </cell>
          <cell r="F617" t="str">
            <v>Empleos</v>
          </cell>
          <cell r="H617">
            <v>31</v>
          </cell>
          <cell r="I617" t="str">
            <v>JPT</v>
          </cell>
          <cell r="J617">
            <v>607820</v>
          </cell>
          <cell r="K617">
            <v>29</v>
          </cell>
          <cell r="L617" t="str">
            <v>2000</v>
          </cell>
          <cell r="M617" t="str">
            <v>Salud pública</v>
          </cell>
          <cell r="N617" t="str">
            <v>Producción Sect. Institucionales</v>
          </cell>
          <cell r="O617" t="str">
            <v>Remuneraciones</v>
          </cell>
          <cell r="P617" t="str">
            <v>Gobierno General</v>
          </cell>
          <cell r="Q617" t="str">
            <v>11</v>
          </cell>
          <cell r="R617" t="str">
            <v>Servicios Sociales y Personales</v>
          </cell>
        </row>
        <row r="618">
          <cell r="A618" t="str">
            <v>CEI_a01</v>
          </cell>
          <cell r="C618">
            <v>4</v>
          </cell>
          <cell r="D618">
            <v>12</v>
          </cell>
          <cell r="E618">
            <v>411</v>
          </cell>
          <cell r="F618" t="str">
            <v>Empleos</v>
          </cell>
          <cell r="H618">
            <v>31</v>
          </cell>
          <cell r="I618" t="str">
            <v>JPT</v>
          </cell>
          <cell r="J618">
            <v>14952</v>
          </cell>
          <cell r="K618">
            <v>31</v>
          </cell>
          <cell r="L618" t="str">
            <v>2000</v>
          </cell>
          <cell r="M618" t="str">
            <v>Esparcimiento y Ss. Diversos</v>
          </cell>
          <cell r="N618" t="str">
            <v>Producción Sect. Institucionales</v>
          </cell>
          <cell r="O618" t="str">
            <v>Remuneraciones</v>
          </cell>
          <cell r="P618" t="str">
            <v>Gobierno General</v>
          </cell>
          <cell r="Q618" t="str">
            <v>11</v>
          </cell>
          <cell r="R618" t="str">
            <v>Servicios Sociales y Personales</v>
          </cell>
        </row>
        <row r="619">
          <cell r="A619" t="str">
            <v>CEI_a01</v>
          </cell>
          <cell r="C619">
            <v>4</v>
          </cell>
          <cell r="D619">
            <v>12</v>
          </cell>
          <cell r="E619">
            <v>411</v>
          </cell>
          <cell r="F619" t="str">
            <v>Empleos</v>
          </cell>
          <cell r="H619">
            <v>31</v>
          </cell>
          <cell r="I619" t="str">
            <v>JPT</v>
          </cell>
          <cell r="J619">
            <v>15903</v>
          </cell>
          <cell r="K619">
            <v>31</v>
          </cell>
          <cell r="L619" t="str">
            <v>2001</v>
          </cell>
          <cell r="M619" t="str">
            <v>Esparcimiento y Ss. Diversos</v>
          </cell>
          <cell r="N619" t="str">
            <v>Producción Sect. Institucionales</v>
          </cell>
          <cell r="O619" t="str">
            <v>Remuneraciones</v>
          </cell>
          <cell r="P619" t="str">
            <v>Gobierno General</v>
          </cell>
          <cell r="Q619" t="str">
            <v>11</v>
          </cell>
          <cell r="R619" t="str">
            <v>Servicios Sociales y Personales</v>
          </cell>
        </row>
        <row r="620">
          <cell r="A620" t="str">
            <v>CEI_a01</v>
          </cell>
          <cell r="C620">
            <v>4</v>
          </cell>
          <cell r="D620">
            <v>12</v>
          </cell>
          <cell r="E620">
            <v>412</v>
          </cell>
          <cell r="F620" t="str">
            <v>Empleos</v>
          </cell>
          <cell r="H620">
            <v>31</v>
          </cell>
          <cell r="I620" t="str">
            <v>EQC</v>
          </cell>
          <cell r="J620">
            <v>2973</v>
          </cell>
          <cell r="K620">
            <v>26</v>
          </cell>
          <cell r="L620" t="str">
            <v>2001</v>
          </cell>
          <cell r="M620" t="str">
            <v>Administración pública</v>
          </cell>
          <cell r="N620" t="str">
            <v>Producción Sect. Institucionales</v>
          </cell>
          <cell r="O620" t="str">
            <v>Imptos producc.e import.</v>
          </cell>
          <cell r="P620" t="str">
            <v>Gobierno General</v>
          </cell>
          <cell r="Q620" t="str">
            <v>12</v>
          </cell>
          <cell r="R620" t="str">
            <v>Administración Pública</v>
          </cell>
        </row>
        <row r="621">
          <cell r="A621" t="str">
            <v>CEI_a01</v>
          </cell>
          <cell r="C621">
            <v>4</v>
          </cell>
          <cell r="D621">
            <v>12</v>
          </cell>
          <cell r="E621">
            <v>412</v>
          </cell>
          <cell r="F621" t="str">
            <v>Empleos</v>
          </cell>
          <cell r="H621">
            <v>31</v>
          </cell>
          <cell r="I621" t="str">
            <v>EQC</v>
          </cell>
          <cell r="J621">
            <v>209.53299999999999</v>
          </cell>
          <cell r="K621">
            <v>27</v>
          </cell>
          <cell r="L621" t="str">
            <v>2001</v>
          </cell>
          <cell r="M621" t="str">
            <v>Educación pública</v>
          </cell>
          <cell r="N621" t="str">
            <v>Producción Sect. Institucionales</v>
          </cell>
          <cell r="O621" t="str">
            <v>Imptos producc.e import.</v>
          </cell>
          <cell r="P621" t="str">
            <v>Gobierno General</v>
          </cell>
          <cell r="Q621" t="str">
            <v>11</v>
          </cell>
          <cell r="R621" t="str">
            <v>Servicios Sociales y Personales</v>
          </cell>
        </row>
        <row r="622">
          <cell r="A622" t="str">
            <v>CEI_a01</v>
          </cell>
          <cell r="C622">
            <v>4</v>
          </cell>
          <cell r="D622">
            <v>12</v>
          </cell>
          <cell r="E622">
            <v>412</v>
          </cell>
          <cell r="F622" t="str">
            <v>Empleos</v>
          </cell>
          <cell r="H622">
            <v>31</v>
          </cell>
          <cell r="I622" t="str">
            <v>EQC</v>
          </cell>
          <cell r="J622">
            <v>609</v>
          </cell>
          <cell r="K622">
            <v>29</v>
          </cell>
          <cell r="L622" t="str">
            <v>2001</v>
          </cell>
          <cell r="M622" t="str">
            <v>Salud pública</v>
          </cell>
          <cell r="N622" t="str">
            <v>Producción Sect. Institucionales</v>
          </cell>
          <cell r="O622" t="str">
            <v>Imptos producc.e import.</v>
          </cell>
          <cell r="P622" t="str">
            <v>Gobierno General</v>
          </cell>
          <cell r="Q622" t="str">
            <v>11</v>
          </cell>
          <cell r="R622" t="str">
            <v>Servicios Sociales y Personales</v>
          </cell>
        </row>
        <row r="623">
          <cell r="A623" t="str">
            <v>CEI_a01</v>
          </cell>
          <cell r="C623">
            <v>4</v>
          </cell>
          <cell r="D623">
            <v>12</v>
          </cell>
          <cell r="E623">
            <v>412</v>
          </cell>
          <cell r="F623" t="str">
            <v>Empleos</v>
          </cell>
          <cell r="H623">
            <v>31</v>
          </cell>
          <cell r="I623" t="str">
            <v>JPT</v>
          </cell>
          <cell r="J623">
            <v>2706.7</v>
          </cell>
          <cell r="K623">
            <v>26</v>
          </cell>
          <cell r="L623" t="str">
            <v>2000</v>
          </cell>
          <cell r="M623" t="str">
            <v>Administración pública</v>
          </cell>
          <cell r="N623" t="str">
            <v>Producción Sect. Institucionales</v>
          </cell>
          <cell r="O623" t="str">
            <v>Imptos producc.e import.</v>
          </cell>
          <cell r="P623" t="str">
            <v>Gobierno General</v>
          </cell>
          <cell r="Q623" t="str">
            <v>12</v>
          </cell>
          <cell r="R623" t="str">
            <v>Administración Pública</v>
          </cell>
        </row>
        <row r="624">
          <cell r="A624" t="str">
            <v>CEI_a01</v>
          </cell>
          <cell r="C624">
            <v>4</v>
          </cell>
          <cell r="D624">
            <v>12</v>
          </cell>
          <cell r="E624">
            <v>412</v>
          </cell>
          <cell r="F624" t="str">
            <v>Empleos</v>
          </cell>
          <cell r="H624">
            <v>31</v>
          </cell>
          <cell r="I624" t="str">
            <v>JPT</v>
          </cell>
          <cell r="J624">
            <v>194</v>
          </cell>
          <cell r="K624">
            <v>27</v>
          </cell>
          <cell r="L624" t="str">
            <v>2000</v>
          </cell>
          <cell r="M624" t="str">
            <v>Educación pública</v>
          </cell>
          <cell r="N624" t="str">
            <v>Producción Sect. Institucionales</v>
          </cell>
          <cell r="O624" t="str">
            <v>Imptos producc.e import.</v>
          </cell>
          <cell r="P624" t="str">
            <v>Gobierno General</v>
          </cell>
          <cell r="Q624" t="str">
            <v>11</v>
          </cell>
          <cell r="R624" t="str">
            <v>Servicios Sociales y Personales</v>
          </cell>
        </row>
        <row r="625">
          <cell r="A625" t="str">
            <v>CEI_a01</v>
          </cell>
          <cell r="C625">
            <v>4</v>
          </cell>
          <cell r="D625">
            <v>12</v>
          </cell>
          <cell r="E625">
            <v>412</v>
          </cell>
          <cell r="F625" t="str">
            <v>Empleos</v>
          </cell>
          <cell r="H625">
            <v>31</v>
          </cell>
          <cell r="I625" t="str">
            <v>JPT</v>
          </cell>
          <cell r="J625">
            <v>545</v>
          </cell>
          <cell r="K625">
            <v>29</v>
          </cell>
          <cell r="L625" t="str">
            <v>2000</v>
          </cell>
          <cell r="M625" t="str">
            <v>Salud pública</v>
          </cell>
          <cell r="N625" t="str">
            <v>Producción Sect. Institucionales</v>
          </cell>
          <cell r="O625" t="str">
            <v>Imptos producc.e import.</v>
          </cell>
          <cell r="P625" t="str">
            <v>Gobierno General</v>
          </cell>
          <cell r="Q625" t="str">
            <v>11</v>
          </cell>
          <cell r="R625" t="str">
            <v>Servicios Sociales y Personales</v>
          </cell>
        </row>
        <row r="626">
          <cell r="A626" t="str">
            <v>CEI_a01</v>
          </cell>
          <cell r="C626">
            <v>4</v>
          </cell>
          <cell r="D626">
            <v>12</v>
          </cell>
          <cell r="E626">
            <v>413</v>
          </cell>
          <cell r="F626" t="str">
            <v>Empleos</v>
          </cell>
          <cell r="H626">
            <v>31</v>
          </cell>
          <cell r="I626" t="str">
            <v>EQC</v>
          </cell>
          <cell r="J626">
            <v>-8</v>
          </cell>
          <cell r="K626">
            <v>26</v>
          </cell>
          <cell r="L626" t="str">
            <v>2001</v>
          </cell>
          <cell r="M626" t="str">
            <v>Administración pública</v>
          </cell>
          <cell r="N626" t="str">
            <v>Producción Sect. Institucionales</v>
          </cell>
          <cell r="O626" t="str">
            <v>Subvenciones</v>
          </cell>
          <cell r="P626" t="str">
            <v>Gobierno General</v>
          </cell>
          <cell r="Q626" t="str">
            <v>12</v>
          </cell>
          <cell r="R626" t="str">
            <v>Administración Pública</v>
          </cell>
        </row>
        <row r="627">
          <cell r="A627" t="str">
            <v>CEI_a01</v>
          </cell>
          <cell r="C627">
            <v>4</v>
          </cell>
          <cell r="D627">
            <v>12</v>
          </cell>
          <cell r="E627">
            <v>413</v>
          </cell>
          <cell r="F627" t="str">
            <v>Empleos</v>
          </cell>
          <cell r="H627">
            <v>31</v>
          </cell>
          <cell r="I627" t="str">
            <v>EQC</v>
          </cell>
          <cell r="J627">
            <v>-590</v>
          </cell>
          <cell r="K627">
            <v>27</v>
          </cell>
          <cell r="L627" t="str">
            <v>2001</v>
          </cell>
          <cell r="M627" t="str">
            <v>Educación pública</v>
          </cell>
          <cell r="N627" t="str">
            <v>Producción Sect. Institucionales</v>
          </cell>
          <cell r="O627" t="str">
            <v>Subvenciones</v>
          </cell>
          <cell r="P627" t="str">
            <v>Gobierno General</v>
          </cell>
          <cell r="Q627" t="str">
            <v>11</v>
          </cell>
          <cell r="R627" t="str">
            <v>Servicios Sociales y Personales</v>
          </cell>
        </row>
        <row r="628">
          <cell r="A628" t="str">
            <v>CEI_a01</v>
          </cell>
          <cell r="C628">
            <v>4</v>
          </cell>
          <cell r="D628">
            <v>12</v>
          </cell>
          <cell r="E628">
            <v>413</v>
          </cell>
          <cell r="F628" t="str">
            <v>Empleos</v>
          </cell>
          <cell r="H628">
            <v>31</v>
          </cell>
          <cell r="I628" t="str">
            <v>JPT</v>
          </cell>
          <cell r="J628">
            <v>-8</v>
          </cell>
          <cell r="K628">
            <v>26</v>
          </cell>
          <cell r="L628" t="str">
            <v>2000</v>
          </cell>
          <cell r="M628" t="str">
            <v>Administración pública</v>
          </cell>
          <cell r="N628" t="str">
            <v>Producción Sect. Institucionales</v>
          </cell>
          <cell r="O628" t="str">
            <v>Subvenciones</v>
          </cell>
          <cell r="P628" t="str">
            <v>Gobierno General</v>
          </cell>
          <cell r="Q628" t="str">
            <v>12</v>
          </cell>
          <cell r="R628" t="str">
            <v>Administración Pública</v>
          </cell>
        </row>
        <row r="629">
          <cell r="A629" t="str">
            <v>CEI_a01</v>
          </cell>
          <cell r="C629">
            <v>4</v>
          </cell>
          <cell r="D629">
            <v>12</v>
          </cell>
          <cell r="E629">
            <v>413</v>
          </cell>
          <cell r="F629" t="str">
            <v>Empleos</v>
          </cell>
          <cell r="H629">
            <v>31</v>
          </cell>
          <cell r="I629" t="str">
            <v>JPT</v>
          </cell>
          <cell r="J629">
            <v>-570</v>
          </cell>
          <cell r="K629">
            <v>27</v>
          </cell>
          <cell r="L629" t="str">
            <v>2000</v>
          </cell>
          <cell r="M629" t="str">
            <v>Educación pública</v>
          </cell>
          <cell r="N629" t="str">
            <v>Producción Sect. Institucionales</v>
          </cell>
          <cell r="O629" t="str">
            <v>Subvenciones</v>
          </cell>
          <cell r="P629" t="str">
            <v>Gobierno General</v>
          </cell>
          <cell r="Q629" t="str">
            <v>11</v>
          </cell>
          <cell r="R629" t="str">
            <v>Servicios Sociales y Personales</v>
          </cell>
        </row>
        <row r="630">
          <cell r="A630" t="str">
            <v>CEI_a01</v>
          </cell>
          <cell r="C630">
            <v>4</v>
          </cell>
          <cell r="D630">
            <v>12</v>
          </cell>
          <cell r="E630">
            <v>902</v>
          </cell>
          <cell r="F630" t="str">
            <v>Empleos</v>
          </cell>
          <cell r="H630">
            <v>31</v>
          </cell>
          <cell r="I630" t="str">
            <v>EQC</v>
          </cell>
          <cell r="J630">
            <v>1352.386</v>
          </cell>
          <cell r="K630">
            <v>27</v>
          </cell>
          <cell r="L630" t="str">
            <v>2001</v>
          </cell>
          <cell r="M630" t="str">
            <v>Educación pública</v>
          </cell>
          <cell r="N630" t="str">
            <v>Producción Sect. Institucionales</v>
          </cell>
          <cell r="O630" t="str">
            <v>Excedente de explotación</v>
          </cell>
          <cell r="P630" t="str">
            <v>Gobierno General</v>
          </cell>
          <cell r="Q630" t="str">
            <v>11</v>
          </cell>
          <cell r="R630" t="str">
            <v>Servicios Sociales y Personales</v>
          </cell>
        </row>
        <row r="631">
          <cell r="A631" t="str">
            <v>CEI_a01</v>
          </cell>
          <cell r="C631">
            <v>4</v>
          </cell>
          <cell r="D631">
            <v>12</v>
          </cell>
          <cell r="E631">
            <v>902</v>
          </cell>
          <cell r="F631" t="str">
            <v>Empleos</v>
          </cell>
          <cell r="H631">
            <v>31</v>
          </cell>
          <cell r="I631" t="str">
            <v>JPT</v>
          </cell>
          <cell r="J631">
            <v>1020</v>
          </cell>
          <cell r="K631">
            <v>27</v>
          </cell>
          <cell r="L631" t="str">
            <v>2000</v>
          </cell>
          <cell r="M631" t="str">
            <v>Educación pública</v>
          </cell>
          <cell r="N631" t="str">
            <v>Producción Sect. Institucionales</v>
          </cell>
          <cell r="O631" t="str">
            <v>Excedente de explotación</v>
          </cell>
          <cell r="P631" t="str">
            <v>Gobierno General</v>
          </cell>
          <cell r="Q631" t="str">
            <v>11</v>
          </cell>
          <cell r="R631" t="str">
            <v>Servicios Sociales y Personales</v>
          </cell>
        </row>
        <row r="632">
          <cell r="A632" t="str">
            <v>CEI_a01</v>
          </cell>
          <cell r="C632">
            <v>4</v>
          </cell>
          <cell r="D632">
            <v>31</v>
          </cell>
          <cell r="E632">
            <v>51</v>
          </cell>
          <cell r="F632" t="str">
            <v>Empleos</v>
          </cell>
          <cell r="H632">
            <v>31</v>
          </cell>
          <cell r="I632" t="str">
            <v>ALB</v>
          </cell>
          <cell r="J632">
            <v>396475</v>
          </cell>
          <cell r="L632" t="str">
            <v>2000</v>
          </cell>
          <cell r="N632" t="str">
            <v>Acum. de Capital</v>
          </cell>
          <cell r="O632" t="str">
            <v>Transferencias de capital</v>
          </cell>
          <cell r="P632" t="str">
            <v>Gobierno General</v>
          </cell>
        </row>
        <row r="633">
          <cell r="A633" t="str">
            <v>CEI_a01</v>
          </cell>
          <cell r="C633">
            <v>4</v>
          </cell>
          <cell r="D633">
            <v>31</v>
          </cell>
          <cell r="E633">
            <v>51</v>
          </cell>
          <cell r="F633" t="str">
            <v>Empleos</v>
          </cell>
          <cell r="H633">
            <v>31</v>
          </cell>
          <cell r="I633" t="str">
            <v>ALB</v>
          </cell>
          <cell r="J633">
            <v>420027</v>
          </cell>
          <cell r="L633" t="str">
            <v>2001</v>
          </cell>
          <cell r="N633" t="str">
            <v>Acum. de Capital</v>
          </cell>
          <cell r="O633" t="str">
            <v>Transferencias de capital</v>
          </cell>
          <cell r="P633" t="str">
            <v>Gobierno General</v>
          </cell>
        </row>
        <row r="634">
          <cell r="A634" t="str">
            <v>CEI_a01</v>
          </cell>
          <cell r="C634">
            <v>4</v>
          </cell>
          <cell r="D634">
            <v>31</v>
          </cell>
          <cell r="E634">
            <v>52</v>
          </cell>
          <cell r="F634" t="str">
            <v>Empleos</v>
          </cell>
          <cell r="H634">
            <v>31</v>
          </cell>
          <cell r="I634" t="str">
            <v>ALB</v>
          </cell>
          <cell r="J634">
            <v>-622685.53493312001</v>
          </cell>
          <cell r="L634" t="str">
            <v>2000</v>
          </cell>
          <cell r="N634" t="str">
            <v>Acum. de Capital</v>
          </cell>
          <cell r="O634" t="str">
            <v>Consumo de capital fijo</v>
          </cell>
          <cell r="P634" t="str">
            <v>Gobierno General</v>
          </cell>
        </row>
        <row r="635">
          <cell r="A635" t="str">
            <v>CEI_a01</v>
          </cell>
          <cell r="C635">
            <v>4</v>
          </cell>
          <cell r="D635">
            <v>31</v>
          </cell>
          <cell r="E635">
            <v>52</v>
          </cell>
          <cell r="F635" t="str">
            <v>Empleos</v>
          </cell>
          <cell r="H635">
            <v>31</v>
          </cell>
          <cell r="I635" t="str">
            <v>ALB</v>
          </cell>
          <cell r="J635">
            <v>-659351.81565788598</v>
          </cell>
          <cell r="L635" t="str">
            <v>2001</v>
          </cell>
          <cell r="N635" t="str">
            <v>Acum. de Capital</v>
          </cell>
          <cell r="O635" t="str">
            <v>Consumo de capital fijo</v>
          </cell>
          <cell r="P635" t="str">
            <v>Gobierno General</v>
          </cell>
        </row>
        <row r="636">
          <cell r="A636" t="str">
            <v>CEI_a01</v>
          </cell>
          <cell r="C636">
            <v>4</v>
          </cell>
          <cell r="D636">
            <v>31</v>
          </cell>
          <cell r="E636">
            <v>231</v>
          </cell>
          <cell r="F636" t="str">
            <v>Empleos</v>
          </cell>
          <cell r="H636">
            <v>31</v>
          </cell>
          <cell r="I636" t="str">
            <v>ALB</v>
          </cell>
          <cell r="J636">
            <v>971018</v>
          </cell>
          <cell r="L636" t="str">
            <v>2000</v>
          </cell>
          <cell r="N636" t="str">
            <v>Acum. de Capital</v>
          </cell>
          <cell r="O636" t="str">
            <v>Formación bruta cap.fijo</v>
          </cell>
          <cell r="P636" t="str">
            <v>Gobierno General</v>
          </cell>
        </row>
        <row r="637">
          <cell r="A637" t="str">
            <v>CEI_a01</v>
          </cell>
          <cell r="C637">
            <v>4</v>
          </cell>
          <cell r="D637">
            <v>31</v>
          </cell>
          <cell r="E637">
            <v>231</v>
          </cell>
          <cell r="F637" t="str">
            <v>Empleos</v>
          </cell>
          <cell r="H637">
            <v>31</v>
          </cell>
          <cell r="I637" t="str">
            <v>ALB</v>
          </cell>
          <cell r="J637">
            <v>909904</v>
          </cell>
          <cell r="L637" t="str">
            <v>2001</v>
          </cell>
          <cell r="N637" t="str">
            <v>Acum. de Capital</v>
          </cell>
          <cell r="O637" t="str">
            <v>Formación bruta cap.fijo</v>
          </cell>
          <cell r="P637" t="str">
            <v>Gobierno General</v>
          </cell>
        </row>
        <row r="638">
          <cell r="A638" t="str">
            <v>CEI_a01</v>
          </cell>
          <cell r="C638">
            <v>4</v>
          </cell>
          <cell r="D638">
            <v>31</v>
          </cell>
          <cell r="E638">
            <v>3211</v>
          </cell>
          <cell r="F638" t="str">
            <v>Empleos</v>
          </cell>
          <cell r="H638">
            <v>31</v>
          </cell>
          <cell r="I638" t="str">
            <v>ALB</v>
          </cell>
          <cell r="J638">
            <v>518</v>
          </cell>
          <cell r="L638" t="str">
            <v>2001</v>
          </cell>
          <cell r="N638" t="str">
            <v>Acum. de Capital</v>
          </cell>
          <cell r="O638" t="str">
            <v>Tierras y terrenos</v>
          </cell>
          <cell r="P638" t="str">
            <v>Gobierno General</v>
          </cell>
        </row>
        <row r="639">
          <cell r="A639" t="str">
            <v>CEI_a01</v>
          </cell>
          <cell r="C639">
            <v>4</v>
          </cell>
          <cell r="D639">
            <v>32</v>
          </cell>
          <cell r="E639">
            <v>7002</v>
          </cell>
          <cell r="F639" t="str">
            <v>Empleos</v>
          </cell>
          <cell r="H639">
            <v>31</v>
          </cell>
          <cell r="I639" t="str">
            <v>ALB</v>
          </cell>
          <cell r="J639">
            <v>-265084</v>
          </cell>
          <cell r="L639" t="str">
            <v>2000</v>
          </cell>
          <cell r="N639" t="str">
            <v>Acum. Financiera</v>
          </cell>
          <cell r="O639" t="str">
            <v>Billetes, monedas  y depósitos</v>
          </cell>
          <cell r="P639" t="str">
            <v>Gobierno General</v>
          </cell>
        </row>
        <row r="640">
          <cell r="A640" t="str">
            <v>CEI_a01</v>
          </cell>
          <cell r="C640">
            <v>4</v>
          </cell>
          <cell r="D640">
            <v>32</v>
          </cell>
          <cell r="E640">
            <v>7003</v>
          </cell>
          <cell r="F640" t="str">
            <v>Empleos</v>
          </cell>
          <cell r="H640">
            <v>31</v>
          </cell>
          <cell r="I640" t="str">
            <v>ALB</v>
          </cell>
          <cell r="J640">
            <v>-328</v>
          </cell>
          <cell r="L640" t="str">
            <v>2000</v>
          </cell>
          <cell r="N640" t="str">
            <v>Acum. Financiera</v>
          </cell>
          <cell r="O640" t="str">
            <v>Títulos no acciones</v>
          </cell>
          <cell r="P640" t="str">
            <v>Gobierno General</v>
          </cell>
        </row>
        <row r="641">
          <cell r="A641" t="str">
            <v>CEI_a01</v>
          </cell>
          <cell r="C641">
            <v>4</v>
          </cell>
          <cell r="D641">
            <v>32</v>
          </cell>
          <cell r="E641">
            <v>7003</v>
          </cell>
          <cell r="F641" t="str">
            <v>Recursos</v>
          </cell>
          <cell r="H641">
            <v>31</v>
          </cell>
          <cell r="I641" t="str">
            <v>ALB</v>
          </cell>
          <cell r="J641">
            <v>752</v>
          </cell>
          <cell r="L641" t="str">
            <v>2000</v>
          </cell>
          <cell r="N641" t="str">
            <v>Acum. Financiera</v>
          </cell>
          <cell r="O641" t="str">
            <v>Títulos no acciones</v>
          </cell>
          <cell r="P641" t="str">
            <v>Gobierno General</v>
          </cell>
        </row>
        <row r="642">
          <cell r="A642" t="str">
            <v>CEI_a01</v>
          </cell>
          <cell r="C642">
            <v>4</v>
          </cell>
          <cell r="D642">
            <v>32</v>
          </cell>
          <cell r="E642">
            <v>7005</v>
          </cell>
          <cell r="F642" t="str">
            <v>Empleos</v>
          </cell>
          <cell r="H642">
            <v>31</v>
          </cell>
          <cell r="I642" t="str">
            <v>ALB</v>
          </cell>
          <cell r="J642">
            <v>33457</v>
          </cell>
          <cell r="L642" t="str">
            <v>2000</v>
          </cell>
          <cell r="N642" t="str">
            <v>Acum. Financiera</v>
          </cell>
          <cell r="O642" t="str">
            <v>Acciones,&amp;particip.cap.</v>
          </cell>
          <cell r="P642" t="str">
            <v>Gobierno General</v>
          </cell>
        </row>
        <row r="643">
          <cell r="A643" t="str">
            <v>CEI_a01</v>
          </cell>
          <cell r="C643">
            <v>4</v>
          </cell>
          <cell r="D643">
            <v>32</v>
          </cell>
          <cell r="E643">
            <v>70061</v>
          </cell>
          <cell r="F643" t="str">
            <v>Recursos</v>
          </cell>
          <cell r="H643">
            <v>31</v>
          </cell>
          <cell r="I643" t="str">
            <v>ALB</v>
          </cell>
          <cell r="J643">
            <v>-146903</v>
          </cell>
          <cell r="L643" t="str">
            <v>2000</v>
          </cell>
          <cell r="N643" t="str">
            <v>Acum. Financiera</v>
          </cell>
          <cell r="O643" t="str">
            <v>Bonos reconocimiento</v>
          </cell>
          <cell r="P643" t="str">
            <v>Gobierno General</v>
          </cell>
        </row>
        <row r="644">
          <cell r="A644" t="str">
            <v>CEI_a01</v>
          </cell>
          <cell r="C644">
            <v>4</v>
          </cell>
          <cell r="D644">
            <v>32</v>
          </cell>
          <cell r="E644">
            <v>70081</v>
          </cell>
          <cell r="F644" t="str">
            <v>Empleos</v>
          </cell>
          <cell r="H644">
            <v>31</v>
          </cell>
          <cell r="I644" t="str">
            <v>ALB</v>
          </cell>
          <cell r="J644">
            <v>363488</v>
          </cell>
          <cell r="L644" t="str">
            <v>2000</v>
          </cell>
          <cell r="N644" t="str">
            <v>Acum. Financiera</v>
          </cell>
          <cell r="O644" t="str">
            <v>Crédit.com.,anticipos</v>
          </cell>
          <cell r="P644" t="str">
            <v>Gobierno General</v>
          </cell>
        </row>
        <row r="645">
          <cell r="A645" t="str">
            <v>CEI_a01</v>
          </cell>
          <cell r="C645">
            <v>4</v>
          </cell>
          <cell r="D645">
            <v>32</v>
          </cell>
          <cell r="E645">
            <v>70081</v>
          </cell>
          <cell r="F645" t="str">
            <v>Recursos</v>
          </cell>
          <cell r="H645">
            <v>31</v>
          </cell>
          <cell r="I645" t="str">
            <v>ALB</v>
          </cell>
          <cell r="J645">
            <v>203591</v>
          </cell>
          <cell r="L645" t="str">
            <v>2000</v>
          </cell>
          <cell r="N645" t="str">
            <v>Acum. Financiera</v>
          </cell>
          <cell r="O645" t="str">
            <v>Crédit.com.,anticipos</v>
          </cell>
          <cell r="P645" t="str">
            <v>Gobierno General</v>
          </cell>
        </row>
        <row r="646">
          <cell r="A646" t="str">
            <v>CEI_a01</v>
          </cell>
          <cell r="C646">
            <v>4</v>
          </cell>
          <cell r="D646">
            <v>32</v>
          </cell>
          <cell r="E646">
            <v>700402</v>
          </cell>
          <cell r="F646" t="str">
            <v>Empleos</v>
          </cell>
          <cell r="H646">
            <v>31</v>
          </cell>
          <cell r="I646" t="str">
            <v>ALB</v>
          </cell>
          <cell r="J646">
            <v>-274992</v>
          </cell>
          <cell r="L646" t="str">
            <v>2000</v>
          </cell>
          <cell r="N646" t="str">
            <v>Acum. Financiera</v>
          </cell>
          <cell r="O646" t="str">
            <v>Préstamos largo plazo</v>
          </cell>
          <cell r="P646" t="str">
            <v>Gobierno General</v>
          </cell>
        </row>
        <row r="647">
          <cell r="A647" t="str">
            <v>CEI_a01</v>
          </cell>
          <cell r="C647">
            <v>4</v>
          </cell>
          <cell r="D647">
            <v>32</v>
          </cell>
          <cell r="E647">
            <v>700402</v>
          </cell>
          <cell r="F647" t="str">
            <v>Recursos</v>
          </cell>
          <cell r="H647">
            <v>31</v>
          </cell>
          <cell r="I647" t="str">
            <v>ALB</v>
          </cell>
          <cell r="J647">
            <v>101879</v>
          </cell>
          <cell r="L647" t="str">
            <v>2000</v>
          </cell>
          <cell r="N647" t="str">
            <v>Acum. Financiera</v>
          </cell>
          <cell r="O647" t="str">
            <v>Préstamos largo plazo</v>
          </cell>
          <cell r="P647" t="str">
            <v>Gobierno General</v>
          </cell>
        </row>
        <row r="648">
          <cell r="A648" t="str">
            <v>CEI_a01</v>
          </cell>
          <cell r="C648">
            <v>6</v>
          </cell>
          <cell r="D648">
            <v>2</v>
          </cell>
          <cell r="E648">
            <v>411</v>
          </cell>
          <cell r="F648" t="str">
            <v>Empleos</v>
          </cell>
          <cell r="H648">
            <v>31</v>
          </cell>
          <cell r="I648" t="str">
            <v>ALB</v>
          </cell>
          <cell r="J648">
            <v>7170</v>
          </cell>
          <cell r="L648" t="str">
            <v>2000</v>
          </cell>
          <cell r="N648" t="str">
            <v>Ingresos y Gastos</v>
          </cell>
          <cell r="O648" t="str">
            <v>Remuneraciones</v>
          </cell>
          <cell r="P648" t="str">
            <v>Resto del Mundo</v>
          </cell>
        </row>
        <row r="649">
          <cell r="A649" t="str">
            <v>CEI_a01</v>
          </cell>
          <cell r="C649">
            <v>6</v>
          </cell>
          <cell r="D649">
            <v>2</v>
          </cell>
          <cell r="E649">
            <v>411</v>
          </cell>
          <cell r="F649" t="str">
            <v>Empleos</v>
          </cell>
          <cell r="H649">
            <v>31</v>
          </cell>
          <cell r="I649" t="str">
            <v>ALB</v>
          </cell>
          <cell r="J649">
            <v>7523</v>
          </cell>
          <cell r="L649" t="str">
            <v>2001</v>
          </cell>
          <cell r="N649" t="str">
            <v>Ingresos y Gastos</v>
          </cell>
          <cell r="O649" t="str">
            <v>Remuneraciones</v>
          </cell>
          <cell r="P649" t="str">
            <v>Resto del Mundo</v>
          </cell>
        </row>
        <row r="650">
          <cell r="A650" t="str">
            <v>CEI_a01</v>
          </cell>
          <cell r="C650">
            <v>6</v>
          </cell>
          <cell r="D650">
            <v>2</v>
          </cell>
          <cell r="E650">
            <v>411</v>
          </cell>
          <cell r="F650" t="str">
            <v>Recursos</v>
          </cell>
          <cell r="H650">
            <v>31</v>
          </cell>
          <cell r="I650" t="str">
            <v>ALB</v>
          </cell>
          <cell r="J650">
            <v>8568</v>
          </cell>
          <cell r="L650" t="str">
            <v>2000</v>
          </cell>
          <cell r="N650" t="str">
            <v>Ingresos y Gastos</v>
          </cell>
          <cell r="O650" t="str">
            <v>Remuneraciones</v>
          </cell>
          <cell r="P650" t="str">
            <v>Resto del Mundo</v>
          </cell>
        </row>
        <row r="651">
          <cell r="A651" t="str">
            <v>CEI_a01</v>
          </cell>
          <cell r="C651">
            <v>6</v>
          </cell>
          <cell r="D651">
            <v>2</v>
          </cell>
          <cell r="E651">
            <v>411</v>
          </cell>
          <cell r="F651" t="str">
            <v>Recursos</v>
          </cell>
          <cell r="H651">
            <v>31</v>
          </cell>
          <cell r="I651" t="str">
            <v>ALB</v>
          </cell>
          <cell r="J651">
            <v>10122</v>
          </cell>
          <cell r="L651" t="str">
            <v>2001</v>
          </cell>
          <cell r="N651" t="str">
            <v>Ingresos y Gastos</v>
          </cell>
          <cell r="O651" t="str">
            <v>Remuneraciones</v>
          </cell>
          <cell r="P651" t="str">
            <v>Resto del Mundo</v>
          </cell>
        </row>
        <row r="652">
          <cell r="A652" t="str">
            <v>CEI_a01</v>
          </cell>
          <cell r="C652">
            <v>6</v>
          </cell>
          <cell r="D652">
            <v>2</v>
          </cell>
          <cell r="E652">
            <v>912</v>
          </cell>
          <cell r="F652" t="str">
            <v>Recursos</v>
          </cell>
          <cell r="H652">
            <v>31</v>
          </cell>
          <cell r="I652" t="str">
            <v>ALB</v>
          </cell>
          <cell r="J652">
            <v>-747640.18302650005</v>
          </cell>
          <cell r="L652" t="str">
            <v>2000</v>
          </cell>
          <cell r="N652" t="str">
            <v>Ingresos y Gastos</v>
          </cell>
          <cell r="O652" t="str">
            <v>Saldo balanza comercial</v>
          </cell>
          <cell r="P652" t="str">
            <v>Resto del Mundo</v>
          </cell>
        </row>
        <row r="653">
          <cell r="A653" t="str">
            <v>CEI_a01</v>
          </cell>
          <cell r="C653">
            <v>6</v>
          </cell>
          <cell r="D653">
            <v>2</v>
          </cell>
          <cell r="E653">
            <v>912</v>
          </cell>
          <cell r="F653" t="str">
            <v>Recursos</v>
          </cell>
          <cell r="H653">
            <v>31</v>
          </cell>
          <cell r="I653" t="str">
            <v>ALB</v>
          </cell>
          <cell r="J653">
            <v>-696969.08577350003</v>
          </cell>
          <cell r="L653" t="str">
            <v>2001</v>
          </cell>
          <cell r="N653" t="str">
            <v>Ingresos y Gastos</v>
          </cell>
          <cell r="O653" t="str">
            <v>Saldo balanza comercial</v>
          </cell>
          <cell r="P653" t="str">
            <v>Resto del Mundo</v>
          </cell>
        </row>
        <row r="654">
          <cell r="A654" t="str">
            <v>CEI_a01</v>
          </cell>
          <cell r="C654">
            <v>6</v>
          </cell>
          <cell r="D654">
            <v>2</v>
          </cell>
          <cell r="E654">
            <v>4221</v>
          </cell>
          <cell r="F654" t="str">
            <v>Empleos</v>
          </cell>
          <cell r="H654">
            <v>31</v>
          </cell>
          <cell r="I654" t="str">
            <v>ALB</v>
          </cell>
          <cell r="J654">
            <v>626241</v>
          </cell>
          <cell r="L654" t="str">
            <v>2000</v>
          </cell>
          <cell r="N654" t="str">
            <v>Ingresos y Gastos</v>
          </cell>
          <cell r="O654" t="str">
            <v>Intereses</v>
          </cell>
          <cell r="P654" t="str">
            <v>Resto del Mundo</v>
          </cell>
        </row>
        <row r="655">
          <cell r="A655" t="str">
            <v>CEI_a01</v>
          </cell>
          <cell r="C655">
            <v>6</v>
          </cell>
          <cell r="D655">
            <v>2</v>
          </cell>
          <cell r="E655">
            <v>4221</v>
          </cell>
          <cell r="F655" t="str">
            <v>Empleos</v>
          </cell>
          <cell r="H655">
            <v>31</v>
          </cell>
          <cell r="I655" t="str">
            <v>ALB</v>
          </cell>
          <cell r="J655">
            <v>605778</v>
          </cell>
          <cell r="L655" t="str">
            <v>2001</v>
          </cell>
          <cell r="N655" t="str">
            <v>Ingresos y Gastos</v>
          </cell>
          <cell r="O655" t="str">
            <v>Intereses</v>
          </cell>
          <cell r="P655" t="str">
            <v>Resto del Mundo</v>
          </cell>
        </row>
        <row r="656">
          <cell r="A656" t="str">
            <v>CEI_a01</v>
          </cell>
          <cell r="C656">
            <v>6</v>
          </cell>
          <cell r="D656">
            <v>2</v>
          </cell>
          <cell r="E656">
            <v>4221</v>
          </cell>
          <cell r="F656" t="str">
            <v>Recursos</v>
          </cell>
          <cell r="H656">
            <v>31</v>
          </cell>
          <cell r="I656" t="str">
            <v>ALB</v>
          </cell>
          <cell r="J656">
            <v>1248339</v>
          </cell>
          <cell r="L656" t="str">
            <v>2000</v>
          </cell>
          <cell r="N656" t="str">
            <v>Ingresos y Gastos</v>
          </cell>
          <cell r="O656" t="str">
            <v>Intereses</v>
          </cell>
          <cell r="P656" t="str">
            <v>Resto del Mundo</v>
          </cell>
        </row>
        <row r="657">
          <cell r="A657" t="str">
            <v>CEI_a01</v>
          </cell>
          <cell r="C657">
            <v>6</v>
          </cell>
          <cell r="D657">
            <v>2</v>
          </cell>
          <cell r="E657">
            <v>4221</v>
          </cell>
          <cell r="F657" t="str">
            <v>Recursos</v>
          </cell>
          <cell r="H657">
            <v>31</v>
          </cell>
          <cell r="I657" t="str">
            <v>ALB</v>
          </cell>
          <cell r="J657">
            <v>1296297</v>
          </cell>
          <cell r="L657" t="str">
            <v>2001</v>
          </cell>
          <cell r="N657" t="str">
            <v>Ingresos y Gastos</v>
          </cell>
          <cell r="O657" t="str">
            <v>Intereses</v>
          </cell>
          <cell r="P657" t="str">
            <v>Resto del Mundo</v>
          </cell>
        </row>
        <row r="658">
          <cell r="A658" t="str">
            <v>CEI_a01</v>
          </cell>
          <cell r="C658">
            <v>6</v>
          </cell>
          <cell r="D658">
            <v>2</v>
          </cell>
          <cell r="E658">
            <v>4223</v>
          </cell>
          <cell r="F658" t="str">
            <v>Empleos</v>
          </cell>
          <cell r="H658">
            <v>31</v>
          </cell>
          <cell r="I658" t="str">
            <v>ALB</v>
          </cell>
          <cell r="J658">
            <v>207085</v>
          </cell>
          <cell r="L658" t="str">
            <v>2000</v>
          </cell>
          <cell r="N658" t="str">
            <v>Ingresos y Gastos</v>
          </cell>
          <cell r="O658" t="str">
            <v>Reinversion extranjera</v>
          </cell>
          <cell r="P658" t="str">
            <v>Resto del Mundo</v>
          </cell>
        </row>
        <row r="659">
          <cell r="A659" t="str">
            <v>CEI_a01</v>
          </cell>
          <cell r="C659">
            <v>6</v>
          </cell>
          <cell r="D659">
            <v>2</v>
          </cell>
          <cell r="E659">
            <v>4223</v>
          </cell>
          <cell r="F659" t="str">
            <v>Empleos</v>
          </cell>
          <cell r="H659">
            <v>31</v>
          </cell>
          <cell r="I659" t="str">
            <v>ALB</v>
          </cell>
          <cell r="J659">
            <v>100657.62282678499</v>
          </cell>
          <cell r="L659" t="str">
            <v>2001</v>
          </cell>
          <cell r="N659" t="str">
            <v>Ingresos y Gastos</v>
          </cell>
          <cell r="O659" t="str">
            <v>Reinversion extranjera</v>
          </cell>
          <cell r="P659" t="str">
            <v>Resto del Mundo</v>
          </cell>
        </row>
        <row r="660">
          <cell r="A660" t="str">
            <v>CEI_a01</v>
          </cell>
          <cell r="C660">
            <v>6</v>
          </cell>
          <cell r="D660">
            <v>2</v>
          </cell>
          <cell r="E660">
            <v>4223</v>
          </cell>
          <cell r="F660" t="str">
            <v>Recursos</v>
          </cell>
          <cell r="H660">
            <v>31</v>
          </cell>
          <cell r="I660" t="str">
            <v>ALB</v>
          </cell>
          <cell r="J660">
            <v>604322</v>
          </cell>
          <cell r="L660" t="str">
            <v>2000</v>
          </cell>
          <cell r="N660" t="str">
            <v>Ingresos y Gastos</v>
          </cell>
          <cell r="O660" t="str">
            <v>Reinversion extranjera</v>
          </cell>
          <cell r="P660" t="str">
            <v>Resto del Mundo</v>
          </cell>
        </row>
        <row r="661">
          <cell r="A661" t="str">
            <v>CEI_a01</v>
          </cell>
          <cell r="C661">
            <v>6</v>
          </cell>
          <cell r="D661">
            <v>2</v>
          </cell>
          <cell r="E661">
            <v>4223</v>
          </cell>
          <cell r="F661" t="str">
            <v>Recursos</v>
          </cell>
          <cell r="H661">
            <v>31</v>
          </cell>
          <cell r="I661" t="str">
            <v>ALB</v>
          </cell>
          <cell r="J661">
            <v>720340.59073845996</v>
          </cell>
          <cell r="L661" t="str">
            <v>2001</v>
          </cell>
          <cell r="N661" t="str">
            <v>Ingresos y Gastos</v>
          </cell>
          <cell r="O661" t="str">
            <v>Reinversion extranjera</v>
          </cell>
          <cell r="P661" t="str">
            <v>Resto del Mundo</v>
          </cell>
        </row>
        <row r="662">
          <cell r="A662" t="str">
            <v>CEI_a01</v>
          </cell>
          <cell r="C662">
            <v>6</v>
          </cell>
          <cell r="D662">
            <v>2</v>
          </cell>
          <cell r="E662">
            <v>4341</v>
          </cell>
          <cell r="F662" t="str">
            <v>Recursos</v>
          </cell>
          <cell r="H662">
            <v>31</v>
          </cell>
          <cell r="I662" t="str">
            <v>ALB</v>
          </cell>
          <cell r="J662">
            <v>85898</v>
          </cell>
          <cell r="L662" t="str">
            <v>2000</v>
          </cell>
          <cell r="N662" t="str">
            <v>Ingresos y Gastos</v>
          </cell>
          <cell r="O662" t="str">
            <v>Primas net.seguro riesgos</v>
          </cell>
          <cell r="P662" t="str">
            <v>Resto del Mundo</v>
          </cell>
        </row>
        <row r="663">
          <cell r="A663" t="str">
            <v>CEI_a01</v>
          </cell>
          <cell r="C663">
            <v>6</v>
          </cell>
          <cell r="D663">
            <v>2</v>
          </cell>
          <cell r="E663">
            <v>4341</v>
          </cell>
          <cell r="F663" t="str">
            <v>Recursos</v>
          </cell>
          <cell r="H663">
            <v>31</v>
          </cell>
          <cell r="I663" t="str">
            <v>ALB</v>
          </cell>
          <cell r="J663">
            <v>116397</v>
          </cell>
          <cell r="L663" t="str">
            <v>2001</v>
          </cell>
          <cell r="N663" t="str">
            <v>Ingresos y Gastos</v>
          </cell>
          <cell r="O663" t="str">
            <v>Primas net.seguro riesgos</v>
          </cell>
          <cell r="P663" t="str">
            <v>Resto del Mundo</v>
          </cell>
        </row>
        <row r="664">
          <cell r="A664" t="str">
            <v>CEI_a01</v>
          </cell>
          <cell r="C664">
            <v>6</v>
          </cell>
          <cell r="D664">
            <v>2</v>
          </cell>
          <cell r="E664">
            <v>4342</v>
          </cell>
          <cell r="F664" t="str">
            <v>Empleos</v>
          </cell>
          <cell r="H664">
            <v>31</v>
          </cell>
          <cell r="I664" t="str">
            <v>ALB</v>
          </cell>
          <cell r="J664">
            <v>85898</v>
          </cell>
          <cell r="L664" t="str">
            <v>2000</v>
          </cell>
          <cell r="N664" t="str">
            <v>Ingresos y Gastos</v>
          </cell>
          <cell r="O664" t="str">
            <v>Indemniz.seguro riesgos</v>
          </cell>
          <cell r="P664" t="str">
            <v>Resto del Mundo</v>
          </cell>
        </row>
        <row r="665">
          <cell r="A665" t="str">
            <v>CEI_a01</v>
          </cell>
          <cell r="C665">
            <v>6</v>
          </cell>
          <cell r="D665">
            <v>2</v>
          </cell>
          <cell r="E665">
            <v>4342</v>
          </cell>
          <cell r="F665" t="str">
            <v>Empleos</v>
          </cell>
          <cell r="H665">
            <v>31</v>
          </cell>
          <cell r="I665" t="str">
            <v>ALB</v>
          </cell>
          <cell r="J665">
            <v>116397</v>
          </cell>
          <cell r="L665" t="str">
            <v>2001</v>
          </cell>
          <cell r="N665" t="str">
            <v>Ingresos y Gastos</v>
          </cell>
          <cell r="O665" t="str">
            <v>Indemniz.seguro riesgos</v>
          </cell>
          <cell r="P665" t="str">
            <v>Resto del Mundo</v>
          </cell>
        </row>
        <row r="666">
          <cell r="A666" t="str">
            <v>CEI_a01</v>
          </cell>
          <cell r="C666">
            <v>6</v>
          </cell>
          <cell r="D666">
            <v>2</v>
          </cell>
          <cell r="E666">
            <v>4345</v>
          </cell>
          <cell r="F666" t="str">
            <v>Empleos</v>
          </cell>
          <cell r="H666">
            <v>31</v>
          </cell>
          <cell r="I666" t="str">
            <v>ALB</v>
          </cell>
          <cell r="J666">
            <v>328098</v>
          </cell>
          <cell r="L666" t="str">
            <v>2000</v>
          </cell>
          <cell r="N666" t="str">
            <v>Ingresos y Gastos</v>
          </cell>
          <cell r="O666" t="str">
            <v>Transferenc.ctes varias</v>
          </cell>
          <cell r="P666" t="str">
            <v>Resto del Mundo</v>
          </cell>
        </row>
        <row r="667">
          <cell r="A667" t="str">
            <v>CEI_a01</v>
          </cell>
          <cell r="C667">
            <v>6</v>
          </cell>
          <cell r="D667">
            <v>2</v>
          </cell>
          <cell r="E667">
            <v>4345</v>
          </cell>
          <cell r="F667" t="str">
            <v>Empleos</v>
          </cell>
          <cell r="H667">
            <v>31</v>
          </cell>
          <cell r="I667" t="str">
            <v>ALB</v>
          </cell>
          <cell r="J667">
            <v>313339</v>
          </cell>
          <cell r="L667" t="str">
            <v>2001</v>
          </cell>
          <cell r="N667" t="str">
            <v>Ingresos y Gastos</v>
          </cell>
          <cell r="O667" t="str">
            <v>Transferenc.ctes varias</v>
          </cell>
          <cell r="P667" t="str">
            <v>Resto del Mundo</v>
          </cell>
        </row>
        <row r="668">
          <cell r="A668" t="str">
            <v>CEI_a01</v>
          </cell>
          <cell r="C668">
            <v>6</v>
          </cell>
          <cell r="D668">
            <v>2</v>
          </cell>
          <cell r="E668">
            <v>4345</v>
          </cell>
          <cell r="F668" t="str">
            <v>Recursos</v>
          </cell>
          <cell r="H668">
            <v>31</v>
          </cell>
          <cell r="I668" t="str">
            <v>ALB</v>
          </cell>
          <cell r="J668">
            <v>25956</v>
          </cell>
          <cell r="L668" t="str">
            <v>2000</v>
          </cell>
          <cell r="N668" t="str">
            <v>Ingresos y Gastos</v>
          </cell>
          <cell r="O668" t="str">
            <v>Transferenc.ctes varias</v>
          </cell>
          <cell r="P668" t="str">
            <v>Resto del Mundo</v>
          </cell>
        </row>
        <row r="669">
          <cell r="A669" t="str">
            <v>CEI_a01</v>
          </cell>
          <cell r="C669">
            <v>6</v>
          </cell>
          <cell r="D669">
            <v>2</v>
          </cell>
          <cell r="E669">
            <v>4345</v>
          </cell>
          <cell r="F669" t="str">
            <v>Recursos</v>
          </cell>
          <cell r="H669">
            <v>31</v>
          </cell>
          <cell r="I669" t="str">
            <v>ALB</v>
          </cell>
          <cell r="J669">
            <v>42583</v>
          </cell>
          <cell r="L669" t="str">
            <v>2001</v>
          </cell>
          <cell r="N669" t="str">
            <v>Ingresos y Gastos</v>
          </cell>
          <cell r="O669" t="str">
            <v>Transferenc.ctes varias</v>
          </cell>
          <cell r="P669" t="str">
            <v>Resto del Mundo</v>
          </cell>
        </row>
        <row r="670">
          <cell r="A670" t="str">
            <v>CEI_a01</v>
          </cell>
          <cell r="C670">
            <v>6</v>
          </cell>
          <cell r="D670">
            <v>2</v>
          </cell>
          <cell r="E670">
            <v>42221</v>
          </cell>
          <cell r="F670" t="str">
            <v>Empleos</v>
          </cell>
          <cell r="H670">
            <v>31</v>
          </cell>
          <cell r="I670" t="str">
            <v>ALB</v>
          </cell>
          <cell r="J670">
            <v>145454</v>
          </cell>
          <cell r="L670" t="str">
            <v>2000</v>
          </cell>
          <cell r="N670" t="str">
            <v>Ingresos y Gastos</v>
          </cell>
          <cell r="O670" t="str">
            <v>Dividendos</v>
          </cell>
          <cell r="P670" t="str">
            <v>Resto del Mundo</v>
          </cell>
        </row>
        <row r="671">
          <cell r="A671" t="str">
            <v>CEI_a01</v>
          </cell>
          <cell r="C671">
            <v>6</v>
          </cell>
          <cell r="D671">
            <v>2</v>
          </cell>
          <cell r="E671">
            <v>42221</v>
          </cell>
          <cell r="F671" t="str">
            <v>Empleos</v>
          </cell>
          <cell r="H671">
            <v>31</v>
          </cell>
          <cell r="I671" t="str">
            <v>ALB</v>
          </cell>
          <cell r="J671">
            <v>174876.37717321501</v>
          </cell>
          <cell r="L671" t="str">
            <v>2001</v>
          </cell>
          <cell r="N671" t="str">
            <v>Ingresos y Gastos</v>
          </cell>
          <cell r="O671" t="str">
            <v>Dividendos</v>
          </cell>
          <cell r="P671" t="str">
            <v>Resto del Mundo</v>
          </cell>
        </row>
        <row r="672">
          <cell r="A672" t="str">
            <v>CEI_a01</v>
          </cell>
          <cell r="C672">
            <v>6</v>
          </cell>
          <cell r="D672">
            <v>2</v>
          </cell>
          <cell r="E672">
            <v>42221</v>
          </cell>
          <cell r="F672" t="str">
            <v>Recursos</v>
          </cell>
          <cell r="H672">
            <v>31</v>
          </cell>
          <cell r="I672" t="str">
            <v>ALB</v>
          </cell>
          <cell r="J672">
            <v>671805</v>
          </cell>
          <cell r="L672" t="str">
            <v>2000</v>
          </cell>
          <cell r="N672" t="str">
            <v>Ingresos y Gastos</v>
          </cell>
          <cell r="O672" t="str">
            <v>Dividendos</v>
          </cell>
          <cell r="P672" t="str">
            <v>Resto del Mundo</v>
          </cell>
        </row>
        <row r="673">
          <cell r="A673" t="str">
            <v>CEI_a01</v>
          </cell>
          <cell r="C673">
            <v>6</v>
          </cell>
          <cell r="D673">
            <v>2</v>
          </cell>
          <cell r="E673">
            <v>42221</v>
          </cell>
          <cell r="F673" t="str">
            <v>Recursos</v>
          </cell>
          <cell r="H673">
            <v>31</v>
          </cell>
          <cell r="I673" t="str">
            <v>ALB</v>
          </cell>
          <cell r="J673">
            <v>633503.40926154004</v>
          </cell>
          <cell r="L673" t="str">
            <v>2001</v>
          </cell>
          <cell r="N673" t="str">
            <v>Ingresos y Gastos</v>
          </cell>
          <cell r="O673" t="str">
            <v>Dividendos</v>
          </cell>
          <cell r="P673" t="str">
            <v>Resto del Mundo</v>
          </cell>
        </row>
        <row r="674">
          <cell r="A674" t="str">
            <v>CEI_a01</v>
          </cell>
          <cell r="C674">
            <v>6</v>
          </cell>
          <cell r="D674">
            <v>32</v>
          </cell>
          <cell r="E674">
            <v>7001</v>
          </cell>
          <cell r="F674" t="str">
            <v>Recursos</v>
          </cell>
          <cell r="H674">
            <v>31</v>
          </cell>
          <cell r="I674" t="str">
            <v>ALB</v>
          </cell>
          <cell r="J674">
            <v>-169586</v>
          </cell>
          <cell r="L674" t="str">
            <v>2000</v>
          </cell>
          <cell r="N674" t="str">
            <v>Acum. Financiera</v>
          </cell>
          <cell r="O674" t="str">
            <v>Oro y DEG</v>
          </cell>
          <cell r="P674" t="str">
            <v>Resto del Mundo</v>
          </cell>
        </row>
        <row r="675">
          <cell r="A675" t="str">
            <v>CEI_a01</v>
          </cell>
          <cell r="C675">
            <v>6</v>
          </cell>
          <cell r="D675">
            <v>32</v>
          </cell>
          <cell r="E675">
            <v>7002</v>
          </cell>
          <cell r="F675" t="str">
            <v>Empleos</v>
          </cell>
          <cell r="H675">
            <v>31</v>
          </cell>
          <cell r="I675" t="str">
            <v>ALB</v>
          </cell>
          <cell r="J675">
            <v>-5943</v>
          </cell>
          <cell r="L675" t="str">
            <v>2000</v>
          </cell>
          <cell r="N675" t="str">
            <v>Acum. Financiera</v>
          </cell>
          <cell r="O675" t="str">
            <v>Billetes, monedas  y depósitos</v>
          </cell>
          <cell r="P675" t="str">
            <v>Resto del Mundo</v>
          </cell>
        </row>
        <row r="676">
          <cell r="A676" t="str">
            <v>CEI_a01</v>
          </cell>
          <cell r="C676">
            <v>6</v>
          </cell>
          <cell r="D676">
            <v>32</v>
          </cell>
          <cell r="E676">
            <v>7002</v>
          </cell>
          <cell r="F676" t="str">
            <v>Recursos</v>
          </cell>
          <cell r="H676">
            <v>31</v>
          </cell>
          <cell r="I676" t="str">
            <v>ALB</v>
          </cell>
          <cell r="J676">
            <v>-595949</v>
          </cell>
          <cell r="L676" t="str">
            <v>2000</v>
          </cell>
          <cell r="N676" t="str">
            <v>Acum. Financiera</v>
          </cell>
          <cell r="O676" t="str">
            <v>Billetes, monedas  y depósitos</v>
          </cell>
          <cell r="P676" t="str">
            <v>Resto del Mundo</v>
          </cell>
        </row>
        <row r="677">
          <cell r="A677" t="str">
            <v>CEI_a01</v>
          </cell>
          <cell r="C677">
            <v>6</v>
          </cell>
          <cell r="D677">
            <v>32</v>
          </cell>
          <cell r="E677">
            <v>7003</v>
          </cell>
          <cell r="F677" t="str">
            <v>Empleos</v>
          </cell>
          <cell r="H677">
            <v>31</v>
          </cell>
          <cell r="I677" t="str">
            <v>ALB</v>
          </cell>
          <cell r="J677">
            <v>165963</v>
          </cell>
          <cell r="L677" t="str">
            <v>2000</v>
          </cell>
          <cell r="N677" t="str">
            <v>Acum. Financiera</v>
          </cell>
          <cell r="O677" t="str">
            <v>Títulos no acciones</v>
          </cell>
          <cell r="P677" t="str">
            <v>Resto del Mundo</v>
          </cell>
        </row>
        <row r="678">
          <cell r="A678" t="str">
            <v>CEI_a01</v>
          </cell>
          <cell r="C678">
            <v>6</v>
          </cell>
          <cell r="D678">
            <v>32</v>
          </cell>
          <cell r="E678">
            <v>7003</v>
          </cell>
          <cell r="F678" t="str">
            <v>Recursos</v>
          </cell>
          <cell r="H678">
            <v>31</v>
          </cell>
          <cell r="I678" t="str">
            <v>ALB</v>
          </cell>
          <cell r="J678">
            <v>132747</v>
          </cell>
          <cell r="L678" t="str">
            <v>2000</v>
          </cell>
          <cell r="N678" t="str">
            <v>Acum. Financiera</v>
          </cell>
          <cell r="O678" t="str">
            <v>Títulos no acciones</v>
          </cell>
          <cell r="P678" t="str">
            <v>Resto del Mundo</v>
          </cell>
        </row>
        <row r="679">
          <cell r="A679" t="str">
            <v>CEI_a01</v>
          </cell>
          <cell r="C679">
            <v>6</v>
          </cell>
          <cell r="D679">
            <v>32</v>
          </cell>
          <cell r="E679">
            <v>7005</v>
          </cell>
          <cell r="F679" t="str">
            <v>Empleos</v>
          </cell>
          <cell r="H679">
            <v>31</v>
          </cell>
          <cell r="I679" t="str">
            <v>ALB</v>
          </cell>
          <cell r="J679">
            <v>1927550</v>
          </cell>
          <cell r="L679" t="str">
            <v>2000</v>
          </cell>
          <cell r="N679" t="str">
            <v>Acum. Financiera</v>
          </cell>
          <cell r="O679" t="str">
            <v>Acciones,&amp;particip.cap.</v>
          </cell>
          <cell r="P679" t="str">
            <v>Resto del Mundo</v>
          </cell>
        </row>
        <row r="680">
          <cell r="A680" t="str">
            <v>CEI_a01</v>
          </cell>
          <cell r="C680">
            <v>6</v>
          </cell>
          <cell r="D680">
            <v>32</v>
          </cell>
          <cell r="E680">
            <v>7005</v>
          </cell>
          <cell r="F680" t="str">
            <v>Recursos</v>
          </cell>
          <cell r="H680">
            <v>31</v>
          </cell>
          <cell r="I680" t="str">
            <v>ALB</v>
          </cell>
          <cell r="J680">
            <v>1774542</v>
          </cell>
          <cell r="L680" t="str">
            <v>2000</v>
          </cell>
          <cell r="N680" t="str">
            <v>Acum. Financiera</v>
          </cell>
          <cell r="O680" t="str">
            <v>Acciones,&amp;particip.cap.</v>
          </cell>
          <cell r="P680" t="str">
            <v>Resto del Mundo</v>
          </cell>
        </row>
        <row r="681">
          <cell r="A681" t="str">
            <v>CEI_a01</v>
          </cell>
          <cell r="C681">
            <v>6</v>
          </cell>
          <cell r="D681">
            <v>32</v>
          </cell>
          <cell r="E681">
            <v>70081</v>
          </cell>
          <cell r="F681" t="str">
            <v>Empleos</v>
          </cell>
          <cell r="H681">
            <v>31</v>
          </cell>
          <cell r="I681" t="str">
            <v>ALB</v>
          </cell>
          <cell r="J681">
            <v>152434</v>
          </cell>
          <cell r="L681" t="str">
            <v>2000</v>
          </cell>
          <cell r="N681" t="str">
            <v>Acum. Financiera</v>
          </cell>
          <cell r="O681" t="str">
            <v>Crédit.com.,anticipos</v>
          </cell>
          <cell r="P681" t="str">
            <v>Resto del Mundo</v>
          </cell>
        </row>
        <row r="682">
          <cell r="A682" t="str">
            <v>CEI_a01</v>
          </cell>
          <cell r="C682">
            <v>6</v>
          </cell>
          <cell r="D682">
            <v>32</v>
          </cell>
          <cell r="E682">
            <v>70081</v>
          </cell>
          <cell r="F682" t="str">
            <v>Recursos</v>
          </cell>
          <cell r="H682">
            <v>31</v>
          </cell>
          <cell r="I682" t="str">
            <v>ALB</v>
          </cell>
          <cell r="J682">
            <v>3139003</v>
          </cell>
          <cell r="L682" t="str">
            <v>2000</v>
          </cell>
          <cell r="N682" t="str">
            <v>Acum. Financiera</v>
          </cell>
          <cell r="O682" t="str">
            <v>Crédit.com.,anticipos</v>
          </cell>
          <cell r="P682" t="str">
            <v>Resto del Mundo</v>
          </cell>
        </row>
        <row r="683">
          <cell r="A683" t="str">
            <v>CEI_a01</v>
          </cell>
          <cell r="C683">
            <v>6</v>
          </cell>
          <cell r="D683">
            <v>32</v>
          </cell>
          <cell r="E683">
            <v>700402</v>
          </cell>
          <cell r="F683" t="str">
            <v>Empleos</v>
          </cell>
          <cell r="H683">
            <v>31</v>
          </cell>
          <cell r="I683" t="str">
            <v>ALB</v>
          </cell>
          <cell r="J683">
            <v>1073710</v>
          </cell>
          <cell r="L683" t="str">
            <v>2000</v>
          </cell>
          <cell r="N683" t="str">
            <v>Acum. Financiera</v>
          </cell>
          <cell r="O683" t="str">
            <v>Préstamos largo plazo</v>
          </cell>
          <cell r="P683" t="str">
            <v>Resto del Mundo</v>
          </cell>
        </row>
        <row r="684">
          <cell r="A684" t="str">
            <v>CEI_a01</v>
          </cell>
          <cell r="C684">
            <v>6</v>
          </cell>
          <cell r="D684">
            <v>32</v>
          </cell>
          <cell r="E684">
            <v>700402</v>
          </cell>
          <cell r="F684" t="str">
            <v>Recursos</v>
          </cell>
          <cell r="H684">
            <v>31</v>
          </cell>
          <cell r="I684" t="str">
            <v>ALB</v>
          </cell>
          <cell r="J684">
            <v>-1213781</v>
          </cell>
          <cell r="L684" t="str">
            <v>2000</v>
          </cell>
          <cell r="N684" t="str">
            <v>Acum. Financiera</v>
          </cell>
          <cell r="O684" t="str">
            <v>Préstamos largo plazo</v>
          </cell>
          <cell r="P684" t="str">
            <v>Resto del Mundo</v>
          </cell>
        </row>
        <row r="685">
          <cell r="A685" t="str">
            <v>CEI_a01</v>
          </cell>
          <cell r="C685">
            <v>511</v>
          </cell>
          <cell r="D685">
            <v>2</v>
          </cell>
          <cell r="E685">
            <v>221</v>
          </cell>
          <cell r="F685" t="str">
            <v>Empleos</v>
          </cell>
          <cell r="H685">
            <v>31</v>
          </cell>
          <cell r="I685" t="str">
            <v>ALB</v>
          </cell>
          <cell r="J685">
            <v>25535832.5042</v>
          </cell>
          <cell r="L685" t="str">
            <v>2000</v>
          </cell>
          <cell r="N685" t="str">
            <v>Ingresos y Gastos</v>
          </cell>
          <cell r="O685" t="str">
            <v>Gasto de Consumo final</v>
          </cell>
          <cell r="P685" t="str">
            <v>Hogares</v>
          </cell>
        </row>
        <row r="686">
          <cell r="A686" t="str">
            <v>CEI_a01</v>
          </cell>
          <cell r="C686">
            <v>511</v>
          </cell>
          <cell r="D686">
            <v>2</v>
          </cell>
          <cell r="E686">
            <v>221</v>
          </cell>
          <cell r="F686" t="str">
            <v>Empleos</v>
          </cell>
          <cell r="H686">
            <v>31</v>
          </cell>
          <cell r="I686" t="str">
            <v>ALB</v>
          </cell>
          <cell r="J686">
            <v>27448247.024258401</v>
          </cell>
          <cell r="L686" t="str">
            <v>2001</v>
          </cell>
          <cell r="N686" t="str">
            <v>Ingresos y Gastos</v>
          </cell>
          <cell r="O686" t="str">
            <v>Gasto de Consumo final</v>
          </cell>
          <cell r="P686" t="str">
            <v>Hogares</v>
          </cell>
        </row>
        <row r="687">
          <cell r="A687" t="str">
            <v>CEI_a01</v>
          </cell>
          <cell r="C687">
            <v>511</v>
          </cell>
          <cell r="D687">
            <v>2</v>
          </cell>
          <cell r="E687">
            <v>411</v>
          </cell>
          <cell r="F687" t="str">
            <v>Recursos</v>
          </cell>
          <cell r="H687">
            <v>31</v>
          </cell>
          <cell r="I687" t="str">
            <v>ALB</v>
          </cell>
          <cell r="J687">
            <v>16459654.286550799</v>
          </cell>
          <cell r="L687" t="str">
            <v>2000</v>
          </cell>
          <cell r="N687" t="str">
            <v>Ingresos y Gastos</v>
          </cell>
          <cell r="O687" t="str">
            <v>Remuneraciones</v>
          </cell>
          <cell r="P687" t="str">
            <v>Hogares</v>
          </cell>
        </row>
        <row r="688">
          <cell r="A688" t="str">
            <v>CEI_a01</v>
          </cell>
          <cell r="C688">
            <v>511</v>
          </cell>
          <cell r="D688">
            <v>2</v>
          </cell>
          <cell r="E688">
            <v>411</v>
          </cell>
          <cell r="F688" t="str">
            <v>Recursos</v>
          </cell>
          <cell r="H688">
            <v>31</v>
          </cell>
          <cell r="I688" t="str">
            <v>ALB</v>
          </cell>
          <cell r="J688">
            <v>17459422.824489299</v>
          </cell>
          <cell r="L688" t="str">
            <v>2001</v>
          </cell>
          <cell r="N688" t="str">
            <v>Ingresos y Gastos</v>
          </cell>
          <cell r="O688" t="str">
            <v>Remuneraciones</v>
          </cell>
          <cell r="P688" t="str">
            <v>Hogares</v>
          </cell>
        </row>
        <row r="689">
          <cell r="A689" t="str">
            <v>CEI_a01</v>
          </cell>
          <cell r="C689">
            <v>511</v>
          </cell>
          <cell r="D689">
            <v>2</v>
          </cell>
          <cell r="E689">
            <v>431</v>
          </cell>
          <cell r="F689" t="str">
            <v>Empleos</v>
          </cell>
          <cell r="H689">
            <v>31</v>
          </cell>
          <cell r="I689" t="str">
            <v>ALB</v>
          </cell>
          <cell r="J689">
            <v>858247</v>
          </cell>
          <cell r="L689" t="str">
            <v>2000</v>
          </cell>
          <cell r="N689" t="str">
            <v>Ingresos y Gastos</v>
          </cell>
          <cell r="O689" t="str">
            <v>Impuestos renta y patrim.</v>
          </cell>
          <cell r="P689" t="str">
            <v>Hogares</v>
          </cell>
        </row>
        <row r="690">
          <cell r="A690" t="str">
            <v>CEI_a01</v>
          </cell>
          <cell r="C690">
            <v>511</v>
          </cell>
          <cell r="D690">
            <v>2</v>
          </cell>
          <cell r="E690">
            <v>431</v>
          </cell>
          <cell r="F690" t="str">
            <v>Empleos</v>
          </cell>
          <cell r="H690">
            <v>31</v>
          </cell>
          <cell r="I690" t="str">
            <v>ALB</v>
          </cell>
          <cell r="J690">
            <v>0</v>
          </cell>
          <cell r="L690" t="str">
            <v>2001</v>
          </cell>
          <cell r="N690" t="str">
            <v>Ingresos y Gastos</v>
          </cell>
          <cell r="O690" t="str">
            <v>Impuestos renta y patrim.</v>
          </cell>
          <cell r="P690" t="str">
            <v>Hogares</v>
          </cell>
        </row>
        <row r="691">
          <cell r="A691" t="str">
            <v>CEI_a01</v>
          </cell>
          <cell r="C691">
            <v>511</v>
          </cell>
          <cell r="D691">
            <v>2</v>
          </cell>
          <cell r="E691">
            <v>441</v>
          </cell>
          <cell r="F691" t="str">
            <v>Recursos</v>
          </cell>
          <cell r="H691">
            <v>31</v>
          </cell>
          <cell r="I691" t="str">
            <v>ALB</v>
          </cell>
          <cell r="J691">
            <v>1561196</v>
          </cell>
          <cell r="L691" t="str">
            <v>2000</v>
          </cell>
          <cell r="N691" t="str">
            <v>Ingresos y Gastos</v>
          </cell>
          <cell r="O691" t="str">
            <v>Ajust.var.cap.AFP/hogares</v>
          </cell>
          <cell r="P691" t="str">
            <v>Hogares</v>
          </cell>
        </row>
        <row r="692">
          <cell r="A692" t="str">
            <v>CEI_a01</v>
          </cell>
          <cell r="C692">
            <v>511</v>
          </cell>
          <cell r="D692">
            <v>2</v>
          </cell>
          <cell r="E692">
            <v>441</v>
          </cell>
          <cell r="F692" t="str">
            <v>Recursos</v>
          </cell>
          <cell r="H692">
            <v>31</v>
          </cell>
          <cell r="I692" t="str">
            <v>ALB</v>
          </cell>
          <cell r="J692">
            <v>1650918</v>
          </cell>
          <cell r="L692" t="str">
            <v>2001</v>
          </cell>
          <cell r="N692" t="str">
            <v>Ingresos y Gastos</v>
          </cell>
          <cell r="O692" t="str">
            <v>Ajust.var.cap.AFP/hogares</v>
          </cell>
          <cell r="P692" t="str">
            <v>Hogares</v>
          </cell>
        </row>
        <row r="693">
          <cell r="A693" t="str">
            <v>CEI_a01</v>
          </cell>
          <cell r="C693">
            <v>511</v>
          </cell>
          <cell r="D693">
            <v>2</v>
          </cell>
          <cell r="E693">
            <v>4221</v>
          </cell>
          <cell r="F693" t="str">
            <v>Empleos</v>
          </cell>
          <cell r="H693">
            <v>31</v>
          </cell>
          <cell r="I693" t="str">
            <v>ALB</v>
          </cell>
          <cell r="J693">
            <v>1330177</v>
          </cell>
          <cell r="L693" t="str">
            <v>2000</v>
          </cell>
          <cell r="N693" t="str">
            <v>Ingresos y Gastos</v>
          </cell>
          <cell r="O693" t="str">
            <v>Intereses</v>
          </cell>
          <cell r="P693" t="str">
            <v>Hogares</v>
          </cell>
        </row>
        <row r="694">
          <cell r="A694" t="str">
            <v>CEI_a01</v>
          </cell>
          <cell r="C694">
            <v>511</v>
          </cell>
          <cell r="D694">
            <v>2</v>
          </cell>
          <cell r="E694">
            <v>4221</v>
          </cell>
          <cell r="F694" t="str">
            <v>Empleos</v>
          </cell>
          <cell r="H694">
            <v>31</v>
          </cell>
          <cell r="I694" t="str">
            <v>ALB</v>
          </cell>
          <cell r="J694">
            <v>0</v>
          </cell>
          <cell r="L694" t="str">
            <v>2001</v>
          </cell>
          <cell r="N694" t="str">
            <v>Ingresos y Gastos</v>
          </cell>
          <cell r="O694" t="str">
            <v>Intereses</v>
          </cell>
          <cell r="P694" t="str">
            <v>Hogares</v>
          </cell>
        </row>
        <row r="695">
          <cell r="A695" t="str">
            <v>CEI_a01</v>
          </cell>
          <cell r="C695">
            <v>511</v>
          </cell>
          <cell r="D695">
            <v>2</v>
          </cell>
          <cell r="E695">
            <v>4221</v>
          </cell>
          <cell r="F695" t="str">
            <v>Recursos</v>
          </cell>
          <cell r="H695">
            <v>31</v>
          </cell>
          <cell r="I695" t="str">
            <v>ALB</v>
          </cell>
          <cell r="J695">
            <v>778195</v>
          </cell>
          <cell r="L695" t="str">
            <v>2000</v>
          </cell>
          <cell r="N695" t="str">
            <v>Ingresos y Gastos</v>
          </cell>
          <cell r="O695" t="str">
            <v>Intereses</v>
          </cell>
          <cell r="P695" t="str">
            <v>Hogares</v>
          </cell>
        </row>
        <row r="696">
          <cell r="A696" t="str">
            <v>CEI_a01</v>
          </cell>
          <cell r="C696">
            <v>511</v>
          </cell>
          <cell r="D696">
            <v>2</v>
          </cell>
          <cell r="E696">
            <v>4221</v>
          </cell>
          <cell r="F696" t="str">
            <v>Recursos</v>
          </cell>
          <cell r="H696">
            <v>31</v>
          </cell>
          <cell r="I696" t="str">
            <v>ALB</v>
          </cell>
          <cell r="J696">
            <v>0</v>
          </cell>
          <cell r="L696" t="str">
            <v>2001</v>
          </cell>
          <cell r="N696" t="str">
            <v>Ingresos y Gastos</v>
          </cell>
          <cell r="O696" t="str">
            <v>Intereses</v>
          </cell>
          <cell r="P696" t="str">
            <v>Hogares</v>
          </cell>
        </row>
        <row r="697">
          <cell r="A697" t="str">
            <v>CEI_a01</v>
          </cell>
          <cell r="C697">
            <v>511</v>
          </cell>
          <cell r="D697">
            <v>2</v>
          </cell>
          <cell r="E697">
            <v>4229</v>
          </cell>
          <cell r="F697" t="str">
            <v>Recursos</v>
          </cell>
          <cell r="H697">
            <v>31</v>
          </cell>
          <cell r="I697" t="str">
            <v>ALB</v>
          </cell>
          <cell r="J697">
            <v>1397839</v>
          </cell>
          <cell r="L697" t="str">
            <v>2000</v>
          </cell>
          <cell r="N697" t="str">
            <v>Ingresos y Gastos</v>
          </cell>
          <cell r="O697" t="str">
            <v>Renta de la propiedad no especificada</v>
          </cell>
          <cell r="P697" t="str">
            <v>Hogares</v>
          </cell>
        </row>
        <row r="698">
          <cell r="A698" t="str">
            <v>CEI_a01</v>
          </cell>
          <cell r="C698">
            <v>511</v>
          </cell>
          <cell r="D698">
            <v>2</v>
          </cell>
          <cell r="E698">
            <v>4229</v>
          </cell>
          <cell r="F698" t="str">
            <v>Recursos</v>
          </cell>
          <cell r="H698">
            <v>31</v>
          </cell>
          <cell r="I698" t="str">
            <v>ALB</v>
          </cell>
          <cell r="J698">
            <v>1536542</v>
          </cell>
          <cell r="L698" t="str">
            <v>2001</v>
          </cell>
          <cell r="N698" t="str">
            <v>Ingresos y Gastos</v>
          </cell>
          <cell r="O698" t="str">
            <v>Renta de la propiedad no especificada</v>
          </cell>
          <cell r="P698" t="str">
            <v>Hogares</v>
          </cell>
        </row>
        <row r="699">
          <cell r="A699" t="str">
            <v>CEI_a01</v>
          </cell>
          <cell r="C699">
            <v>511</v>
          </cell>
          <cell r="D699">
            <v>2</v>
          </cell>
          <cell r="E699">
            <v>4321</v>
          </cell>
          <cell r="F699" t="str">
            <v>Empleos</v>
          </cell>
          <cell r="H699">
            <v>31</v>
          </cell>
          <cell r="I699" t="str">
            <v>ALB</v>
          </cell>
          <cell r="J699">
            <v>3337941</v>
          </cell>
          <cell r="L699" t="str">
            <v>2000</v>
          </cell>
          <cell r="N699" t="str">
            <v>Ingresos y Gastos</v>
          </cell>
          <cell r="O699" t="str">
            <v>Contribuc.a seg.social</v>
          </cell>
          <cell r="P699" t="str">
            <v>Hogares</v>
          </cell>
        </row>
        <row r="700">
          <cell r="A700" t="str">
            <v>CEI_a01</v>
          </cell>
          <cell r="C700">
            <v>511</v>
          </cell>
          <cell r="D700">
            <v>2</v>
          </cell>
          <cell r="E700">
            <v>4321</v>
          </cell>
          <cell r="F700" t="str">
            <v>Empleos</v>
          </cell>
          <cell r="H700">
            <v>31</v>
          </cell>
          <cell r="I700" t="str">
            <v>ALB</v>
          </cell>
          <cell r="J700">
            <v>3633614</v>
          </cell>
          <cell r="L700" t="str">
            <v>2001</v>
          </cell>
          <cell r="N700" t="str">
            <v>Ingresos y Gastos</v>
          </cell>
          <cell r="O700" t="str">
            <v>Contribuc.a seg.social</v>
          </cell>
          <cell r="P700" t="str">
            <v>Hogares</v>
          </cell>
        </row>
        <row r="701">
          <cell r="A701" t="str">
            <v>CEI_a01</v>
          </cell>
          <cell r="C701">
            <v>511</v>
          </cell>
          <cell r="D701">
            <v>2</v>
          </cell>
          <cell r="E701">
            <v>4322</v>
          </cell>
          <cell r="F701" t="str">
            <v>Recursos</v>
          </cell>
          <cell r="H701">
            <v>31</v>
          </cell>
          <cell r="I701" t="str">
            <v>ALB</v>
          </cell>
          <cell r="J701">
            <v>3220618</v>
          </cell>
          <cell r="L701" t="str">
            <v>2000</v>
          </cell>
          <cell r="N701" t="str">
            <v>Ingresos y Gastos</v>
          </cell>
          <cell r="O701" t="str">
            <v>Prestac.de la Seg.Social</v>
          </cell>
          <cell r="P701" t="str">
            <v>Hogares</v>
          </cell>
        </row>
        <row r="702">
          <cell r="A702" t="str">
            <v>CEI_a01</v>
          </cell>
          <cell r="C702">
            <v>511</v>
          </cell>
          <cell r="D702">
            <v>2</v>
          </cell>
          <cell r="E702">
            <v>4322</v>
          </cell>
          <cell r="F702" t="str">
            <v>Recursos</v>
          </cell>
          <cell r="H702">
            <v>31</v>
          </cell>
          <cell r="I702" t="str">
            <v>ALB</v>
          </cell>
          <cell r="J702">
            <v>3505633</v>
          </cell>
          <cell r="L702" t="str">
            <v>2001</v>
          </cell>
          <cell r="N702" t="str">
            <v>Ingresos y Gastos</v>
          </cell>
          <cell r="O702" t="str">
            <v>Prestac.de la Seg.Social</v>
          </cell>
          <cell r="P702" t="str">
            <v>Hogares</v>
          </cell>
        </row>
        <row r="703">
          <cell r="A703" t="str">
            <v>CEI_a01</v>
          </cell>
          <cell r="C703">
            <v>511</v>
          </cell>
          <cell r="D703">
            <v>2</v>
          </cell>
          <cell r="E703">
            <v>4341</v>
          </cell>
          <cell r="F703" t="str">
            <v>Empleos</v>
          </cell>
          <cell r="H703">
            <v>31</v>
          </cell>
          <cell r="I703" t="str">
            <v>ALB</v>
          </cell>
          <cell r="J703">
            <v>562052</v>
          </cell>
          <cell r="L703" t="str">
            <v>2000</v>
          </cell>
          <cell r="N703" t="str">
            <v>Ingresos y Gastos</v>
          </cell>
          <cell r="O703" t="str">
            <v>Primas net.seguro riesgos</v>
          </cell>
          <cell r="P703" t="str">
            <v>Hogares</v>
          </cell>
        </row>
        <row r="704">
          <cell r="A704" t="str">
            <v>CEI_a01</v>
          </cell>
          <cell r="C704">
            <v>511</v>
          </cell>
          <cell r="D704">
            <v>2</v>
          </cell>
          <cell r="E704">
            <v>4341</v>
          </cell>
          <cell r="F704" t="str">
            <v>Empleos</v>
          </cell>
          <cell r="H704">
            <v>31</v>
          </cell>
          <cell r="I704" t="str">
            <v>ALB</v>
          </cell>
          <cell r="J704">
            <v>0</v>
          </cell>
          <cell r="L704" t="str">
            <v>2001</v>
          </cell>
          <cell r="N704" t="str">
            <v>Ingresos y Gastos</v>
          </cell>
          <cell r="O704" t="str">
            <v>Primas net.seguro riesgos</v>
          </cell>
          <cell r="P704" t="str">
            <v>Hogares</v>
          </cell>
        </row>
        <row r="705">
          <cell r="A705" t="str">
            <v>CEI_a01</v>
          </cell>
          <cell r="C705">
            <v>511</v>
          </cell>
          <cell r="D705">
            <v>2</v>
          </cell>
          <cell r="E705">
            <v>4342</v>
          </cell>
          <cell r="F705" t="str">
            <v>Recursos</v>
          </cell>
          <cell r="H705">
            <v>31</v>
          </cell>
          <cell r="I705" t="str">
            <v>ALB</v>
          </cell>
          <cell r="J705">
            <v>562052</v>
          </cell>
          <cell r="L705" t="str">
            <v>2000</v>
          </cell>
          <cell r="N705" t="str">
            <v>Ingresos y Gastos</v>
          </cell>
          <cell r="O705" t="str">
            <v>Indemniz.seguro riesgos</v>
          </cell>
          <cell r="P705" t="str">
            <v>Hogares</v>
          </cell>
        </row>
        <row r="706">
          <cell r="A706" t="str">
            <v>CEI_a01</v>
          </cell>
          <cell r="C706">
            <v>511</v>
          </cell>
          <cell r="D706">
            <v>2</v>
          </cell>
          <cell r="E706">
            <v>4342</v>
          </cell>
          <cell r="F706" t="str">
            <v>Recursos</v>
          </cell>
          <cell r="H706">
            <v>31</v>
          </cell>
          <cell r="I706" t="str">
            <v>ALB</v>
          </cell>
          <cell r="J706">
            <v>0</v>
          </cell>
          <cell r="L706" t="str">
            <v>2001</v>
          </cell>
          <cell r="N706" t="str">
            <v>Ingresos y Gastos</v>
          </cell>
          <cell r="O706" t="str">
            <v>Indemniz.seguro riesgos</v>
          </cell>
          <cell r="P706" t="str">
            <v>Hogares</v>
          </cell>
        </row>
        <row r="707">
          <cell r="A707" t="str">
            <v>CEI_a01</v>
          </cell>
          <cell r="C707">
            <v>511</v>
          </cell>
          <cell r="D707">
            <v>2</v>
          </cell>
          <cell r="E707">
            <v>4345</v>
          </cell>
          <cell r="F707" t="str">
            <v>Empleos</v>
          </cell>
          <cell r="H707">
            <v>31</v>
          </cell>
          <cell r="I707" t="str">
            <v>ALB</v>
          </cell>
          <cell r="J707">
            <v>225300</v>
          </cell>
          <cell r="L707" t="str">
            <v>2000</v>
          </cell>
          <cell r="N707" t="str">
            <v>Ingresos y Gastos</v>
          </cell>
          <cell r="O707" t="str">
            <v>Transferenc.ctes varias</v>
          </cell>
          <cell r="P707" t="str">
            <v>Hogares</v>
          </cell>
        </row>
        <row r="708">
          <cell r="A708" t="str">
            <v>CEI_a01</v>
          </cell>
          <cell r="C708">
            <v>511</v>
          </cell>
          <cell r="D708">
            <v>2</v>
          </cell>
          <cell r="E708">
            <v>4345</v>
          </cell>
          <cell r="F708" t="str">
            <v>Empleos</v>
          </cell>
          <cell r="H708">
            <v>31</v>
          </cell>
          <cell r="I708" t="str">
            <v>ALB</v>
          </cell>
          <cell r="J708">
            <v>0</v>
          </cell>
          <cell r="L708" t="str">
            <v>2001</v>
          </cell>
          <cell r="N708" t="str">
            <v>Ingresos y Gastos</v>
          </cell>
          <cell r="O708" t="str">
            <v>Transferenc.ctes varias</v>
          </cell>
          <cell r="P708" t="str">
            <v>Hogares</v>
          </cell>
        </row>
        <row r="709">
          <cell r="A709" t="str">
            <v>CEI_a01</v>
          </cell>
          <cell r="C709">
            <v>511</v>
          </cell>
          <cell r="D709">
            <v>2</v>
          </cell>
          <cell r="E709">
            <v>4345</v>
          </cell>
          <cell r="F709" t="str">
            <v>Recursos</v>
          </cell>
          <cell r="H709">
            <v>31</v>
          </cell>
          <cell r="I709" t="str">
            <v>ALB</v>
          </cell>
          <cell r="J709">
            <v>304096</v>
          </cell>
          <cell r="L709" t="str">
            <v>2000</v>
          </cell>
          <cell r="N709" t="str">
            <v>Ingresos y Gastos</v>
          </cell>
          <cell r="O709" t="str">
            <v>Transferenc.ctes varias</v>
          </cell>
          <cell r="P709" t="str">
            <v>Hogares</v>
          </cell>
        </row>
        <row r="710">
          <cell r="A710" t="str">
            <v>CEI_a01</v>
          </cell>
          <cell r="C710">
            <v>511</v>
          </cell>
          <cell r="D710">
            <v>2</v>
          </cell>
          <cell r="E710">
            <v>4345</v>
          </cell>
          <cell r="F710" t="str">
            <v>Recursos</v>
          </cell>
          <cell r="H710">
            <v>31</v>
          </cell>
          <cell r="I710" t="str">
            <v>ALB</v>
          </cell>
          <cell r="J710">
            <v>0</v>
          </cell>
          <cell r="L710" t="str">
            <v>2001</v>
          </cell>
          <cell r="N710" t="str">
            <v>Ingresos y Gastos</v>
          </cell>
          <cell r="O710" t="str">
            <v>Transferenc.ctes varias</v>
          </cell>
          <cell r="P710" t="str">
            <v>Hogares</v>
          </cell>
        </row>
        <row r="711">
          <cell r="A711" t="str">
            <v>CEI_a01</v>
          </cell>
          <cell r="C711">
            <v>511</v>
          </cell>
          <cell r="D711">
            <v>2</v>
          </cell>
          <cell r="E711">
            <v>42221</v>
          </cell>
          <cell r="F711" t="str">
            <v>Recursos</v>
          </cell>
          <cell r="H711">
            <v>31</v>
          </cell>
          <cell r="I711" t="str">
            <v>ALB</v>
          </cell>
          <cell r="J711">
            <v>4923232</v>
          </cell>
          <cell r="L711" t="str">
            <v>2000</v>
          </cell>
          <cell r="N711" t="str">
            <v>Ingresos y Gastos</v>
          </cell>
          <cell r="O711" t="str">
            <v>Dividendos</v>
          </cell>
          <cell r="P711" t="str">
            <v>Hogares</v>
          </cell>
        </row>
        <row r="712">
          <cell r="A712" t="str">
            <v>CEI_a01</v>
          </cell>
          <cell r="C712">
            <v>511</v>
          </cell>
          <cell r="D712">
            <v>2</v>
          </cell>
          <cell r="E712">
            <v>42221</v>
          </cell>
          <cell r="F712" t="str">
            <v>Recursos</v>
          </cell>
          <cell r="H712">
            <v>31</v>
          </cell>
          <cell r="I712" t="str">
            <v>ALB</v>
          </cell>
          <cell r="J712">
            <v>0</v>
          </cell>
          <cell r="L712" t="str">
            <v>2001</v>
          </cell>
          <cell r="N712" t="str">
            <v>Ingresos y Gastos</v>
          </cell>
          <cell r="O712" t="str">
            <v>Dividendos</v>
          </cell>
          <cell r="P712" t="str">
            <v>Hogares</v>
          </cell>
        </row>
        <row r="713">
          <cell r="A713" t="str">
            <v>CEI_a01</v>
          </cell>
          <cell r="C713">
            <v>511</v>
          </cell>
          <cell r="D713">
            <v>31</v>
          </cell>
          <cell r="E713">
            <v>51</v>
          </cell>
          <cell r="F713" t="str">
            <v>Recursos</v>
          </cell>
          <cell r="H713">
            <v>31</v>
          </cell>
          <cell r="I713" t="str">
            <v>ALB</v>
          </cell>
          <cell r="J713">
            <v>208043</v>
          </cell>
          <cell r="L713" t="str">
            <v>2000</v>
          </cell>
          <cell r="N713" t="str">
            <v>Acum. de Capital</v>
          </cell>
          <cell r="O713" t="str">
            <v>Transferencias de capital</v>
          </cell>
          <cell r="P713" t="str">
            <v>Hogares</v>
          </cell>
        </row>
        <row r="714">
          <cell r="A714" t="str">
            <v>CEI_a01</v>
          </cell>
          <cell r="C714">
            <v>511</v>
          </cell>
          <cell r="D714">
            <v>31</v>
          </cell>
          <cell r="E714">
            <v>51</v>
          </cell>
          <cell r="F714" t="str">
            <v>Recursos</v>
          </cell>
          <cell r="H714">
            <v>31</v>
          </cell>
          <cell r="I714" t="str">
            <v>ALB</v>
          </cell>
          <cell r="J714">
            <v>0</v>
          </cell>
          <cell r="L714" t="str">
            <v>2001</v>
          </cell>
          <cell r="N714" t="str">
            <v>Acum. de Capital</v>
          </cell>
          <cell r="O714" t="str">
            <v>Transferencias de capital</v>
          </cell>
          <cell r="P714" t="str">
            <v>Hogares</v>
          </cell>
        </row>
        <row r="715">
          <cell r="A715" t="str">
            <v>CEI_a01</v>
          </cell>
          <cell r="C715">
            <v>511</v>
          </cell>
          <cell r="D715">
            <v>31</v>
          </cell>
          <cell r="E715">
            <v>52</v>
          </cell>
          <cell r="F715" t="str">
            <v>Empleos</v>
          </cell>
          <cell r="H715">
            <v>31</v>
          </cell>
          <cell r="I715" t="str">
            <v>ALB</v>
          </cell>
          <cell r="J715">
            <v>-1412074.24285371</v>
          </cell>
          <cell r="L715" t="str">
            <v>2000</v>
          </cell>
          <cell r="N715" t="str">
            <v>Acum. de Capital</v>
          </cell>
          <cell r="O715" t="str">
            <v>Consumo de capital fijo</v>
          </cell>
          <cell r="P715" t="str">
            <v>Hogares</v>
          </cell>
        </row>
        <row r="716">
          <cell r="A716" t="str">
            <v>CEI_a01</v>
          </cell>
          <cell r="C716">
            <v>511</v>
          </cell>
          <cell r="D716">
            <v>31</v>
          </cell>
          <cell r="E716">
            <v>52</v>
          </cell>
          <cell r="F716" t="str">
            <v>Empleos</v>
          </cell>
          <cell r="H716">
            <v>31</v>
          </cell>
          <cell r="I716" t="str">
            <v>ALB</v>
          </cell>
          <cell r="J716">
            <v>-1478098.89536138</v>
          </cell>
          <cell r="L716" t="str">
            <v>2001</v>
          </cell>
          <cell r="N716" t="str">
            <v>Acum. de Capital</v>
          </cell>
          <cell r="O716" t="str">
            <v>Consumo de capital fijo</v>
          </cell>
          <cell r="P716" t="str">
            <v>Hogares</v>
          </cell>
        </row>
        <row r="717">
          <cell r="A717" t="str">
            <v>CEI_a01</v>
          </cell>
          <cell r="C717">
            <v>511</v>
          </cell>
          <cell r="D717">
            <v>31</v>
          </cell>
          <cell r="E717">
            <v>231</v>
          </cell>
          <cell r="F717" t="str">
            <v>Empleos</v>
          </cell>
          <cell r="H717">
            <v>31</v>
          </cell>
          <cell r="I717" t="str">
            <v>ALB</v>
          </cell>
          <cell r="J717">
            <v>1788852.7200814099</v>
          </cell>
          <cell r="L717" t="str">
            <v>2000</v>
          </cell>
          <cell r="N717" t="str">
            <v>Acum. de Capital</v>
          </cell>
          <cell r="O717" t="str">
            <v>Formación bruta cap.fijo</v>
          </cell>
          <cell r="P717" t="str">
            <v>Hogares</v>
          </cell>
        </row>
        <row r="718">
          <cell r="A718" t="str">
            <v>CEI_a01</v>
          </cell>
          <cell r="C718">
            <v>511</v>
          </cell>
          <cell r="D718">
            <v>31</v>
          </cell>
          <cell r="E718">
            <v>231</v>
          </cell>
          <cell r="F718" t="str">
            <v>Empleos</v>
          </cell>
          <cell r="H718">
            <v>31</v>
          </cell>
          <cell r="I718" t="str">
            <v>ALB</v>
          </cell>
          <cell r="J718">
            <v>0</v>
          </cell>
          <cell r="L718" t="str">
            <v>2001</v>
          </cell>
          <cell r="N718" t="str">
            <v>Acum. de Capital</v>
          </cell>
          <cell r="O718" t="str">
            <v>Formación bruta cap.fijo</v>
          </cell>
          <cell r="P718" t="str">
            <v>Hogares</v>
          </cell>
        </row>
        <row r="719">
          <cell r="A719" t="str">
            <v>CEI_a01</v>
          </cell>
          <cell r="C719">
            <v>511</v>
          </cell>
          <cell r="D719">
            <v>32</v>
          </cell>
          <cell r="E719">
            <v>7002</v>
          </cell>
          <cell r="F719" t="str">
            <v>Empleos</v>
          </cell>
          <cell r="H719">
            <v>31</v>
          </cell>
          <cell r="I719" t="str">
            <v>ALB</v>
          </cell>
          <cell r="J719">
            <v>-206781</v>
          </cell>
          <cell r="L719" t="str">
            <v>2000</v>
          </cell>
          <cell r="N719" t="str">
            <v>Acum. Financiera</v>
          </cell>
          <cell r="O719" t="str">
            <v>Billetes, monedas  y depósitos</v>
          </cell>
          <cell r="P719" t="str">
            <v>Hogares</v>
          </cell>
        </row>
        <row r="720">
          <cell r="A720" t="str">
            <v>CEI_a01</v>
          </cell>
          <cell r="C720">
            <v>511</v>
          </cell>
          <cell r="D720">
            <v>32</v>
          </cell>
          <cell r="E720">
            <v>7006</v>
          </cell>
          <cell r="F720" t="str">
            <v>Empleos</v>
          </cell>
          <cell r="H720">
            <v>31</v>
          </cell>
          <cell r="I720" t="str">
            <v>ALB</v>
          </cell>
          <cell r="J720">
            <v>1561196</v>
          </cell>
          <cell r="L720" t="str">
            <v>2000</v>
          </cell>
          <cell r="N720" t="str">
            <v>Acum. Financiera</v>
          </cell>
          <cell r="O720" t="str">
            <v>Fondos de pensiones</v>
          </cell>
          <cell r="P720" t="str">
            <v>Hogares</v>
          </cell>
        </row>
        <row r="721">
          <cell r="A721" t="str">
            <v>CEI_a01</v>
          </cell>
          <cell r="C721">
            <v>511</v>
          </cell>
          <cell r="D721">
            <v>32</v>
          </cell>
          <cell r="E721">
            <v>7007</v>
          </cell>
          <cell r="F721" t="str">
            <v>Empleos</v>
          </cell>
          <cell r="H721">
            <v>31</v>
          </cell>
          <cell r="I721" t="str">
            <v>ALB</v>
          </cell>
          <cell r="J721">
            <v>647274</v>
          </cell>
          <cell r="L721" t="str">
            <v>2000</v>
          </cell>
          <cell r="N721" t="str">
            <v>Acum. Financiera</v>
          </cell>
          <cell r="O721" t="str">
            <v>Reservas técn.seguros</v>
          </cell>
          <cell r="P721" t="str">
            <v>Hogares</v>
          </cell>
        </row>
        <row r="722">
          <cell r="A722" t="str">
            <v>CEI_a01</v>
          </cell>
          <cell r="C722">
            <v>511</v>
          </cell>
          <cell r="D722">
            <v>32</v>
          </cell>
          <cell r="E722">
            <v>70061</v>
          </cell>
          <cell r="F722" t="str">
            <v>Empleos</v>
          </cell>
          <cell r="H722">
            <v>31</v>
          </cell>
          <cell r="I722" t="str">
            <v>ALB</v>
          </cell>
          <cell r="J722">
            <v>-392007</v>
          </cell>
          <cell r="L722" t="str">
            <v>2000</v>
          </cell>
          <cell r="N722" t="str">
            <v>Acum. Financiera</v>
          </cell>
          <cell r="O722" t="str">
            <v>Bonos reconocimiento</v>
          </cell>
          <cell r="P722" t="str">
            <v>Hogares</v>
          </cell>
        </row>
        <row r="723">
          <cell r="A723" t="str">
            <v>CEI_a01</v>
          </cell>
          <cell r="C723">
            <v>511</v>
          </cell>
          <cell r="D723">
            <v>32</v>
          </cell>
          <cell r="E723">
            <v>70081</v>
          </cell>
          <cell r="F723" t="str">
            <v>Recursos</v>
          </cell>
          <cell r="H723">
            <v>31</v>
          </cell>
          <cell r="I723" t="str">
            <v>ALB</v>
          </cell>
          <cell r="J723">
            <v>-76208</v>
          </cell>
          <cell r="L723" t="str">
            <v>2000</v>
          </cell>
          <cell r="N723" t="str">
            <v>Acum. Financiera</v>
          </cell>
          <cell r="O723" t="str">
            <v>Crédit.com.,anticipos</v>
          </cell>
          <cell r="P723" t="str">
            <v>Hogares</v>
          </cell>
        </row>
        <row r="724">
          <cell r="A724" t="str">
            <v>CEI_a01</v>
          </cell>
          <cell r="C724">
            <v>511</v>
          </cell>
          <cell r="D724">
            <v>32</v>
          </cell>
          <cell r="E724">
            <v>700402</v>
          </cell>
          <cell r="F724" t="str">
            <v>Recursos</v>
          </cell>
          <cell r="H724">
            <v>31</v>
          </cell>
          <cell r="I724" t="str">
            <v>ALB</v>
          </cell>
          <cell r="J724">
            <v>200578</v>
          </cell>
          <cell r="L724" t="str">
            <v>2000</v>
          </cell>
          <cell r="N724" t="str">
            <v>Acum. Financiera</v>
          </cell>
          <cell r="O724" t="str">
            <v>Préstamos largo plazo</v>
          </cell>
          <cell r="P724" t="str">
            <v>Hogares</v>
          </cell>
        </row>
        <row r="725">
          <cell r="A725" t="str">
            <v>CEI_a01</v>
          </cell>
          <cell r="C725">
            <v>512</v>
          </cell>
          <cell r="D725">
            <v>2</v>
          </cell>
          <cell r="E725">
            <v>221</v>
          </cell>
          <cell r="F725" t="str">
            <v>Empleos</v>
          </cell>
          <cell r="H725">
            <v>31</v>
          </cell>
          <cell r="I725" t="str">
            <v>ALB</v>
          </cell>
          <cell r="J725">
            <v>276111.58799999999</v>
          </cell>
          <cell r="L725" t="str">
            <v>2000</v>
          </cell>
          <cell r="N725" t="str">
            <v>Ingresos y Gastos</v>
          </cell>
          <cell r="O725" t="str">
            <v>Gasto de Consumo final</v>
          </cell>
          <cell r="P725" t="str">
            <v>IPSFL</v>
          </cell>
        </row>
        <row r="726">
          <cell r="A726" t="str">
            <v>CEI_a01</v>
          </cell>
          <cell r="C726">
            <v>512</v>
          </cell>
          <cell r="D726">
            <v>2</v>
          </cell>
          <cell r="E726">
            <v>221</v>
          </cell>
          <cell r="F726" t="str">
            <v>Empleos</v>
          </cell>
          <cell r="H726">
            <v>31</v>
          </cell>
          <cell r="I726" t="str">
            <v>ALB</v>
          </cell>
          <cell r="J726">
            <v>287054.21600000001</v>
          </cell>
          <cell r="L726" t="str">
            <v>2001</v>
          </cell>
          <cell r="N726" t="str">
            <v>Ingresos y Gastos</v>
          </cell>
          <cell r="O726" t="str">
            <v>Gasto de Consumo final</v>
          </cell>
          <cell r="P726" t="str">
            <v>IPSFL</v>
          </cell>
        </row>
        <row r="727">
          <cell r="A727" t="str">
            <v>CEI_a01</v>
          </cell>
          <cell r="C727">
            <v>512</v>
          </cell>
          <cell r="D727">
            <v>2</v>
          </cell>
          <cell r="E727">
            <v>4345</v>
          </cell>
          <cell r="F727" t="str">
            <v>Recursos</v>
          </cell>
          <cell r="H727">
            <v>31</v>
          </cell>
          <cell r="I727" t="str">
            <v>ALB</v>
          </cell>
          <cell r="J727">
            <v>304413</v>
          </cell>
          <cell r="L727" t="str">
            <v>2000</v>
          </cell>
          <cell r="N727" t="str">
            <v>Ingresos y Gastos</v>
          </cell>
          <cell r="O727" t="str">
            <v>Transferenc.ctes varias</v>
          </cell>
          <cell r="P727" t="str">
            <v>IPSFL</v>
          </cell>
        </row>
        <row r="728">
          <cell r="A728" t="str">
            <v>CEI_a01</v>
          </cell>
          <cell r="C728">
            <v>512</v>
          </cell>
          <cell r="D728">
            <v>2</v>
          </cell>
          <cell r="E728">
            <v>4345</v>
          </cell>
          <cell r="F728" t="str">
            <v>Recursos</v>
          </cell>
          <cell r="H728">
            <v>31</v>
          </cell>
          <cell r="I728" t="str">
            <v>ALB</v>
          </cell>
          <cell r="J728">
            <v>0</v>
          </cell>
          <cell r="L728" t="str">
            <v>2001</v>
          </cell>
          <cell r="N728" t="str">
            <v>Ingresos y Gastos</v>
          </cell>
          <cell r="O728" t="str">
            <v>Transferenc.ctes varias</v>
          </cell>
          <cell r="P728" t="str">
            <v>IPSFL</v>
          </cell>
        </row>
        <row r="729">
          <cell r="A729" t="str">
            <v>CEI_a01</v>
          </cell>
          <cell r="C729">
            <v>512</v>
          </cell>
          <cell r="D729">
            <v>12</v>
          </cell>
          <cell r="E729">
            <v>11</v>
          </cell>
          <cell r="F729" t="str">
            <v>Recursos</v>
          </cell>
          <cell r="G729">
            <v>32</v>
          </cell>
          <cell r="H729">
            <v>31</v>
          </cell>
          <cell r="I729" t="str">
            <v>GMC</v>
          </cell>
          <cell r="J729">
            <v>339581</v>
          </cell>
          <cell r="K729">
            <v>31</v>
          </cell>
          <cell r="L729" t="str">
            <v>2000</v>
          </cell>
          <cell r="M729" t="str">
            <v>Esparcimiento y Ss. Diversos</v>
          </cell>
          <cell r="N729" t="str">
            <v>Producción Sect. Institucionales</v>
          </cell>
          <cell r="O729" t="str">
            <v>Producción bruta</v>
          </cell>
          <cell r="P729" t="str">
            <v>IPSFL</v>
          </cell>
          <cell r="Q729" t="str">
            <v>11</v>
          </cell>
          <cell r="R729" t="str">
            <v>Servicios Sociales y Personales</v>
          </cell>
        </row>
        <row r="730">
          <cell r="A730" t="str">
            <v>CEI_a01</v>
          </cell>
          <cell r="C730">
            <v>512</v>
          </cell>
          <cell r="D730">
            <v>12</v>
          </cell>
          <cell r="E730">
            <v>11</v>
          </cell>
          <cell r="F730" t="str">
            <v>Recursos</v>
          </cell>
          <cell r="G730">
            <v>32</v>
          </cell>
          <cell r="H730">
            <v>31</v>
          </cell>
          <cell r="I730" t="str">
            <v>GMC</v>
          </cell>
          <cell r="J730">
            <v>0</v>
          </cell>
          <cell r="K730">
            <v>31</v>
          </cell>
          <cell r="L730" t="str">
            <v>2001</v>
          </cell>
          <cell r="M730" t="str">
            <v>Esparcimiento y Ss. Diversos</v>
          </cell>
          <cell r="N730" t="str">
            <v>Producción Sect. Institucionales</v>
          </cell>
          <cell r="O730" t="str">
            <v>Producción bruta</v>
          </cell>
          <cell r="P730" t="str">
            <v>IPSFL</v>
          </cell>
          <cell r="Q730" t="str">
            <v>11</v>
          </cell>
          <cell r="R730" t="str">
            <v>Servicios Sociales y Personales</v>
          </cell>
        </row>
        <row r="731">
          <cell r="A731" t="str">
            <v>CEI_a01</v>
          </cell>
          <cell r="C731">
            <v>512</v>
          </cell>
          <cell r="D731">
            <v>12</v>
          </cell>
          <cell r="E731">
            <v>21</v>
          </cell>
          <cell r="F731" t="str">
            <v>Empleos</v>
          </cell>
          <cell r="G731">
            <v>6111</v>
          </cell>
          <cell r="H731">
            <v>31</v>
          </cell>
          <cell r="I731" t="str">
            <v>GMC</v>
          </cell>
          <cell r="J731">
            <v>175301</v>
          </cell>
          <cell r="K731">
            <v>31</v>
          </cell>
          <cell r="L731" t="str">
            <v>2000</v>
          </cell>
          <cell r="M731" t="str">
            <v>Esparcimiento y Ss. Diversos</v>
          </cell>
          <cell r="N731" t="str">
            <v>Producción Sect. Institucionales</v>
          </cell>
          <cell r="O731" t="str">
            <v>Consumo intermedio</v>
          </cell>
          <cell r="P731" t="str">
            <v>IPSFL</v>
          </cell>
          <cell r="Q731" t="str">
            <v>11</v>
          </cell>
          <cell r="R731" t="str">
            <v>Servicios Sociales y Personales</v>
          </cell>
        </row>
        <row r="732">
          <cell r="A732" t="str">
            <v>CEI_a01</v>
          </cell>
          <cell r="C732">
            <v>512</v>
          </cell>
          <cell r="D732">
            <v>12</v>
          </cell>
          <cell r="E732">
            <v>21</v>
          </cell>
          <cell r="F732" t="str">
            <v>Empleos</v>
          </cell>
          <cell r="G732">
            <v>6111</v>
          </cell>
          <cell r="H732">
            <v>31</v>
          </cell>
          <cell r="I732" t="str">
            <v>GMC</v>
          </cell>
          <cell r="J732">
            <v>0</v>
          </cell>
          <cell r="K732">
            <v>31</v>
          </cell>
          <cell r="L732" t="str">
            <v>2001</v>
          </cell>
          <cell r="M732" t="str">
            <v>Esparcimiento y Ss. Diversos</v>
          </cell>
          <cell r="N732" t="str">
            <v>Producción Sect. Institucionales</v>
          </cell>
          <cell r="O732" t="str">
            <v>Consumo intermedio</v>
          </cell>
          <cell r="P732" t="str">
            <v>IPSFL</v>
          </cell>
          <cell r="Q732" t="str">
            <v>11</v>
          </cell>
          <cell r="R732" t="str">
            <v>Servicios Sociales y Personales</v>
          </cell>
        </row>
        <row r="733">
          <cell r="A733" t="str">
            <v>CEI_a01</v>
          </cell>
          <cell r="C733">
            <v>512</v>
          </cell>
          <cell r="D733">
            <v>12</v>
          </cell>
          <cell r="E733">
            <v>52</v>
          </cell>
          <cell r="F733" t="str">
            <v>Empleos</v>
          </cell>
          <cell r="H733">
            <v>31</v>
          </cell>
          <cell r="I733" t="str">
            <v>GMC</v>
          </cell>
          <cell r="J733">
            <v>14481</v>
          </cell>
          <cell r="K733">
            <v>31</v>
          </cell>
          <cell r="L733" t="str">
            <v>2000</v>
          </cell>
          <cell r="M733" t="str">
            <v>Esparcimiento y Ss. Diversos</v>
          </cell>
          <cell r="N733" t="str">
            <v>Producción Sect. Institucionales</v>
          </cell>
          <cell r="O733" t="str">
            <v>Consumo de capital fijo</v>
          </cell>
          <cell r="P733" t="str">
            <v>IPSFL</v>
          </cell>
          <cell r="Q733" t="str">
            <v>11</v>
          </cell>
          <cell r="R733" t="str">
            <v>Servicios Sociales y Personales</v>
          </cell>
        </row>
        <row r="734">
          <cell r="A734" t="str">
            <v>CEI_a01</v>
          </cell>
          <cell r="C734">
            <v>512</v>
          </cell>
          <cell r="D734">
            <v>12</v>
          </cell>
          <cell r="E734">
            <v>52</v>
          </cell>
          <cell r="F734" t="str">
            <v>Empleos</v>
          </cell>
          <cell r="H734">
            <v>31</v>
          </cell>
          <cell r="I734" t="str">
            <v>GMC</v>
          </cell>
          <cell r="J734">
            <v>0</v>
          </cell>
          <cell r="K734">
            <v>31</v>
          </cell>
          <cell r="L734" t="str">
            <v>2001</v>
          </cell>
          <cell r="M734" t="str">
            <v>Esparcimiento y Ss. Diversos</v>
          </cell>
          <cell r="N734" t="str">
            <v>Producción Sect. Institucionales</v>
          </cell>
          <cell r="O734" t="str">
            <v>Consumo de capital fijo</v>
          </cell>
          <cell r="P734" t="str">
            <v>IPSFL</v>
          </cell>
          <cell r="Q734" t="str">
            <v>11</v>
          </cell>
          <cell r="R734" t="str">
            <v>Servicios Sociales y Personales</v>
          </cell>
        </row>
        <row r="735">
          <cell r="A735" t="str">
            <v>CEI_a01</v>
          </cell>
          <cell r="C735">
            <v>512</v>
          </cell>
          <cell r="D735">
            <v>12</v>
          </cell>
          <cell r="E735">
            <v>411</v>
          </cell>
          <cell r="F735" t="str">
            <v>Empleos</v>
          </cell>
          <cell r="H735">
            <v>31</v>
          </cell>
          <cell r="I735" t="str">
            <v>GMC</v>
          </cell>
          <cell r="J735">
            <v>147623</v>
          </cell>
          <cell r="K735">
            <v>31</v>
          </cell>
          <cell r="L735" t="str">
            <v>2000</v>
          </cell>
          <cell r="M735" t="str">
            <v>Esparcimiento y Ss. Diversos</v>
          </cell>
          <cell r="N735" t="str">
            <v>Producción Sect. Institucionales</v>
          </cell>
          <cell r="O735" t="str">
            <v>Remuneraciones</v>
          </cell>
          <cell r="P735" t="str">
            <v>IPSFL</v>
          </cell>
          <cell r="Q735" t="str">
            <v>11</v>
          </cell>
          <cell r="R735" t="str">
            <v>Servicios Sociales y Personales</v>
          </cell>
        </row>
        <row r="736">
          <cell r="A736" t="str">
            <v>CEI_a01</v>
          </cell>
          <cell r="C736">
            <v>512</v>
          </cell>
          <cell r="D736">
            <v>12</v>
          </cell>
          <cell r="E736">
            <v>411</v>
          </cell>
          <cell r="F736" t="str">
            <v>Empleos</v>
          </cell>
          <cell r="H736">
            <v>31</v>
          </cell>
          <cell r="I736" t="str">
            <v>GMC</v>
          </cell>
          <cell r="J736">
            <v>0</v>
          </cell>
          <cell r="K736">
            <v>31</v>
          </cell>
          <cell r="L736" t="str">
            <v>2001</v>
          </cell>
          <cell r="M736" t="str">
            <v>Esparcimiento y Ss. Diversos</v>
          </cell>
          <cell r="N736" t="str">
            <v>Producción Sect. Institucionales</v>
          </cell>
          <cell r="O736" t="str">
            <v>Remuneraciones</v>
          </cell>
          <cell r="P736" t="str">
            <v>IPSFL</v>
          </cell>
          <cell r="Q736" t="str">
            <v>11</v>
          </cell>
          <cell r="R736" t="str">
            <v>Servicios Sociales y Personales</v>
          </cell>
        </row>
        <row r="737">
          <cell r="A737" t="str">
            <v>CEI_a01</v>
          </cell>
          <cell r="C737">
            <v>512</v>
          </cell>
          <cell r="D737">
            <v>12</v>
          </cell>
          <cell r="E737">
            <v>412</v>
          </cell>
          <cell r="F737" t="str">
            <v>Empleos</v>
          </cell>
          <cell r="H737">
            <v>31</v>
          </cell>
          <cell r="I737" t="str">
            <v>GMC</v>
          </cell>
          <cell r="J737">
            <v>2176</v>
          </cell>
          <cell r="K737">
            <v>31</v>
          </cell>
          <cell r="L737" t="str">
            <v>2000</v>
          </cell>
          <cell r="M737" t="str">
            <v>Esparcimiento y Ss. Diversos</v>
          </cell>
          <cell r="N737" t="str">
            <v>Producción Sect. Institucionales</v>
          </cell>
          <cell r="O737" t="str">
            <v>Imptos producc.e import.</v>
          </cell>
          <cell r="P737" t="str">
            <v>IPSFL</v>
          </cell>
          <cell r="Q737" t="str">
            <v>11</v>
          </cell>
          <cell r="R737" t="str">
            <v>Servicios Sociales y Personales</v>
          </cell>
        </row>
        <row r="738">
          <cell r="A738" t="str">
            <v>CEI_a01</v>
          </cell>
          <cell r="C738">
            <v>512</v>
          </cell>
          <cell r="D738">
            <v>12</v>
          </cell>
          <cell r="E738">
            <v>412</v>
          </cell>
          <cell r="F738" t="str">
            <v>Empleos</v>
          </cell>
          <cell r="H738">
            <v>31</v>
          </cell>
          <cell r="I738" t="str">
            <v>GMC</v>
          </cell>
          <cell r="J738">
            <v>0</v>
          </cell>
          <cell r="K738">
            <v>31</v>
          </cell>
          <cell r="L738" t="str">
            <v>2001</v>
          </cell>
          <cell r="M738" t="str">
            <v>Esparcimiento y Ss. Diversos</v>
          </cell>
          <cell r="N738" t="str">
            <v>Producción Sect. Institucionales</v>
          </cell>
          <cell r="O738" t="str">
            <v>Imptos producc.e import.</v>
          </cell>
          <cell r="P738" t="str">
            <v>IPSFL</v>
          </cell>
          <cell r="Q738" t="str">
            <v>11</v>
          </cell>
          <cell r="R738" t="str">
            <v>Servicios Sociales y Personales</v>
          </cell>
        </row>
        <row r="739">
          <cell r="A739" t="str">
            <v>CEI_a01</v>
          </cell>
          <cell r="C739">
            <v>512</v>
          </cell>
          <cell r="D739">
            <v>31</v>
          </cell>
          <cell r="E739">
            <v>52</v>
          </cell>
          <cell r="F739" t="str">
            <v>Empleos</v>
          </cell>
          <cell r="H739">
            <v>31</v>
          </cell>
          <cell r="I739" t="str">
            <v>ALB</v>
          </cell>
          <cell r="J739">
            <v>-14481</v>
          </cell>
          <cell r="L739" t="str">
            <v>2000</v>
          </cell>
          <cell r="N739" t="str">
            <v>Acum. de Capital</v>
          </cell>
          <cell r="O739" t="str">
            <v>Consumo de capital fijo</v>
          </cell>
          <cell r="P739" t="str">
            <v>IPSFL</v>
          </cell>
        </row>
        <row r="740">
          <cell r="A740" t="str">
            <v>CEI_a01</v>
          </cell>
          <cell r="C740">
            <v>512</v>
          </cell>
          <cell r="D740">
            <v>31</v>
          </cell>
          <cell r="E740">
            <v>52</v>
          </cell>
          <cell r="F740" t="str">
            <v>Empleos</v>
          </cell>
          <cell r="H740">
            <v>31</v>
          </cell>
          <cell r="I740" t="str">
            <v>ALB</v>
          </cell>
          <cell r="J740">
            <v>0</v>
          </cell>
          <cell r="L740" t="str">
            <v>2001</v>
          </cell>
          <cell r="N740" t="str">
            <v>Acum. de Capital</v>
          </cell>
          <cell r="O740" t="str">
            <v>Consumo de capital fijo</v>
          </cell>
          <cell r="P740" t="str">
            <v>IPSFL</v>
          </cell>
        </row>
        <row r="741">
          <cell r="A741" t="str">
            <v>CEI_a01</v>
          </cell>
          <cell r="C741">
            <v>512</v>
          </cell>
          <cell r="D741">
            <v>31</v>
          </cell>
          <cell r="E741">
            <v>231</v>
          </cell>
          <cell r="F741" t="str">
            <v>Empleos</v>
          </cell>
          <cell r="H741">
            <v>31</v>
          </cell>
          <cell r="I741" t="str">
            <v>ALB</v>
          </cell>
          <cell r="J741">
            <v>38682.436771676897</v>
          </cell>
          <cell r="L741" t="str">
            <v>2000</v>
          </cell>
          <cell r="N741" t="str">
            <v>Acum. de Capital</v>
          </cell>
          <cell r="O741" t="str">
            <v>Formación bruta cap.fijo</v>
          </cell>
          <cell r="P741" t="str">
            <v>IPSFL</v>
          </cell>
        </row>
        <row r="742">
          <cell r="A742" t="str">
            <v>CEI_a01</v>
          </cell>
          <cell r="C742">
            <v>512</v>
          </cell>
          <cell r="D742">
            <v>31</v>
          </cell>
          <cell r="E742">
            <v>231</v>
          </cell>
          <cell r="F742" t="str">
            <v>Empleos</v>
          </cell>
          <cell r="H742">
            <v>31</v>
          </cell>
          <cell r="I742" t="str">
            <v>ALB</v>
          </cell>
          <cell r="J742">
            <v>0</v>
          </cell>
          <cell r="L742" t="str">
            <v>2001</v>
          </cell>
          <cell r="N742" t="str">
            <v>Acum. de Capital</v>
          </cell>
          <cell r="O742" t="str">
            <v>Formación bruta cap.fijo</v>
          </cell>
          <cell r="P742" t="str">
            <v>IPSFL</v>
          </cell>
        </row>
        <row r="743">
          <cell r="A743" t="str">
            <v>CEI_a01</v>
          </cell>
          <cell r="C743">
            <v>512</v>
          </cell>
          <cell r="D743">
            <v>32</v>
          </cell>
          <cell r="E743">
            <v>7002</v>
          </cell>
          <cell r="F743" t="str">
            <v>Empleos</v>
          </cell>
          <cell r="H743">
            <v>31</v>
          </cell>
          <cell r="I743" t="str">
            <v>ALB</v>
          </cell>
          <cell r="J743">
            <v>-9220</v>
          </cell>
          <cell r="L743" t="str">
            <v>2000</v>
          </cell>
          <cell r="N743" t="str">
            <v>Acum. Financiera</v>
          </cell>
          <cell r="O743" t="str">
            <v>Billetes, monedas  y depósitos</v>
          </cell>
          <cell r="P743" t="str">
            <v>IPSFL</v>
          </cell>
        </row>
        <row r="744">
          <cell r="A744" t="str">
            <v>CEI_a01</v>
          </cell>
          <cell r="C744">
            <v>512</v>
          </cell>
          <cell r="D744">
            <v>32</v>
          </cell>
          <cell r="E744">
            <v>700402</v>
          </cell>
          <cell r="F744" t="str">
            <v>Recursos</v>
          </cell>
          <cell r="H744">
            <v>31</v>
          </cell>
          <cell r="I744" t="str">
            <v>ALB</v>
          </cell>
          <cell r="J744">
            <v>-13319.975228323099</v>
          </cell>
          <cell r="L744" t="str">
            <v>2000</v>
          </cell>
          <cell r="N744" t="str">
            <v>Acum. Financiera</v>
          </cell>
          <cell r="O744" t="str">
            <v>Préstamos largo plazo</v>
          </cell>
          <cell r="P744" t="str">
            <v>IPSFL</v>
          </cell>
        </row>
        <row r="745">
          <cell r="A745" t="str">
            <v>CEI_a01</v>
          </cell>
          <cell r="B745" t="str">
            <v>Microe_</v>
          </cell>
          <cell r="C745">
            <v>511</v>
          </cell>
          <cell r="D745">
            <v>12</v>
          </cell>
          <cell r="E745">
            <v>11</v>
          </cell>
          <cell r="F745" t="str">
            <v>Recursos</v>
          </cell>
          <cell r="G745">
            <v>32</v>
          </cell>
          <cell r="H745">
            <v>31</v>
          </cell>
          <cell r="I745" t="str">
            <v>JPT</v>
          </cell>
          <cell r="J745">
            <v>971331.49346868205</v>
          </cell>
          <cell r="K745">
            <v>1</v>
          </cell>
          <cell r="L745" t="str">
            <v>2000</v>
          </cell>
          <cell r="M745" t="str">
            <v>Agropecuario Silvícola</v>
          </cell>
          <cell r="N745" t="str">
            <v>Producción Sect. Institucionales</v>
          </cell>
          <cell r="O745" t="str">
            <v>Producción bruta</v>
          </cell>
          <cell r="P745" t="str">
            <v>Hogares</v>
          </cell>
          <cell r="Q745" t="str">
            <v>1</v>
          </cell>
          <cell r="R745" t="str">
            <v>Agropecuario Silvícola</v>
          </cell>
        </row>
        <row r="746">
          <cell r="A746" t="str">
            <v>CEI_a01</v>
          </cell>
          <cell r="B746" t="str">
            <v>Microe_</v>
          </cell>
          <cell r="C746">
            <v>511</v>
          </cell>
          <cell r="D746">
            <v>12</v>
          </cell>
          <cell r="E746">
            <v>11</v>
          </cell>
          <cell r="F746" t="str">
            <v>Recursos</v>
          </cell>
          <cell r="G746">
            <v>32</v>
          </cell>
          <cell r="H746">
            <v>31</v>
          </cell>
          <cell r="I746" t="str">
            <v>JPT</v>
          </cell>
          <cell r="J746">
            <v>1007344.7356125</v>
          </cell>
          <cell r="K746">
            <v>1</v>
          </cell>
          <cell r="L746" t="str">
            <v>2001</v>
          </cell>
          <cell r="M746" t="str">
            <v>Agropecuario Silvícola</v>
          </cell>
          <cell r="N746" t="str">
            <v>Producción Sect. Institucionales</v>
          </cell>
          <cell r="O746" t="str">
            <v>Producción bruta</v>
          </cell>
          <cell r="P746" t="str">
            <v>Hogares</v>
          </cell>
          <cell r="Q746" t="str">
            <v>1</v>
          </cell>
          <cell r="R746" t="str">
            <v>Agropecuario Silvícola</v>
          </cell>
        </row>
        <row r="747">
          <cell r="A747" t="str">
            <v>CEI_a01</v>
          </cell>
          <cell r="B747" t="str">
            <v>Microe_</v>
          </cell>
          <cell r="C747">
            <v>511</v>
          </cell>
          <cell r="D747">
            <v>12</v>
          </cell>
          <cell r="E747">
            <v>11</v>
          </cell>
          <cell r="F747" t="str">
            <v>Recursos</v>
          </cell>
          <cell r="G747">
            <v>32</v>
          </cell>
          <cell r="H747">
            <v>31</v>
          </cell>
          <cell r="I747" t="str">
            <v>JPT</v>
          </cell>
          <cell r="J747">
            <v>191997.13579522801</v>
          </cell>
          <cell r="K747">
            <v>2</v>
          </cell>
          <cell r="L747" t="str">
            <v>2000</v>
          </cell>
          <cell r="M747" t="str">
            <v>Pesca Extractiva</v>
          </cell>
          <cell r="N747" t="str">
            <v>Producción Sect. Institucionales</v>
          </cell>
          <cell r="O747" t="str">
            <v>Producción bruta</v>
          </cell>
          <cell r="P747" t="str">
            <v>Hogares</v>
          </cell>
          <cell r="Q747" t="str">
            <v>2</v>
          </cell>
          <cell r="R747" t="str">
            <v>Pesca Extractiva</v>
          </cell>
        </row>
        <row r="748">
          <cell r="A748" t="str">
            <v>CEI_a01</v>
          </cell>
          <cell r="B748" t="str">
            <v>Microe_</v>
          </cell>
          <cell r="C748">
            <v>511</v>
          </cell>
          <cell r="D748">
            <v>12</v>
          </cell>
          <cell r="E748">
            <v>11</v>
          </cell>
          <cell r="F748" t="str">
            <v>Recursos</v>
          </cell>
          <cell r="G748">
            <v>32</v>
          </cell>
          <cell r="H748">
            <v>31</v>
          </cell>
          <cell r="I748" t="str">
            <v>JPT</v>
          </cell>
          <cell r="J748">
            <v>194821.04871777401</v>
          </cell>
          <cell r="K748">
            <v>2</v>
          </cell>
          <cell r="L748" t="str">
            <v>2001</v>
          </cell>
          <cell r="M748" t="str">
            <v>Pesca Extractiva</v>
          </cell>
          <cell r="N748" t="str">
            <v>Producción Sect. Institucionales</v>
          </cell>
          <cell r="O748" t="str">
            <v>Producción bruta</v>
          </cell>
          <cell r="P748" t="str">
            <v>Hogares</v>
          </cell>
          <cell r="Q748" t="str">
            <v>2</v>
          </cell>
          <cell r="R748" t="str">
            <v>Pesca Extractiva</v>
          </cell>
        </row>
        <row r="749">
          <cell r="A749" t="str">
            <v>CEI_a01</v>
          </cell>
          <cell r="B749" t="str">
            <v>Microe_</v>
          </cell>
          <cell r="C749">
            <v>511</v>
          </cell>
          <cell r="D749">
            <v>12</v>
          </cell>
          <cell r="E749">
            <v>11</v>
          </cell>
          <cell r="F749" t="str">
            <v>Recursos</v>
          </cell>
          <cell r="G749">
            <v>32</v>
          </cell>
          <cell r="H749">
            <v>31</v>
          </cell>
          <cell r="I749" t="str">
            <v>JPT</v>
          </cell>
          <cell r="J749">
            <v>21169.3212685525</v>
          </cell>
          <cell r="K749">
            <v>4</v>
          </cell>
          <cell r="L749" t="str">
            <v>2000</v>
          </cell>
          <cell r="M749" t="str">
            <v>Minería del Cobre</v>
          </cell>
          <cell r="N749" t="str">
            <v>Producción Sect. Institucionales</v>
          </cell>
          <cell r="O749" t="str">
            <v>Producción bruta</v>
          </cell>
          <cell r="P749" t="str">
            <v>Hogares</v>
          </cell>
          <cell r="Q749" t="str">
            <v>3</v>
          </cell>
          <cell r="R749" t="str">
            <v>Minería</v>
          </cell>
        </row>
        <row r="750">
          <cell r="A750" t="str">
            <v>CEI_a01</v>
          </cell>
          <cell r="B750" t="str">
            <v>Microe_</v>
          </cell>
          <cell r="C750">
            <v>511</v>
          </cell>
          <cell r="D750">
            <v>12</v>
          </cell>
          <cell r="E750">
            <v>11</v>
          </cell>
          <cell r="F750" t="str">
            <v>Recursos</v>
          </cell>
          <cell r="G750">
            <v>32</v>
          </cell>
          <cell r="H750">
            <v>31</v>
          </cell>
          <cell r="I750" t="str">
            <v>JPT</v>
          </cell>
          <cell r="J750">
            <v>19658.499630439499</v>
          </cell>
          <cell r="K750">
            <v>4</v>
          </cell>
          <cell r="L750" t="str">
            <v>2001</v>
          </cell>
          <cell r="M750" t="str">
            <v>Minería del Cobre</v>
          </cell>
          <cell r="N750" t="str">
            <v>Producción Sect. Institucionales</v>
          </cell>
          <cell r="O750" t="str">
            <v>Producción bruta</v>
          </cell>
          <cell r="P750" t="str">
            <v>Hogares</v>
          </cell>
          <cell r="Q750" t="str">
            <v>3</v>
          </cell>
          <cell r="R750" t="str">
            <v>Minería</v>
          </cell>
        </row>
        <row r="751">
          <cell r="A751" t="str">
            <v>CEI_a01</v>
          </cell>
          <cell r="B751" t="str">
            <v>Microe_</v>
          </cell>
          <cell r="C751">
            <v>511</v>
          </cell>
          <cell r="D751">
            <v>12</v>
          </cell>
          <cell r="E751">
            <v>11</v>
          </cell>
          <cell r="F751" t="str">
            <v>Recursos</v>
          </cell>
          <cell r="G751">
            <v>32</v>
          </cell>
          <cell r="H751">
            <v>31</v>
          </cell>
          <cell r="I751" t="str">
            <v>JPT</v>
          </cell>
          <cell r="J751">
            <v>104411.74881002901</v>
          </cell>
          <cell r="K751">
            <v>6</v>
          </cell>
          <cell r="L751" t="str">
            <v>2000</v>
          </cell>
          <cell r="M751" t="str">
            <v>Industria Alimenticia</v>
          </cell>
          <cell r="N751" t="str">
            <v>Producción Sect. Institucionales</v>
          </cell>
          <cell r="O751" t="str">
            <v>Producción bruta</v>
          </cell>
          <cell r="P751" t="str">
            <v>Hogares</v>
          </cell>
          <cell r="Q751" t="str">
            <v>4</v>
          </cell>
          <cell r="R751" t="str">
            <v>Industria Manufacturera</v>
          </cell>
        </row>
        <row r="752">
          <cell r="A752" t="str">
            <v>CEI_a01</v>
          </cell>
          <cell r="B752" t="str">
            <v>Microe_</v>
          </cell>
          <cell r="C752">
            <v>511</v>
          </cell>
          <cell r="D752">
            <v>12</v>
          </cell>
          <cell r="E752">
            <v>11</v>
          </cell>
          <cell r="F752" t="str">
            <v>Recursos</v>
          </cell>
          <cell r="G752">
            <v>32</v>
          </cell>
          <cell r="H752">
            <v>31</v>
          </cell>
          <cell r="I752" t="str">
            <v>JPT</v>
          </cell>
          <cell r="J752">
            <v>100759.697600199</v>
          </cell>
          <cell r="K752">
            <v>6</v>
          </cell>
          <cell r="L752" t="str">
            <v>2001</v>
          </cell>
          <cell r="M752" t="str">
            <v>Industria Alimenticia</v>
          </cell>
          <cell r="N752" t="str">
            <v>Producción Sect. Institucionales</v>
          </cell>
          <cell r="O752" t="str">
            <v>Producción bruta</v>
          </cell>
          <cell r="P752" t="str">
            <v>Hogares</v>
          </cell>
          <cell r="Q752" t="str">
            <v>4</v>
          </cell>
          <cell r="R752" t="str">
            <v>Industria Manufacturera</v>
          </cell>
        </row>
        <row r="753">
          <cell r="A753" t="str">
            <v>CEI_a01</v>
          </cell>
          <cell r="B753" t="str">
            <v>Microe_</v>
          </cell>
          <cell r="C753">
            <v>511</v>
          </cell>
          <cell r="D753">
            <v>12</v>
          </cell>
          <cell r="E753">
            <v>11</v>
          </cell>
          <cell r="F753" t="str">
            <v>Recursos</v>
          </cell>
          <cell r="G753">
            <v>32</v>
          </cell>
          <cell r="H753">
            <v>31</v>
          </cell>
          <cell r="I753" t="str">
            <v>JPT</v>
          </cell>
          <cell r="J753">
            <v>33884.713872490604</v>
          </cell>
          <cell r="K753">
            <v>9</v>
          </cell>
          <cell r="L753" t="str">
            <v>2000</v>
          </cell>
          <cell r="M753" t="str">
            <v>Textil, Cuero y Calzado</v>
          </cell>
          <cell r="N753" t="str">
            <v>Producción Sect. Institucionales</v>
          </cell>
          <cell r="O753" t="str">
            <v>Producción bruta</v>
          </cell>
          <cell r="P753" t="str">
            <v>Hogares</v>
          </cell>
          <cell r="Q753" t="str">
            <v>4</v>
          </cell>
          <cell r="R753" t="str">
            <v>Industria Manufacturera</v>
          </cell>
        </row>
        <row r="754">
          <cell r="A754" t="str">
            <v>CEI_a01</v>
          </cell>
          <cell r="B754" t="str">
            <v>Microe_</v>
          </cell>
          <cell r="C754">
            <v>511</v>
          </cell>
          <cell r="D754">
            <v>12</v>
          </cell>
          <cell r="E754">
            <v>11</v>
          </cell>
          <cell r="F754" t="str">
            <v>Recursos</v>
          </cell>
          <cell r="G754">
            <v>32</v>
          </cell>
          <cell r="H754">
            <v>31</v>
          </cell>
          <cell r="I754" t="str">
            <v>JPT</v>
          </cell>
          <cell r="J754">
            <v>30651.872987588202</v>
          </cell>
          <cell r="K754">
            <v>9</v>
          </cell>
          <cell r="L754" t="str">
            <v>2001</v>
          </cell>
          <cell r="M754" t="str">
            <v>Textil, Cuero y Calzado</v>
          </cell>
          <cell r="N754" t="str">
            <v>Producción Sect. Institucionales</v>
          </cell>
          <cell r="O754" t="str">
            <v>Producción bruta</v>
          </cell>
          <cell r="P754" t="str">
            <v>Hogares</v>
          </cell>
          <cell r="Q754" t="str">
            <v>4</v>
          </cell>
          <cell r="R754" t="str">
            <v>Industria Manufacturera</v>
          </cell>
        </row>
        <row r="755">
          <cell r="A755" t="str">
            <v>CEI_a01</v>
          </cell>
          <cell r="B755" t="str">
            <v>Microe_</v>
          </cell>
          <cell r="C755">
            <v>511</v>
          </cell>
          <cell r="D755">
            <v>12</v>
          </cell>
          <cell r="E755">
            <v>11</v>
          </cell>
          <cell r="F755" t="str">
            <v>Recursos</v>
          </cell>
          <cell r="G755">
            <v>32</v>
          </cell>
          <cell r="H755">
            <v>31</v>
          </cell>
          <cell r="I755" t="str">
            <v>JPT</v>
          </cell>
          <cell r="J755">
            <v>90915.372876075504</v>
          </cell>
          <cell r="K755">
            <v>10</v>
          </cell>
          <cell r="L755" t="str">
            <v>2000</v>
          </cell>
          <cell r="M755" t="str">
            <v>Madera, Papel, Imprentas y Muebles</v>
          </cell>
          <cell r="N755" t="str">
            <v>Producción Sect. Institucionales</v>
          </cell>
          <cell r="O755" t="str">
            <v>Producción bruta</v>
          </cell>
          <cell r="P755" t="str">
            <v>Hogares</v>
          </cell>
          <cell r="Q755" t="str">
            <v>4</v>
          </cell>
          <cell r="R755" t="str">
            <v>Industria Manufacturera</v>
          </cell>
        </row>
        <row r="756">
          <cell r="A756" t="str">
            <v>CEI_a01</v>
          </cell>
          <cell r="B756" t="str">
            <v>Microe_</v>
          </cell>
          <cell r="C756">
            <v>511</v>
          </cell>
          <cell r="D756">
            <v>12</v>
          </cell>
          <cell r="E756">
            <v>11</v>
          </cell>
          <cell r="F756" t="str">
            <v>Recursos</v>
          </cell>
          <cell r="G756">
            <v>32</v>
          </cell>
          <cell r="H756">
            <v>31</v>
          </cell>
          <cell r="I756" t="str">
            <v>JPT</v>
          </cell>
          <cell r="J756">
            <v>89009.774368017504</v>
          </cell>
          <cell r="K756">
            <v>10</v>
          </cell>
          <cell r="L756" t="str">
            <v>2001</v>
          </cell>
          <cell r="M756" t="str">
            <v>Madera, Papel, Imprentas y Muebles</v>
          </cell>
          <cell r="N756" t="str">
            <v>Producción Sect. Institucionales</v>
          </cell>
          <cell r="O756" t="str">
            <v>Producción bruta</v>
          </cell>
          <cell r="P756" t="str">
            <v>Hogares</v>
          </cell>
          <cell r="Q756" t="str">
            <v>4</v>
          </cell>
          <cell r="R756" t="str">
            <v>Industria Manufacturera</v>
          </cell>
        </row>
        <row r="757">
          <cell r="A757" t="str">
            <v>CEI_a01</v>
          </cell>
          <cell r="B757" t="str">
            <v>Microe_</v>
          </cell>
          <cell r="C757">
            <v>511</v>
          </cell>
          <cell r="D757">
            <v>12</v>
          </cell>
          <cell r="E757">
            <v>11</v>
          </cell>
          <cell r="F757" t="str">
            <v>Recursos</v>
          </cell>
          <cell r="G757">
            <v>32</v>
          </cell>
          <cell r="H757">
            <v>31</v>
          </cell>
          <cell r="I757" t="str">
            <v>JPT</v>
          </cell>
          <cell r="J757">
            <v>27942.498744373701</v>
          </cell>
          <cell r="K757">
            <v>12</v>
          </cell>
          <cell r="L757" t="str">
            <v>2000</v>
          </cell>
          <cell r="M757" t="str">
            <v>Químicos, Caucho y Plástico</v>
          </cell>
          <cell r="N757" t="str">
            <v>Producción Sect. Institucionales</v>
          </cell>
          <cell r="O757" t="str">
            <v>Producción bruta</v>
          </cell>
          <cell r="P757" t="str">
            <v>Hogares</v>
          </cell>
          <cell r="Q757" t="str">
            <v>4</v>
          </cell>
          <cell r="R757" t="str">
            <v>Industria Manufacturera</v>
          </cell>
        </row>
        <row r="758">
          <cell r="A758" t="str">
            <v>CEI_a01</v>
          </cell>
          <cell r="B758" t="str">
            <v>Microe_</v>
          </cell>
          <cell r="C758">
            <v>511</v>
          </cell>
          <cell r="D758">
            <v>12</v>
          </cell>
          <cell r="E758">
            <v>11</v>
          </cell>
          <cell r="F758" t="str">
            <v>Recursos</v>
          </cell>
          <cell r="G758">
            <v>32</v>
          </cell>
          <cell r="H758">
            <v>31</v>
          </cell>
          <cell r="I758" t="str">
            <v>JPT</v>
          </cell>
          <cell r="J758">
            <v>25285.484501690698</v>
          </cell>
          <cell r="K758">
            <v>12</v>
          </cell>
          <cell r="L758" t="str">
            <v>2001</v>
          </cell>
          <cell r="M758" t="str">
            <v>Químicos, Caucho y Plástico</v>
          </cell>
          <cell r="N758" t="str">
            <v>Producción Sect. Institucionales</v>
          </cell>
          <cell r="O758" t="str">
            <v>Producción bruta</v>
          </cell>
          <cell r="P758" t="str">
            <v>Hogares</v>
          </cell>
          <cell r="Q758" t="str">
            <v>4</v>
          </cell>
          <cell r="R758" t="str">
            <v>Industria Manufacturera</v>
          </cell>
        </row>
        <row r="759">
          <cell r="A759" t="str">
            <v>CEI_a01</v>
          </cell>
          <cell r="B759" t="str">
            <v>Microe_</v>
          </cell>
          <cell r="C759">
            <v>511</v>
          </cell>
          <cell r="D759">
            <v>12</v>
          </cell>
          <cell r="E759">
            <v>11</v>
          </cell>
          <cell r="F759" t="str">
            <v>Recursos</v>
          </cell>
          <cell r="G759">
            <v>32</v>
          </cell>
          <cell r="H759">
            <v>31</v>
          </cell>
          <cell r="I759" t="str">
            <v>JPT</v>
          </cell>
          <cell r="J759">
            <v>18840.127224506701</v>
          </cell>
          <cell r="K759">
            <v>13</v>
          </cell>
          <cell r="L759" t="str">
            <v>2000</v>
          </cell>
          <cell r="M759" t="str">
            <v>Vidrio y Otros Minerales</v>
          </cell>
          <cell r="N759" t="str">
            <v>Producción Sect. Institucionales</v>
          </cell>
          <cell r="O759" t="str">
            <v>Producción bruta</v>
          </cell>
          <cell r="P759" t="str">
            <v>Hogares</v>
          </cell>
          <cell r="Q759" t="str">
            <v>4</v>
          </cell>
          <cell r="R759" t="str">
            <v>Industria Manufacturera</v>
          </cell>
        </row>
        <row r="760">
          <cell r="A760" t="str">
            <v>CEI_a01</v>
          </cell>
          <cell r="B760" t="str">
            <v>Microe_</v>
          </cell>
          <cell r="C760">
            <v>511</v>
          </cell>
          <cell r="D760">
            <v>12</v>
          </cell>
          <cell r="E760">
            <v>11</v>
          </cell>
          <cell r="F760" t="str">
            <v>Recursos</v>
          </cell>
          <cell r="G760">
            <v>32</v>
          </cell>
          <cell r="H760">
            <v>31</v>
          </cell>
          <cell r="I760" t="str">
            <v>JPT</v>
          </cell>
          <cell r="J760">
            <v>19464.367260256899</v>
          </cell>
          <cell r="K760">
            <v>13</v>
          </cell>
          <cell r="L760" t="str">
            <v>2001</v>
          </cell>
          <cell r="M760" t="str">
            <v>Vidrio y Otros Minerales</v>
          </cell>
          <cell r="N760" t="str">
            <v>Producción Sect. Institucionales</v>
          </cell>
          <cell r="O760" t="str">
            <v>Producción bruta</v>
          </cell>
          <cell r="P760" t="str">
            <v>Hogares</v>
          </cell>
          <cell r="Q760" t="str">
            <v>4</v>
          </cell>
          <cell r="R760" t="str">
            <v>Industria Manufacturera</v>
          </cell>
        </row>
        <row r="761">
          <cell r="A761" t="str">
            <v>CEI_a01</v>
          </cell>
          <cell r="B761" t="str">
            <v>Microe_</v>
          </cell>
          <cell r="C761">
            <v>511</v>
          </cell>
          <cell r="D761">
            <v>12</v>
          </cell>
          <cell r="E761">
            <v>11</v>
          </cell>
          <cell r="F761" t="str">
            <v>Recursos</v>
          </cell>
          <cell r="G761">
            <v>32</v>
          </cell>
          <cell r="H761">
            <v>31</v>
          </cell>
          <cell r="I761" t="str">
            <v>JPT</v>
          </cell>
          <cell r="J761">
            <v>95287.560616934396</v>
          </cell>
          <cell r="K761">
            <v>14</v>
          </cell>
          <cell r="L761" t="str">
            <v>2000</v>
          </cell>
          <cell r="M761" t="str">
            <v>Otras Manufactureras</v>
          </cell>
          <cell r="N761" t="str">
            <v>Producción Sect. Institucionales</v>
          </cell>
          <cell r="O761" t="str">
            <v>Producción bruta</v>
          </cell>
          <cell r="P761" t="str">
            <v>Hogares</v>
          </cell>
          <cell r="Q761" t="str">
            <v>4</v>
          </cell>
          <cell r="R761" t="str">
            <v>Industria Manufacturera</v>
          </cell>
        </row>
        <row r="762">
          <cell r="A762" t="str">
            <v>CEI_a01</v>
          </cell>
          <cell r="B762" t="str">
            <v>Microe_</v>
          </cell>
          <cell r="C762">
            <v>511</v>
          </cell>
          <cell r="D762">
            <v>12</v>
          </cell>
          <cell r="E762">
            <v>11</v>
          </cell>
          <cell r="F762" t="str">
            <v>Recursos</v>
          </cell>
          <cell r="G762">
            <v>32</v>
          </cell>
          <cell r="H762">
            <v>31</v>
          </cell>
          <cell r="I762" t="str">
            <v>JPT</v>
          </cell>
          <cell r="J762">
            <v>95411.683904624006</v>
          </cell>
          <cell r="K762">
            <v>14</v>
          </cell>
          <cell r="L762" t="str">
            <v>2001</v>
          </cell>
          <cell r="M762" t="str">
            <v>Otras Manufactureras</v>
          </cell>
          <cell r="N762" t="str">
            <v>Producción Sect. Institucionales</v>
          </cell>
          <cell r="O762" t="str">
            <v>Producción bruta</v>
          </cell>
          <cell r="P762" t="str">
            <v>Hogares</v>
          </cell>
          <cell r="Q762" t="str">
            <v>4</v>
          </cell>
          <cell r="R762" t="str">
            <v>Industria Manufacturera</v>
          </cell>
        </row>
        <row r="763">
          <cell r="A763" t="str">
            <v>CEI_a01</v>
          </cell>
          <cell r="B763" t="str">
            <v>Microe_</v>
          </cell>
          <cell r="C763">
            <v>511</v>
          </cell>
          <cell r="D763">
            <v>12</v>
          </cell>
          <cell r="E763">
            <v>11</v>
          </cell>
          <cell r="F763" t="str">
            <v>Recursos</v>
          </cell>
          <cell r="G763">
            <v>32</v>
          </cell>
          <cell r="H763">
            <v>31</v>
          </cell>
          <cell r="I763" t="str">
            <v>JPT</v>
          </cell>
          <cell r="J763">
            <v>661694.72390015901</v>
          </cell>
          <cell r="K763">
            <v>16</v>
          </cell>
          <cell r="L763" t="str">
            <v>2000</v>
          </cell>
          <cell r="M763" t="str">
            <v>Construcción</v>
          </cell>
          <cell r="N763" t="str">
            <v>Producción Sect. Institucionales</v>
          </cell>
          <cell r="O763" t="str">
            <v>Producción bruta</v>
          </cell>
          <cell r="P763" t="str">
            <v>Hogares</v>
          </cell>
          <cell r="Q763" t="str">
            <v>6</v>
          </cell>
          <cell r="R763" t="str">
            <v>Construcción</v>
          </cell>
        </row>
        <row r="764">
          <cell r="A764" t="str">
            <v>CEI_a01</v>
          </cell>
          <cell r="B764" t="str">
            <v>Microe_</v>
          </cell>
          <cell r="C764">
            <v>511</v>
          </cell>
          <cell r="D764">
            <v>12</v>
          </cell>
          <cell r="E764">
            <v>11</v>
          </cell>
          <cell r="F764" t="str">
            <v>Recursos</v>
          </cell>
          <cell r="G764">
            <v>32</v>
          </cell>
          <cell r="H764">
            <v>31</v>
          </cell>
          <cell r="I764" t="str">
            <v>JPT</v>
          </cell>
          <cell r="J764">
            <v>670684.24579128099</v>
          </cell>
          <cell r="K764">
            <v>16</v>
          </cell>
          <cell r="L764" t="str">
            <v>2001</v>
          </cell>
          <cell r="M764" t="str">
            <v>Construcción</v>
          </cell>
          <cell r="N764" t="str">
            <v>Producción Sect. Institucionales</v>
          </cell>
          <cell r="O764" t="str">
            <v>Producción bruta</v>
          </cell>
          <cell r="P764" t="str">
            <v>Hogares</v>
          </cell>
          <cell r="Q764" t="str">
            <v>6</v>
          </cell>
          <cell r="R764" t="str">
            <v>Construcción</v>
          </cell>
        </row>
        <row r="765">
          <cell r="A765" t="str">
            <v>CEI_a01</v>
          </cell>
          <cell r="B765" t="str">
            <v>Microe_</v>
          </cell>
          <cell r="C765">
            <v>511</v>
          </cell>
          <cell r="D765">
            <v>12</v>
          </cell>
          <cell r="E765">
            <v>11</v>
          </cell>
          <cell r="F765" t="str">
            <v>Recursos</v>
          </cell>
          <cell r="G765">
            <v>32</v>
          </cell>
          <cell r="H765">
            <v>31</v>
          </cell>
          <cell r="I765" t="str">
            <v>JPT</v>
          </cell>
          <cell r="J765">
            <v>499306.08479266398</v>
          </cell>
          <cell r="K765">
            <v>17</v>
          </cell>
          <cell r="L765" t="str">
            <v>2000</v>
          </cell>
          <cell r="M765" t="str">
            <v>Comercio</v>
          </cell>
          <cell r="N765" t="str">
            <v>Producción Sect. Institucionales</v>
          </cell>
          <cell r="O765" t="str">
            <v>Producción bruta</v>
          </cell>
          <cell r="P765" t="str">
            <v>Hogares</v>
          </cell>
          <cell r="Q765" t="str">
            <v>7</v>
          </cell>
          <cell r="R765" t="str">
            <v>Comercio, Hoteles y Restaurantes</v>
          </cell>
        </row>
        <row r="766">
          <cell r="A766" t="str">
            <v>CEI_a01</v>
          </cell>
          <cell r="B766" t="str">
            <v>Microe_</v>
          </cell>
          <cell r="C766">
            <v>511</v>
          </cell>
          <cell r="D766">
            <v>12</v>
          </cell>
          <cell r="E766">
            <v>11</v>
          </cell>
          <cell r="F766" t="str">
            <v>Recursos</v>
          </cell>
          <cell r="G766">
            <v>32</v>
          </cell>
          <cell r="H766">
            <v>31</v>
          </cell>
          <cell r="I766" t="str">
            <v>JPT</v>
          </cell>
          <cell r="J766">
            <v>493820.16328720702</v>
          </cell>
          <cell r="K766">
            <v>17</v>
          </cell>
          <cell r="L766" t="str">
            <v>2001</v>
          </cell>
          <cell r="M766" t="str">
            <v>Comercio</v>
          </cell>
          <cell r="N766" t="str">
            <v>Producción Sect. Institucionales</v>
          </cell>
          <cell r="O766" t="str">
            <v>Producción bruta</v>
          </cell>
          <cell r="P766" t="str">
            <v>Hogares</v>
          </cell>
          <cell r="Q766" t="str">
            <v>7</v>
          </cell>
          <cell r="R766" t="str">
            <v>Comercio, Hoteles y Restaurantes</v>
          </cell>
        </row>
        <row r="767">
          <cell r="A767" t="str">
            <v>CEI_a01</v>
          </cell>
          <cell r="B767" t="str">
            <v>Microe_</v>
          </cell>
          <cell r="C767">
            <v>511</v>
          </cell>
          <cell r="D767">
            <v>12</v>
          </cell>
          <cell r="E767">
            <v>11</v>
          </cell>
          <cell r="F767" t="str">
            <v>Recursos</v>
          </cell>
          <cell r="G767">
            <v>32</v>
          </cell>
          <cell r="H767">
            <v>31</v>
          </cell>
          <cell r="I767" t="str">
            <v>JPT</v>
          </cell>
          <cell r="J767">
            <v>159731.23996840999</v>
          </cell>
          <cell r="K767">
            <v>18</v>
          </cell>
          <cell r="L767" t="str">
            <v>2000</v>
          </cell>
          <cell r="M767" t="str">
            <v>Hoteles y Restaurantes</v>
          </cell>
          <cell r="N767" t="str">
            <v>Producción Sect. Institucionales</v>
          </cell>
          <cell r="O767" t="str">
            <v>Producción bruta</v>
          </cell>
          <cell r="P767" t="str">
            <v>Hogares</v>
          </cell>
          <cell r="Q767" t="str">
            <v>7</v>
          </cell>
          <cell r="R767" t="str">
            <v>Comercio, Hoteles y Restaurantes</v>
          </cell>
        </row>
        <row r="768">
          <cell r="A768" t="str">
            <v>CEI_a01</v>
          </cell>
          <cell r="B768" t="str">
            <v>Microe_</v>
          </cell>
          <cell r="C768">
            <v>511</v>
          </cell>
          <cell r="D768">
            <v>12</v>
          </cell>
          <cell r="E768">
            <v>11</v>
          </cell>
          <cell r="F768" t="str">
            <v>Recursos</v>
          </cell>
          <cell r="G768">
            <v>32</v>
          </cell>
          <cell r="H768">
            <v>31</v>
          </cell>
          <cell r="I768" t="str">
            <v>JPT</v>
          </cell>
          <cell r="J768">
            <v>152309.08619324799</v>
          </cell>
          <cell r="K768">
            <v>18</v>
          </cell>
          <cell r="L768" t="str">
            <v>2001</v>
          </cell>
          <cell r="M768" t="str">
            <v>Hoteles y Restaurantes</v>
          </cell>
          <cell r="N768" t="str">
            <v>Producción Sect. Institucionales</v>
          </cell>
          <cell r="O768" t="str">
            <v>Producción bruta</v>
          </cell>
          <cell r="P768" t="str">
            <v>Hogares</v>
          </cell>
          <cell r="Q768" t="str">
            <v>7</v>
          </cell>
          <cell r="R768" t="str">
            <v>Comercio, Hoteles y Restaurantes</v>
          </cell>
        </row>
        <row r="769">
          <cell r="A769" t="str">
            <v>CEI_a01</v>
          </cell>
          <cell r="B769" t="str">
            <v>Microe_</v>
          </cell>
          <cell r="C769">
            <v>511</v>
          </cell>
          <cell r="D769">
            <v>12</v>
          </cell>
          <cell r="E769">
            <v>11</v>
          </cell>
          <cell r="F769" t="str">
            <v>Recursos</v>
          </cell>
          <cell r="G769">
            <v>32</v>
          </cell>
          <cell r="H769">
            <v>31</v>
          </cell>
          <cell r="I769" t="str">
            <v>JPT</v>
          </cell>
          <cell r="J769">
            <v>928880.44094588095</v>
          </cell>
          <cell r="K769">
            <v>19</v>
          </cell>
          <cell r="L769" t="str">
            <v>2000</v>
          </cell>
          <cell r="M769" t="str">
            <v>Transportes</v>
          </cell>
          <cell r="N769" t="str">
            <v>Producción Sect. Institucionales</v>
          </cell>
          <cell r="O769" t="str">
            <v>Producción bruta</v>
          </cell>
          <cell r="P769" t="str">
            <v>Hogares</v>
          </cell>
          <cell r="Q769" t="str">
            <v>8</v>
          </cell>
          <cell r="R769" t="str">
            <v>Transporte y Comunicaciones</v>
          </cell>
        </row>
        <row r="770">
          <cell r="A770" t="str">
            <v>CEI_a01</v>
          </cell>
          <cell r="B770" t="str">
            <v>Microe_</v>
          </cell>
          <cell r="C770">
            <v>511</v>
          </cell>
          <cell r="D770">
            <v>12</v>
          </cell>
          <cell r="E770">
            <v>11</v>
          </cell>
          <cell r="F770" t="str">
            <v>Recursos</v>
          </cell>
          <cell r="G770">
            <v>32</v>
          </cell>
          <cell r="H770">
            <v>31</v>
          </cell>
          <cell r="I770" t="str">
            <v>JPT</v>
          </cell>
          <cell r="J770">
            <v>966730.94076180796</v>
          </cell>
          <cell r="K770">
            <v>19</v>
          </cell>
          <cell r="L770" t="str">
            <v>2001</v>
          </cell>
          <cell r="M770" t="str">
            <v>Transportes</v>
          </cell>
          <cell r="N770" t="str">
            <v>Producción Sect. Institucionales</v>
          </cell>
          <cell r="O770" t="str">
            <v>Producción bruta</v>
          </cell>
          <cell r="P770" t="str">
            <v>Hogares</v>
          </cell>
          <cell r="Q770" t="str">
            <v>8</v>
          </cell>
          <cell r="R770" t="str">
            <v>Transporte y Comunicaciones</v>
          </cell>
        </row>
        <row r="771">
          <cell r="A771" t="str">
            <v>CEI_a01</v>
          </cell>
          <cell r="B771" t="str">
            <v>Microe_</v>
          </cell>
          <cell r="C771">
            <v>511</v>
          </cell>
          <cell r="D771">
            <v>12</v>
          </cell>
          <cell r="E771">
            <v>11</v>
          </cell>
          <cell r="F771" t="str">
            <v>Recursos</v>
          </cell>
          <cell r="G771">
            <v>32</v>
          </cell>
          <cell r="H771">
            <v>31</v>
          </cell>
          <cell r="I771" t="str">
            <v>JPT</v>
          </cell>
          <cell r="J771">
            <v>8695.5968452281304</v>
          </cell>
          <cell r="K771">
            <v>20</v>
          </cell>
          <cell r="L771" t="str">
            <v>2000</v>
          </cell>
          <cell r="M771" t="str">
            <v>Comunicaciones</v>
          </cell>
          <cell r="N771" t="str">
            <v>Producción Sect. Institucionales</v>
          </cell>
          <cell r="O771" t="str">
            <v>Producción bruta</v>
          </cell>
          <cell r="P771" t="str">
            <v>Hogares</v>
          </cell>
          <cell r="Q771" t="str">
            <v>8</v>
          </cell>
          <cell r="R771" t="str">
            <v>Transporte y Comunicaciones</v>
          </cell>
        </row>
        <row r="772">
          <cell r="A772" t="str">
            <v>CEI_a01</v>
          </cell>
          <cell r="B772" t="str">
            <v>Microe_</v>
          </cell>
          <cell r="C772">
            <v>511</v>
          </cell>
          <cell r="D772">
            <v>12</v>
          </cell>
          <cell r="E772">
            <v>11</v>
          </cell>
          <cell r="F772" t="str">
            <v>Recursos</v>
          </cell>
          <cell r="G772">
            <v>32</v>
          </cell>
          <cell r="H772">
            <v>31</v>
          </cell>
          <cell r="I772" t="str">
            <v>JPT</v>
          </cell>
          <cell r="J772">
            <v>9236.2777427718902</v>
          </cell>
          <cell r="K772">
            <v>20</v>
          </cell>
          <cell r="L772" t="str">
            <v>2001</v>
          </cell>
          <cell r="M772" t="str">
            <v>Comunicaciones</v>
          </cell>
          <cell r="N772" t="str">
            <v>Producción Sect. Institucionales</v>
          </cell>
          <cell r="O772" t="str">
            <v>Producción bruta</v>
          </cell>
          <cell r="P772" t="str">
            <v>Hogares</v>
          </cell>
          <cell r="Q772" t="str">
            <v>8</v>
          </cell>
          <cell r="R772" t="str">
            <v>Transporte y Comunicaciones</v>
          </cell>
        </row>
        <row r="773">
          <cell r="A773" t="str">
            <v>CEI_a01</v>
          </cell>
          <cell r="B773" t="str">
            <v>Microe_</v>
          </cell>
          <cell r="C773">
            <v>511</v>
          </cell>
          <cell r="D773">
            <v>12</v>
          </cell>
          <cell r="E773">
            <v>11</v>
          </cell>
          <cell r="F773" t="str">
            <v>Recursos</v>
          </cell>
          <cell r="G773">
            <v>32</v>
          </cell>
          <cell r="H773">
            <v>31</v>
          </cell>
          <cell r="I773" t="str">
            <v>JPT</v>
          </cell>
          <cell r="J773">
            <v>19450.5403699245</v>
          </cell>
          <cell r="K773">
            <v>23</v>
          </cell>
          <cell r="L773" t="str">
            <v>2000</v>
          </cell>
          <cell r="M773" t="str">
            <v>Actividades inmobiliarias</v>
          </cell>
          <cell r="N773" t="str">
            <v>Producción Sect. Institucionales</v>
          </cell>
          <cell r="O773" t="str">
            <v>Producción bruta</v>
          </cell>
          <cell r="P773" t="str">
            <v>Hogares</v>
          </cell>
          <cell r="Q773" t="str">
            <v>9</v>
          </cell>
          <cell r="R773" t="str">
            <v>Servicios Financieros y Empresariales</v>
          </cell>
        </row>
        <row r="774">
          <cell r="A774" t="str">
            <v>CEI_a01</v>
          </cell>
          <cell r="B774" t="str">
            <v>Microe_</v>
          </cell>
          <cell r="C774">
            <v>511</v>
          </cell>
          <cell r="D774">
            <v>12</v>
          </cell>
          <cell r="E774">
            <v>11</v>
          </cell>
          <cell r="F774" t="str">
            <v>Recursos</v>
          </cell>
          <cell r="G774">
            <v>32</v>
          </cell>
          <cell r="H774">
            <v>31</v>
          </cell>
          <cell r="I774" t="str">
            <v>JPT</v>
          </cell>
          <cell r="J774">
            <v>19096.997752822099</v>
          </cell>
          <cell r="K774">
            <v>23</v>
          </cell>
          <cell r="L774" t="str">
            <v>2001</v>
          </cell>
          <cell r="M774" t="str">
            <v>Actividades inmobiliarias</v>
          </cell>
          <cell r="N774" t="str">
            <v>Producción Sect. Institucionales</v>
          </cell>
          <cell r="O774" t="str">
            <v>Producción bruta</v>
          </cell>
          <cell r="P774" t="str">
            <v>Hogares</v>
          </cell>
          <cell r="Q774" t="str">
            <v>9</v>
          </cell>
          <cell r="R774" t="str">
            <v>Servicios Financieros y Empresariales</v>
          </cell>
        </row>
        <row r="775">
          <cell r="A775" t="str">
            <v>CEI_a01</v>
          </cell>
          <cell r="B775" t="str">
            <v>Microe_</v>
          </cell>
          <cell r="C775">
            <v>511</v>
          </cell>
          <cell r="D775">
            <v>12</v>
          </cell>
          <cell r="E775">
            <v>11</v>
          </cell>
          <cell r="F775" t="str">
            <v>Recursos</v>
          </cell>
          <cell r="G775">
            <v>32</v>
          </cell>
          <cell r="H775">
            <v>31</v>
          </cell>
          <cell r="I775" t="str">
            <v>JPT</v>
          </cell>
          <cell r="J775">
            <v>815048.7398632</v>
          </cell>
          <cell r="K775">
            <v>24</v>
          </cell>
          <cell r="L775" t="str">
            <v>2000</v>
          </cell>
          <cell r="M775" t="str">
            <v>Activ. de Ss. Empresariales</v>
          </cell>
          <cell r="N775" t="str">
            <v>Producción Sect. Institucionales</v>
          </cell>
          <cell r="O775" t="str">
            <v>Producción bruta</v>
          </cell>
          <cell r="P775" t="str">
            <v>Hogares</v>
          </cell>
          <cell r="Q775" t="str">
            <v>9</v>
          </cell>
          <cell r="R775" t="str">
            <v>Servicios Financieros y Empresariales</v>
          </cell>
        </row>
        <row r="776">
          <cell r="A776" t="str">
            <v>CEI_a01</v>
          </cell>
          <cell r="B776" t="str">
            <v>Microe_</v>
          </cell>
          <cell r="C776">
            <v>511</v>
          </cell>
          <cell r="D776">
            <v>12</v>
          </cell>
          <cell r="E776">
            <v>11</v>
          </cell>
          <cell r="F776" t="str">
            <v>Recursos</v>
          </cell>
          <cell r="G776">
            <v>32</v>
          </cell>
          <cell r="H776">
            <v>31</v>
          </cell>
          <cell r="I776" t="str">
            <v>JPT</v>
          </cell>
          <cell r="J776">
            <v>841447.89300729998</v>
          </cell>
          <cell r="K776">
            <v>24</v>
          </cell>
          <cell r="L776" t="str">
            <v>2001</v>
          </cell>
          <cell r="M776" t="str">
            <v>Activ. de Ss. Empresariales</v>
          </cell>
          <cell r="N776" t="str">
            <v>Producción Sect. Institucionales</v>
          </cell>
          <cell r="O776" t="str">
            <v>Producción bruta</v>
          </cell>
          <cell r="P776" t="str">
            <v>Hogares</v>
          </cell>
          <cell r="Q776" t="str">
            <v>9</v>
          </cell>
          <cell r="R776" t="str">
            <v>Servicios Financieros y Empresariales</v>
          </cell>
        </row>
        <row r="777">
          <cell r="A777" t="str">
            <v>CEI_a01</v>
          </cell>
          <cell r="B777" t="str">
            <v>Microe_</v>
          </cell>
          <cell r="C777">
            <v>511</v>
          </cell>
          <cell r="D777">
            <v>12</v>
          </cell>
          <cell r="E777">
            <v>11</v>
          </cell>
          <cell r="F777" t="str">
            <v>Recursos</v>
          </cell>
          <cell r="G777">
            <v>32</v>
          </cell>
          <cell r="H777">
            <v>31</v>
          </cell>
          <cell r="I777" t="str">
            <v>JPT</v>
          </cell>
          <cell r="J777">
            <v>14981.799504088</v>
          </cell>
          <cell r="K777">
            <v>28</v>
          </cell>
          <cell r="L777" t="str">
            <v>2000</v>
          </cell>
          <cell r="M777" t="str">
            <v>Educación privada</v>
          </cell>
          <cell r="N777" t="str">
            <v>Producción Sect. Institucionales</v>
          </cell>
          <cell r="O777" t="str">
            <v>Producción bruta</v>
          </cell>
          <cell r="P777" t="str">
            <v>Hogares</v>
          </cell>
          <cell r="Q777" t="str">
            <v>11</v>
          </cell>
          <cell r="R777" t="str">
            <v>Servicios Sociales y Personales</v>
          </cell>
        </row>
        <row r="778">
          <cell r="A778" t="str">
            <v>CEI_a01</v>
          </cell>
          <cell r="B778" t="str">
            <v>Microe_</v>
          </cell>
          <cell r="C778">
            <v>511</v>
          </cell>
          <cell r="D778">
            <v>12</v>
          </cell>
          <cell r="E778">
            <v>11</v>
          </cell>
          <cell r="F778" t="str">
            <v>Recursos</v>
          </cell>
          <cell r="G778">
            <v>32</v>
          </cell>
          <cell r="H778">
            <v>31</v>
          </cell>
          <cell r="I778" t="str">
            <v>JPT</v>
          </cell>
          <cell r="J778">
            <v>13601.1830867798</v>
          </cell>
          <cell r="K778">
            <v>28</v>
          </cell>
          <cell r="L778" t="str">
            <v>2001</v>
          </cell>
          <cell r="M778" t="str">
            <v>Educación privada</v>
          </cell>
          <cell r="N778" t="str">
            <v>Producción Sect. Institucionales</v>
          </cell>
          <cell r="O778" t="str">
            <v>Producción bruta</v>
          </cell>
          <cell r="P778" t="str">
            <v>Hogares</v>
          </cell>
          <cell r="Q778" t="str">
            <v>11</v>
          </cell>
          <cell r="R778" t="str">
            <v>Servicios Sociales y Personales</v>
          </cell>
        </row>
        <row r="779">
          <cell r="A779" t="str">
            <v>CEI_a01</v>
          </cell>
          <cell r="B779" t="str">
            <v>Microe_</v>
          </cell>
          <cell r="C779">
            <v>511</v>
          </cell>
          <cell r="D779">
            <v>12</v>
          </cell>
          <cell r="E779">
            <v>11</v>
          </cell>
          <cell r="F779" t="str">
            <v>Recursos</v>
          </cell>
          <cell r="G779">
            <v>32</v>
          </cell>
          <cell r="H779">
            <v>31</v>
          </cell>
          <cell r="I779" t="str">
            <v>JPT</v>
          </cell>
          <cell r="J779">
            <v>718956.06559399201</v>
          </cell>
          <cell r="K779">
            <v>30</v>
          </cell>
          <cell r="L779" t="str">
            <v>2000</v>
          </cell>
          <cell r="M779" t="str">
            <v>Salud privada</v>
          </cell>
          <cell r="N779" t="str">
            <v>Producción Sect. Institucionales</v>
          </cell>
          <cell r="O779" t="str">
            <v>Producción bruta</v>
          </cell>
          <cell r="P779" t="str">
            <v>Hogares</v>
          </cell>
          <cell r="Q779" t="str">
            <v>11</v>
          </cell>
          <cell r="R779" t="str">
            <v>Servicios Sociales y Personales</v>
          </cell>
        </row>
        <row r="780">
          <cell r="A780" t="str">
            <v>CEI_a01</v>
          </cell>
          <cell r="B780" t="str">
            <v>Microe_</v>
          </cell>
          <cell r="C780">
            <v>511</v>
          </cell>
          <cell r="D780">
            <v>12</v>
          </cell>
          <cell r="E780">
            <v>11</v>
          </cell>
          <cell r="F780" t="str">
            <v>Recursos</v>
          </cell>
          <cell r="G780">
            <v>32</v>
          </cell>
          <cell r="H780">
            <v>31</v>
          </cell>
          <cell r="I780" t="str">
            <v>JPT</v>
          </cell>
          <cell r="J780">
            <v>774674.64589247305</v>
          </cell>
          <cell r="K780">
            <v>30</v>
          </cell>
          <cell r="L780" t="str">
            <v>2001</v>
          </cell>
          <cell r="M780" t="str">
            <v>Salud privada</v>
          </cell>
          <cell r="N780" t="str">
            <v>Producción Sect. Institucionales</v>
          </cell>
          <cell r="O780" t="str">
            <v>Producción bruta</v>
          </cell>
          <cell r="P780" t="str">
            <v>Hogares</v>
          </cell>
          <cell r="Q780" t="str">
            <v>11</v>
          </cell>
          <cell r="R780" t="str">
            <v>Servicios Sociales y Personales</v>
          </cell>
        </row>
        <row r="781">
          <cell r="A781" t="str">
            <v>CEI_a01</v>
          </cell>
          <cell r="B781" t="str">
            <v>Microe_</v>
          </cell>
          <cell r="C781">
            <v>511</v>
          </cell>
          <cell r="D781">
            <v>12</v>
          </cell>
          <cell r="E781">
            <v>11</v>
          </cell>
          <cell r="F781" t="str">
            <v>Recursos</v>
          </cell>
          <cell r="G781">
            <v>32</v>
          </cell>
          <cell r="H781">
            <v>31</v>
          </cell>
          <cell r="I781" t="str">
            <v>JPT</v>
          </cell>
          <cell r="J781">
            <v>286736.60295523499</v>
          </cell>
          <cell r="K781">
            <v>31</v>
          </cell>
          <cell r="L781" t="str">
            <v>2000</v>
          </cell>
          <cell r="M781" t="str">
            <v>Esparcimiento y Ss. Diversos</v>
          </cell>
          <cell r="N781" t="str">
            <v>Producción Sect. Institucionales</v>
          </cell>
          <cell r="O781" t="str">
            <v>Producción bruta</v>
          </cell>
          <cell r="P781" t="str">
            <v>Hogares</v>
          </cell>
          <cell r="Q781" t="str">
            <v>11</v>
          </cell>
          <cell r="R781" t="str">
            <v>Servicios Sociales y Personales</v>
          </cell>
        </row>
        <row r="782">
          <cell r="A782" t="str">
            <v>CEI_a01</v>
          </cell>
          <cell r="B782" t="str">
            <v>Microe_</v>
          </cell>
          <cell r="C782">
            <v>511</v>
          </cell>
          <cell r="D782">
            <v>12</v>
          </cell>
          <cell r="E782">
            <v>11</v>
          </cell>
          <cell r="F782" t="str">
            <v>Recursos</v>
          </cell>
          <cell r="G782">
            <v>32</v>
          </cell>
          <cell r="H782">
            <v>31</v>
          </cell>
          <cell r="I782" t="str">
            <v>JPT</v>
          </cell>
          <cell r="J782">
            <v>296165.27580481803</v>
          </cell>
          <cell r="K782">
            <v>31</v>
          </cell>
          <cell r="L782" t="str">
            <v>2001</v>
          </cell>
          <cell r="M782" t="str">
            <v>Esparcimiento y Ss. Diversos</v>
          </cell>
          <cell r="N782" t="str">
            <v>Producción Sect. Institucionales</v>
          </cell>
          <cell r="O782" t="str">
            <v>Producción bruta</v>
          </cell>
          <cell r="P782" t="str">
            <v>Hogares</v>
          </cell>
          <cell r="Q782" t="str">
            <v>11</v>
          </cell>
          <cell r="R782" t="str">
            <v>Servicios Sociales y Personales</v>
          </cell>
        </row>
        <row r="783">
          <cell r="A783" t="str">
            <v>CEI_a01</v>
          </cell>
          <cell r="B783" t="str">
            <v>Microe_</v>
          </cell>
          <cell r="C783">
            <v>511</v>
          </cell>
          <cell r="D783">
            <v>12</v>
          </cell>
          <cell r="E783">
            <v>21</v>
          </cell>
          <cell r="F783" t="str">
            <v>Empleos</v>
          </cell>
          <cell r="G783">
            <v>6111</v>
          </cell>
          <cell r="H783">
            <v>31</v>
          </cell>
          <cell r="I783" t="str">
            <v>JPT</v>
          </cell>
          <cell r="J783">
            <v>454412.09391177702</v>
          </cell>
          <cell r="K783">
            <v>1</v>
          </cell>
          <cell r="L783" t="str">
            <v>2000</v>
          </cell>
          <cell r="M783" t="str">
            <v>Agropecuario Silvícola</v>
          </cell>
          <cell r="N783" t="str">
            <v>Producción Sect. Institucionales</v>
          </cell>
          <cell r="O783" t="str">
            <v>Consumo intermedio</v>
          </cell>
          <cell r="P783" t="str">
            <v>Hogares</v>
          </cell>
          <cell r="Q783" t="str">
            <v>1</v>
          </cell>
          <cell r="R783" t="str">
            <v>Agropecuario Silvícola</v>
          </cell>
        </row>
        <row r="784">
          <cell r="A784" t="str">
            <v>CEI_a01</v>
          </cell>
          <cell r="B784" t="str">
            <v>Microe_</v>
          </cell>
          <cell r="C784">
            <v>511</v>
          </cell>
          <cell r="D784">
            <v>12</v>
          </cell>
          <cell r="E784">
            <v>21</v>
          </cell>
          <cell r="F784" t="str">
            <v>Empleos</v>
          </cell>
          <cell r="G784">
            <v>6111</v>
          </cell>
          <cell r="H784">
            <v>31</v>
          </cell>
          <cell r="I784" t="str">
            <v>JPT</v>
          </cell>
          <cell r="J784">
            <v>472259.949542079</v>
          </cell>
          <cell r="K784">
            <v>1</v>
          </cell>
          <cell r="L784" t="str">
            <v>2001</v>
          </cell>
          <cell r="M784" t="str">
            <v>Agropecuario Silvícola</v>
          </cell>
          <cell r="N784" t="str">
            <v>Producción Sect. Institucionales</v>
          </cell>
          <cell r="O784" t="str">
            <v>Consumo intermedio</v>
          </cell>
          <cell r="P784" t="str">
            <v>Hogares</v>
          </cell>
          <cell r="Q784" t="str">
            <v>1</v>
          </cell>
          <cell r="R784" t="str">
            <v>Agropecuario Silvícola</v>
          </cell>
        </row>
        <row r="785">
          <cell r="A785" t="str">
            <v>CEI_a01</v>
          </cell>
          <cell r="B785" t="str">
            <v>Microe_</v>
          </cell>
          <cell r="C785">
            <v>511</v>
          </cell>
          <cell r="D785">
            <v>12</v>
          </cell>
          <cell r="E785">
            <v>21</v>
          </cell>
          <cell r="F785" t="str">
            <v>Empleos</v>
          </cell>
          <cell r="G785">
            <v>6111</v>
          </cell>
          <cell r="H785">
            <v>31</v>
          </cell>
          <cell r="I785" t="str">
            <v>JPT</v>
          </cell>
          <cell r="J785">
            <v>51235.796391187803</v>
          </cell>
          <cell r="K785">
            <v>2</v>
          </cell>
          <cell r="L785" t="str">
            <v>2000</v>
          </cell>
          <cell r="M785" t="str">
            <v>Pesca Extractiva</v>
          </cell>
          <cell r="N785" t="str">
            <v>Producción Sect. Institucionales</v>
          </cell>
          <cell r="O785" t="str">
            <v>Consumo intermedio</v>
          </cell>
          <cell r="P785" t="str">
            <v>Hogares</v>
          </cell>
          <cell r="Q785" t="str">
            <v>2</v>
          </cell>
          <cell r="R785" t="str">
            <v>Pesca Extractiva</v>
          </cell>
        </row>
        <row r="786">
          <cell r="A786" t="str">
            <v>CEI_a01</v>
          </cell>
          <cell r="B786" t="str">
            <v>Microe_</v>
          </cell>
          <cell r="C786">
            <v>511</v>
          </cell>
          <cell r="D786">
            <v>12</v>
          </cell>
          <cell r="E786">
            <v>21</v>
          </cell>
          <cell r="F786" t="str">
            <v>Empleos</v>
          </cell>
          <cell r="G786">
            <v>6111</v>
          </cell>
          <cell r="H786">
            <v>31</v>
          </cell>
          <cell r="I786" t="str">
            <v>JPT</v>
          </cell>
          <cell r="J786">
            <v>51989.377567942</v>
          </cell>
          <cell r="K786">
            <v>2</v>
          </cell>
          <cell r="L786" t="str">
            <v>2001</v>
          </cell>
          <cell r="M786" t="str">
            <v>Pesca Extractiva</v>
          </cell>
          <cell r="N786" t="str">
            <v>Producción Sect. Institucionales</v>
          </cell>
          <cell r="O786" t="str">
            <v>Consumo intermedio</v>
          </cell>
          <cell r="P786" t="str">
            <v>Hogares</v>
          </cell>
          <cell r="Q786" t="str">
            <v>2</v>
          </cell>
          <cell r="R786" t="str">
            <v>Pesca Extractiva</v>
          </cell>
        </row>
        <row r="787">
          <cell r="A787" t="str">
            <v>CEI_a01</v>
          </cell>
          <cell r="B787" t="str">
            <v>Microe_</v>
          </cell>
          <cell r="C787">
            <v>511</v>
          </cell>
          <cell r="D787">
            <v>12</v>
          </cell>
          <cell r="E787">
            <v>21</v>
          </cell>
          <cell r="F787" t="str">
            <v>Empleos</v>
          </cell>
          <cell r="G787">
            <v>6111</v>
          </cell>
          <cell r="H787">
            <v>31</v>
          </cell>
          <cell r="I787" t="str">
            <v>JPT</v>
          </cell>
          <cell r="J787">
            <v>10000.530179349</v>
          </cell>
          <cell r="K787">
            <v>4</v>
          </cell>
          <cell r="L787" t="str">
            <v>2000</v>
          </cell>
          <cell r="M787" t="str">
            <v>Minería del Cobre</v>
          </cell>
          <cell r="N787" t="str">
            <v>Producción Sect. Institucionales</v>
          </cell>
          <cell r="O787" t="str">
            <v>Consumo intermedio</v>
          </cell>
          <cell r="P787" t="str">
            <v>Hogares</v>
          </cell>
          <cell r="Q787" t="str">
            <v>3</v>
          </cell>
          <cell r="R787" t="str">
            <v>Minería</v>
          </cell>
        </row>
        <row r="788">
          <cell r="A788" t="str">
            <v>CEI_a01</v>
          </cell>
          <cell r="B788" t="str">
            <v>Microe_</v>
          </cell>
          <cell r="C788">
            <v>511</v>
          </cell>
          <cell r="D788">
            <v>12</v>
          </cell>
          <cell r="E788">
            <v>21</v>
          </cell>
          <cell r="F788" t="str">
            <v>Empleos</v>
          </cell>
          <cell r="G788">
            <v>6111</v>
          </cell>
          <cell r="H788">
            <v>31</v>
          </cell>
          <cell r="I788" t="str">
            <v>JPT</v>
          </cell>
          <cell r="J788">
            <v>9386.8078452272803</v>
          </cell>
          <cell r="K788">
            <v>4</v>
          </cell>
          <cell r="L788" t="str">
            <v>2001</v>
          </cell>
          <cell r="M788" t="str">
            <v>Minería del Cobre</v>
          </cell>
          <cell r="N788" t="str">
            <v>Producción Sect. Institucionales</v>
          </cell>
          <cell r="O788" t="str">
            <v>Consumo intermedio</v>
          </cell>
          <cell r="P788" t="str">
            <v>Hogares</v>
          </cell>
          <cell r="Q788" t="str">
            <v>3</v>
          </cell>
          <cell r="R788" t="str">
            <v>Minería</v>
          </cell>
        </row>
        <row r="789">
          <cell r="A789" t="str">
            <v>CEI_a01</v>
          </cell>
          <cell r="B789" t="str">
            <v>Microe_</v>
          </cell>
          <cell r="C789">
            <v>511</v>
          </cell>
          <cell r="D789">
            <v>12</v>
          </cell>
          <cell r="E789">
            <v>21</v>
          </cell>
          <cell r="F789" t="str">
            <v>Empleos</v>
          </cell>
          <cell r="G789">
            <v>6111</v>
          </cell>
          <cell r="H789">
            <v>31</v>
          </cell>
          <cell r="I789" t="str">
            <v>JPT</v>
          </cell>
          <cell r="J789">
            <v>59935.495641732901</v>
          </cell>
          <cell r="K789">
            <v>6</v>
          </cell>
          <cell r="L789" t="str">
            <v>2000</v>
          </cell>
          <cell r="M789" t="str">
            <v>Industria Alimenticia</v>
          </cell>
          <cell r="N789" t="str">
            <v>Producción Sect. Institucionales</v>
          </cell>
          <cell r="O789" t="str">
            <v>Consumo intermedio</v>
          </cell>
          <cell r="P789" t="str">
            <v>Hogares</v>
          </cell>
          <cell r="Q789" t="str">
            <v>4</v>
          </cell>
          <cell r="R789" t="str">
            <v>Industria Manufacturera</v>
          </cell>
        </row>
        <row r="790">
          <cell r="A790" t="str">
            <v>CEI_a01</v>
          </cell>
          <cell r="B790" t="str">
            <v>Microe_</v>
          </cell>
          <cell r="C790">
            <v>511</v>
          </cell>
          <cell r="D790">
            <v>12</v>
          </cell>
          <cell r="E790">
            <v>21</v>
          </cell>
          <cell r="F790" t="str">
            <v>Empleos</v>
          </cell>
          <cell r="G790">
            <v>6111</v>
          </cell>
          <cell r="H790">
            <v>31</v>
          </cell>
          <cell r="I790" t="str">
            <v>JPT</v>
          </cell>
          <cell r="J790">
            <v>58339.108004663402</v>
          </cell>
          <cell r="K790">
            <v>6</v>
          </cell>
          <cell r="L790" t="str">
            <v>2001</v>
          </cell>
          <cell r="M790" t="str">
            <v>Industria Alimenticia</v>
          </cell>
          <cell r="N790" t="str">
            <v>Producción Sect. Institucionales</v>
          </cell>
          <cell r="O790" t="str">
            <v>Consumo intermedio</v>
          </cell>
          <cell r="P790" t="str">
            <v>Hogares</v>
          </cell>
          <cell r="Q790" t="str">
            <v>4</v>
          </cell>
          <cell r="R790" t="str">
            <v>Industria Manufacturera</v>
          </cell>
        </row>
        <row r="791">
          <cell r="A791" t="str">
            <v>CEI_a01</v>
          </cell>
          <cell r="B791" t="str">
            <v>Microe_</v>
          </cell>
          <cell r="C791">
            <v>511</v>
          </cell>
          <cell r="D791">
            <v>12</v>
          </cell>
          <cell r="E791">
            <v>21</v>
          </cell>
          <cell r="F791" t="str">
            <v>Empleos</v>
          </cell>
          <cell r="G791">
            <v>6111</v>
          </cell>
          <cell r="H791">
            <v>31</v>
          </cell>
          <cell r="I791" t="str">
            <v>JPT</v>
          </cell>
          <cell r="J791">
            <v>13790.466319129901</v>
          </cell>
          <cell r="K791">
            <v>9</v>
          </cell>
          <cell r="L791" t="str">
            <v>2000</v>
          </cell>
          <cell r="M791" t="str">
            <v>Textil, Cuero y Calzado</v>
          </cell>
          <cell r="N791" t="str">
            <v>Producción Sect. Institucionales</v>
          </cell>
          <cell r="O791" t="str">
            <v>Consumo intermedio</v>
          </cell>
          <cell r="P791" t="str">
            <v>Hogares</v>
          </cell>
          <cell r="Q791" t="str">
            <v>4</v>
          </cell>
          <cell r="R791" t="str">
            <v>Industria Manufacturera</v>
          </cell>
        </row>
        <row r="792">
          <cell r="A792" t="str">
            <v>CEI_a01</v>
          </cell>
          <cell r="B792" t="str">
            <v>Microe_</v>
          </cell>
          <cell r="C792">
            <v>511</v>
          </cell>
          <cell r="D792">
            <v>12</v>
          </cell>
          <cell r="E792">
            <v>21</v>
          </cell>
          <cell r="F792" t="str">
            <v>Empleos</v>
          </cell>
          <cell r="G792">
            <v>6111</v>
          </cell>
          <cell r="H792">
            <v>31</v>
          </cell>
          <cell r="I792" t="str">
            <v>JPT</v>
          </cell>
          <cell r="J792">
            <v>12474.7584897495</v>
          </cell>
          <cell r="K792">
            <v>9</v>
          </cell>
          <cell r="L792" t="str">
            <v>2001</v>
          </cell>
          <cell r="M792" t="str">
            <v>Textil, Cuero y Calzado</v>
          </cell>
          <cell r="N792" t="str">
            <v>Producción Sect. Institucionales</v>
          </cell>
          <cell r="O792" t="str">
            <v>Consumo intermedio</v>
          </cell>
          <cell r="P792" t="str">
            <v>Hogares</v>
          </cell>
          <cell r="Q792" t="str">
            <v>4</v>
          </cell>
          <cell r="R792" t="str">
            <v>Industria Manufacturera</v>
          </cell>
        </row>
        <row r="793">
          <cell r="A793" t="str">
            <v>CEI_a01</v>
          </cell>
          <cell r="B793" t="str">
            <v>Microe_</v>
          </cell>
          <cell r="C793">
            <v>511</v>
          </cell>
          <cell r="D793">
            <v>12</v>
          </cell>
          <cell r="E793">
            <v>21</v>
          </cell>
          <cell r="F793" t="str">
            <v>Empleos</v>
          </cell>
          <cell r="G793">
            <v>6111</v>
          </cell>
          <cell r="H793">
            <v>31</v>
          </cell>
          <cell r="I793" t="str">
            <v>JPT</v>
          </cell>
          <cell r="J793">
            <v>33592.109838945697</v>
          </cell>
          <cell r="K793">
            <v>10</v>
          </cell>
          <cell r="L793" t="str">
            <v>2000</v>
          </cell>
          <cell r="M793" t="str">
            <v>Madera, Papel, Imprentas y Muebles</v>
          </cell>
          <cell r="N793" t="str">
            <v>Producción Sect. Institucionales</v>
          </cell>
          <cell r="O793" t="str">
            <v>Consumo intermedio</v>
          </cell>
          <cell r="P793" t="str">
            <v>Hogares</v>
          </cell>
          <cell r="Q793" t="str">
            <v>4</v>
          </cell>
          <cell r="R793" t="str">
            <v>Industria Manufacturera</v>
          </cell>
        </row>
        <row r="794">
          <cell r="A794" t="str">
            <v>CEI_a01</v>
          </cell>
          <cell r="B794" t="str">
            <v>Microe_</v>
          </cell>
          <cell r="C794">
            <v>511</v>
          </cell>
          <cell r="D794">
            <v>12</v>
          </cell>
          <cell r="E794">
            <v>21</v>
          </cell>
          <cell r="F794" t="str">
            <v>Empleos</v>
          </cell>
          <cell r="G794">
            <v>6111</v>
          </cell>
          <cell r="H794">
            <v>31</v>
          </cell>
          <cell r="I794" t="str">
            <v>JPT</v>
          </cell>
          <cell r="J794">
            <v>33388.0146747662</v>
          </cell>
          <cell r="K794">
            <v>10</v>
          </cell>
          <cell r="L794" t="str">
            <v>2001</v>
          </cell>
          <cell r="M794" t="str">
            <v>Madera, Papel, Imprentas y Muebles</v>
          </cell>
          <cell r="N794" t="str">
            <v>Producción Sect. Institucionales</v>
          </cell>
          <cell r="O794" t="str">
            <v>Consumo intermedio</v>
          </cell>
          <cell r="P794" t="str">
            <v>Hogares</v>
          </cell>
          <cell r="Q794" t="str">
            <v>4</v>
          </cell>
          <cell r="R794" t="str">
            <v>Industria Manufacturera</v>
          </cell>
        </row>
        <row r="795">
          <cell r="A795" t="str">
            <v>CEI_a01</v>
          </cell>
          <cell r="B795" t="str">
            <v>Microe_</v>
          </cell>
          <cell r="C795">
            <v>511</v>
          </cell>
          <cell r="D795">
            <v>12</v>
          </cell>
          <cell r="E795">
            <v>21</v>
          </cell>
          <cell r="F795" t="str">
            <v>Empleos</v>
          </cell>
          <cell r="G795">
            <v>6111</v>
          </cell>
          <cell r="H795">
            <v>31</v>
          </cell>
          <cell r="I795" t="str">
            <v>JPT</v>
          </cell>
          <cell r="J795">
            <v>11714.5928184761</v>
          </cell>
          <cell r="K795">
            <v>12</v>
          </cell>
          <cell r="L795" t="str">
            <v>2000</v>
          </cell>
          <cell r="M795" t="str">
            <v>Químicos, Caucho y Plástico</v>
          </cell>
          <cell r="N795" t="str">
            <v>Producción Sect. Institucionales</v>
          </cell>
          <cell r="O795" t="str">
            <v>Consumo intermedio</v>
          </cell>
          <cell r="P795" t="str">
            <v>Hogares</v>
          </cell>
          <cell r="Q795" t="str">
            <v>4</v>
          </cell>
          <cell r="R795" t="str">
            <v>Industria Manufacturera</v>
          </cell>
        </row>
        <row r="796">
          <cell r="A796" t="str">
            <v>CEI_a01</v>
          </cell>
          <cell r="B796" t="str">
            <v>Microe_</v>
          </cell>
          <cell r="C796">
            <v>511</v>
          </cell>
          <cell r="D796">
            <v>12</v>
          </cell>
          <cell r="E796">
            <v>21</v>
          </cell>
          <cell r="F796" t="str">
            <v>Empleos</v>
          </cell>
          <cell r="G796">
            <v>6111</v>
          </cell>
          <cell r="H796">
            <v>31</v>
          </cell>
          <cell r="I796" t="str">
            <v>JPT</v>
          </cell>
          <cell r="J796">
            <v>10600.6681029139</v>
          </cell>
          <cell r="K796">
            <v>12</v>
          </cell>
          <cell r="L796" t="str">
            <v>2001</v>
          </cell>
          <cell r="M796" t="str">
            <v>Químicos, Caucho y Plástico</v>
          </cell>
          <cell r="N796" t="str">
            <v>Producción Sect. Institucionales</v>
          </cell>
          <cell r="O796" t="str">
            <v>Consumo intermedio</v>
          </cell>
          <cell r="P796" t="str">
            <v>Hogares</v>
          </cell>
          <cell r="Q796" t="str">
            <v>4</v>
          </cell>
          <cell r="R796" t="str">
            <v>Industria Manufacturera</v>
          </cell>
        </row>
        <row r="797">
          <cell r="A797" t="str">
            <v>CEI_a01</v>
          </cell>
          <cell r="B797" t="str">
            <v>Microe_</v>
          </cell>
          <cell r="C797">
            <v>511</v>
          </cell>
          <cell r="D797">
            <v>12</v>
          </cell>
          <cell r="E797">
            <v>21</v>
          </cell>
          <cell r="F797" t="str">
            <v>Empleos</v>
          </cell>
          <cell r="G797">
            <v>6111</v>
          </cell>
          <cell r="H797">
            <v>31</v>
          </cell>
          <cell r="I797" t="str">
            <v>JPT</v>
          </cell>
          <cell r="J797">
            <v>5966.9016383873204</v>
          </cell>
          <cell r="K797">
            <v>13</v>
          </cell>
          <cell r="L797" t="str">
            <v>2000</v>
          </cell>
          <cell r="M797" t="str">
            <v>Vidrio y Otros Minerales</v>
          </cell>
          <cell r="N797" t="str">
            <v>Producción Sect. Institucionales</v>
          </cell>
          <cell r="O797" t="str">
            <v>Consumo intermedio</v>
          </cell>
          <cell r="P797" t="str">
            <v>Hogares</v>
          </cell>
          <cell r="Q797" t="str">
            <v>4</v>
          </cell>
          <cell r="R797" t="str">
            <v>Industria Manufacturera</v>
          </cell>
        </row>
        <row r="798">
          <cell r="A798" t="str">
            <v>CEI_a01</v>
          </cell>
          <cell r="B798" t="str">
            <v>Microe_</v>
          </cell>
          <cell r="C798">
            <v>511</v>
          </cell>
          <cell r="D798">
            <v>12</v>
          </cell>
          <cell r="E798">
            <v>21</v>
          </cell>
          <cell r="F798" t="str">
            <v>Empleos</v>
          </cell>
          <cell r="G798">
            <v>6111</v>
          </cell>
          <cell r="H798">
            <v>31</v>
          </cell>
          <cell r="I798" t="str">
            <v>JPT</v>
          </cell>
          <cell r="J798">
            <v>6164.6061893003398</v>
          </cell>
          <cell r="K798">
            <v>13</v>
          </cell>
          <cell r="L798" t="str">
            <v>2001</v>
          </cell>
          <cell r="M798" t="str">
            <v>Vidrio y Otros Minerales</v>
          </cell>
          <cell r="N798" t="str">
            <v>Producción Sect. Institucionales</v>
          </cell>
          <cell r="O798" t="str">
            <v>Consumo intermedio</v>
          </cell>
          <cell r="P798" t="str">
            <v>Hogares</v>
          </cell>
          <cell r="Q798" t="str">
            <v>4</v>
          </cell>
          <cell r="R798" t="str">
            <v>Industria Manufacturera</v>
          </cell>
        </row>
        <row r="799">
          <cell r="A799" t="str">
            <v>CEI_a01</v>
          </cell>
          <cell r="B799" t="str">
            <v>Microe_</v>
          </cell>
          <cell r="C799">
            <v>511</v>
          </cell>
          <cell r="D799">
            <v>12</v>
          </cell>
          <cell r="E799">
            <v>21</v>
          </cell>
          <cell r="F799" t="str">
            <v>Empleos</v>
          </cell>
          <cell r="G799">
            <v>6111</v>
          </cell>
          <cell r="H799">
            <v>31</v>
          </cell>
          <cell r="I799" t="str">
            <v>JPT</v>
          </cell>
          <cell r="J799">
            <v>41907.180140153199</v>
          </cell>
          <cell r="K799">
            <v>14</v>
          </cell>
          <cell r="L799" t="str">
            <v>2000</v>
          </cell>
          <cell r="M799" t="str">
            <v>Otras Manufactureras</v>
          </cell>
          <cell r="N799" t="str">
            <v>Producción Sect. Institucionales</v>
          </cell>
          <cell r="O799" t="str">
            <v>Consumo intermedio</v>
          </cell>
          <cell r="P799" t="str">
            <v>Hogares</v>
          </cell>
          <cell r="Q799" t="str">
            <v>4</v>
          </cell>
          <cell r="R799" t="str">
            <v>Industria Manufacturera</v>
          </cell>
        </row>
        <row r="800">
          <cell r="A800" t="str">
            <v>CEI_a01</v>
          </cell>
          <cell r="B800" t="str">
            <v>Microe_</v>
          </cell>
          <cell r="C800">
            <v>511</v>
          </cell>
          <cell r="D800">
            <v>12</v>
          </cell>
          <cell r="E800">
            <v>21</v>
          </cell>
          <cell r="F800" t="str">
            <v>Empleos</v>
          </cell>
          <cell r="G800">
            <v>6111</v>
          </cell>
          <cell r="H800">
            <v>31</v>
          </cell>
          <cell r="I800" t="str">
            <v>JPT</v>
          </cell>
          <cell r="J800">
            <v>41961.769185597499</v>
          </cell>
          <cell r="K800">
            <v>14</v>
          </cell>
          <cell r="L800" t="str">
            <v>2001</v>
          </cell>
          <cell r="M800" t="str">
            <v>Otras Manufactureras</v>
          </cell>
          <cell r="N800" t="str">
            <v>Producción Sect. Institucionales</v>
          </cell>
          <cell r="O800" t="str">
            <v>Consumo intermedio</v>
          </cell>
          <cell r="P800" t="str">
            <v>Hogares</v>
          </cell>
          <cell r="Q800" t="str">
            <v>4</v>
          </cell>
          <cell r="R800" t="str">
            <v>Industria Manufacturera</v>
          </cell>
        </row>
        <row r="801">
          <cell r="A801" t="str">
            <v>CEI_a01</v>
          </cell>
          <cell r="B801" t="str">
            <v>Microe_</v>
          </cell>
          <cell r="C801">
            <v>511</v>
          </cell>
          <cell r="D801">
            <v>12</v>
          </cell>
          <cell r="E801">
            <v>21</v>
          </cell>
          <cell r="F801" t="str">
            <v>Empleos</v>
          </cell>
          <cell r="G801">
            <v>6111</v>
          </cell>
          <cell r="H801">
            <v>31</v>
          </cell>
          <cell r="I801" t="str">
            <v>JPT</v>
          </cell>
          <cell r="J801">
            <v>296006.32662521699</v>
          </cell>
          <cell r="K801">
            <v>16</v>
          </cell>
          <cell r="L801" t="str">
            <v>2000</v>
          </cell>
          <cell r="M801" t="str">
            <v>Construcción</v>
          </cell>
          <cell r="N801" t="str">
            <v>Producción Sect. Institucionales</v>
          </cell>
          <cell r="O801" t="str">
            <v>Consumo intermedio</v>
          </cell>
          <cell r="P801" t="str">
            <v>Hogares</v>
          </cell>
          <cell r="Q801" t="str">
            <v>6</v>
          </cell>
          <cell r="R801" t="str">
            <v>Construcción</v>
          </cell>
        </row>
        <row r="802">
          <cell r="A802" t="str">
            <v>CEI_a01</v>
          </cell>
          <cell r="B802" t="str">
            <v>Microe_</v>
          </cell>
          <cell r="C802">
            <v>511</v>
          </cell>
          <cell r="D802">
            <v>12</v>
          </cell>
          <cell r="E802">
            <v>21</v>
          </cell>
          <cell r="F802" t="str">
            <v>Empleos</v>
          </cell>
          <cell r="G802">
            <v>6111</v>
          </cell>
          <cell r="H802">
            <v>31</v>
          </cell>
          <cell r="I802" t="str">
            <v>JPT</v>
          </cell>
          <cell r="J802">
            <v>300027.75109332101</v>
          </cell>
          <cell r="K802">
            <v>16</v>
          </cell>
          <cell r="L802" t="str">
            <v>2001</v>
          </cell>
          <cell r="M802" t="str">
            <v>Construcción</v>
          </cell>
          <cell r="N802" t="str">
            <v>Producción Sect. Institucionales</v>
          </cell>
          <cell r="O802" t="str">
            <v>Consumo intermedio</v>
          </cell>
          <cell r="P802" t="str">
            <v>Hogares</v>
          </cell>
          <cell r="Q802" t="str">
            <v>6</v>
          </cell>
          <cell r="R802" t="str">
            <v>Construcción</v>
          </cell>
        </row>
        <row r="803">
          <cell r="A803" t="str">
            <v>CEI_a01</v>
          </cell>
          <cell r="B803" t="str">
            <v>Microe_</v>
          </cell>
          <cell r="C803">
            <v>511</v>
          </cell>
          <cell r="D803">
            <v>12</v>
          </cell>
          <cell r="E803">
            <v>21</v>
          </cell>
          <cell r="F803" t="str">
            <v>Empleos</v>
          </cell>
          <cell r="G803">
            <v>6111</v>
          </cell>
          <cell r="H803">
            <v>31</v>
          </cell>
          <cell r="I803" t="str">
            <v>JPT</v>
          </cell>
          <cell r="J803">
            <v>130476.62660593</v>
          </cell>
          <cell r="K803">
            <v>17</v>
          </cell>
          <cell r="L803" t="str">
            <v>2000</v>
          </cell>
          <cell r="M803" t="str">
            <v>Comercio</v>
          </cell>
          <cell r="N803" t="str">
            <v>Producción Sect. Institucionales</v>
          </cell>
          <cell r="O803" t="str">
            <v>Consumo intermedio</v>
          </cell>
          <cell r="P803" t="str">
            <v>Hogares</v>
          </cell>
          <cell r="Q803" t="str">
            <v>7</v>
          </cell>
          <cell r="R803" t="str">
            <v>Comercio, Hoteles y Restaurantes</v>
          </cell>
        </row>
        <row r="804">
          <cell r="A804" t="str">
            <v>CEI_a01</v>
          </cell>
          <cell r="B804" t="str">
            <v>Microe_</v>
          </cell>
          <cell r="C804">
            <v>511</v>
          </cell>
          <cell r="D804">
            <v>12</v>
          </cell>
          <cell r="E804">
            <v>21</v>
          </cell>
          <cell r="F804" t="str">
            <v>Empleos</v>
          </cell>
          <cell r="G804">
            <v>6111</v>
          </cell>
          <cell r="H804">
            <v>31</v>
          </cell>
          <cell r="I804" t="str">
            <v>JPT</v>
          </cell>
          <cell r="J804">
            <v>129043.06800599</v>
          </cell>
          <cell r="K804">
            <v>17</v>
          </cell>
          <cell r="L804" t="str">
            <v>2001</v>
          </cell>
          <cell r="M804" t="str">
            <v>Comercio</v>
          </cell>
          <cell r="N804" t="str">
            <v>Producción Sect. Institucionales</v>
          </cell>
          <cell r="O804" t="str">
            <v>Consumo intermedio</v>
          </cell>
          <cell r="P804" t="str">
            <v>Hogares</v>
          </cell>
          <cell r="Q804" t="str">
            <v>7</v>
          </cell>
          <cell r="R804" t="str">
            <v>Comercio, Hoteles y Restaurantes</v>
          </cell>
        </row>
        <row r="805">
          <cell r="A805" t="str">
            <v>CEI_a01</v>
          </cell>
          <cell r="B805" t="str">
            <v>Microe_</v>
          </cell>
          <cell r="C805">
            <v>511</v>
          </cell>
          <cell r="D805">
            <v>12</v>
          </cell>
          <cell r="E805">
            <v>21</v>
          </cell>
          <cell r="F805" t="str">
            <v>Empleos</v>
          </cell>
          <cell r="G805">
            <v>6111</v>
          </cell>
          <cell r="H805">
            <v>31</v>
          </cell>
          <cell r="I805" t="str">
            <v>JPT</v>
          </cell>
          <cell r="J805">
            <v>48353.288992194801</v>
          </cell>
          <cell r="K805">
            <v>18</v>
          </cell>
          <cell r="L805" t="str">
            <v>2000</v>
          </cell>
          <cell r="M805" t="str">
            <v>Hoteles y Restaurantes</v>
          </cell>
          <cell r="N805" t="str">
            <v>Producción Sect. Institucionales</v>
          </cell>
          <cell r="O805" t="str">
            <v>Consumo intermedio</v>
          </cell>
          <cell r="P805" t="str">
            <v>Hogares</v>
          </cell>
          <cell r="Q805" t="str">
            <v>7</v>
          </cell>
          <cell r="R805" t="str">
            <v>Comercio, Hoteles y Restaurantes</v>
          </cell>
        </row>
        <row r="806">
          <cell r="A806" t="str">
            <v>CEI_a01</v>
          </cell>
          <cell r="B806" t="str">
            <v>Microe_</v>
          </cell>
          <cell r="C806">
            <v>511</v>
          </cell>
          <cell r="D806">
            <v>12</v>
          </cell>
          <cell r="E806">
            <v>21</v>
          </cell>
          <cell r="F806" t="str">
            <v>Empleos</v>
          </cell>
          <cell r="G806">
            <v>6111</v>
          </cell>
          <cell r="H806">
            <v>31</v>
          </cell>
          <cell r="I806" t="str">
            <v>JPT</v>
          </cell>
          <cell r="J806">
            <v>46106.480249547603</v>
          </cell>
          <cell r="K806">
            <v>18</v>
          </cell>
          <cell r="L806" t="str">
            <v>2001</v>
          </cell>
          <cell r="M806" t="str">
            <v>Hoteles y Restaurantes</v>
          </cell>
          <cell r="N806" t="str">
            <v>Producción Sect. Institucionales</v>
          </cell>
          <cell r="O806" t="str">
            <v>Consumo intermedio</v>
          </cell>
          <cell r="P806" t="str">
            <v>Hogares</v>
          </cell>
          <cell r="Q806" t="str">
            <v>7</v>
          </cell>
          <cell r="R806" t="str">
            <v>Comercio, Hoteles y Restaurantes</v>
          </cell>
        </row>
        <row r="807">
          <cell r="A807" t="str">
            <v>CEI_a01</v>
          </cell>
          <cell r="B807" t="str">
            <v>Microe_</v>
          </cell>
          <cell r="C807">
            <v>511</v>
          </cell>
          <cell r="D807">
            <v>12</v>
          </cell>
          <cell r="E807">
            <v>21</v>
          </cell>
          <cell r="F807" t="str">
            <v>Empleos</v>
          </cell>
          <cell r="G807">
            <v>6111</v>
          </cell>
          <cell r="H807">
            <v>31</v>
          </cell>
          <cell r="I807" t="str">
            <v>JPT</v>
          </cell>
          <cell r="J807">
            <v>636819.07752213301</v>
          </cell>
          <cell r="K807">
            <v>19</v>
          </cell>
          <cell r="L807" t="str">
            <v>2000</v>
          </cell>
          <cell r="M807" t="str">
            <v>Transportes</v>
          </cell>
          <cell r="N807" t="str">
            <v>Producción Sect. Institucionales</v>
          </cell>
          <cell r="O807" t="str">
            <v>Consumo intermedio</v>
          </cell>
          <cell r="P807" t="str">
            <v>Hogares</v>
          </cell>
          <cell r="Q807" t="str">
            <v>8</v>
          </cell>
          <cell r="R807" t="str">
            <v>Transporte y Comunicaciones</v>
          </cell>
        </row>
        <row r="808">
          <cell r="A808" t="str">
            <v>CEI_a01</v>
          </cell>
          <cell r="B808" t="str">
            <v>Microe_</v>
          </cell>
          <cell r="C808">
            <v>511</v>
          </cell>
          <cell r="D808">
            <v>12</v>
          </cell>
          <cell r="E808">
            <v>21</v>
          </cell>
          <cell r="F808" t="str">
            <v>Empleos</v>
          </cell>
          <cell r="G808">
            <v>6111</v>
          </cell>
          <cell r="H808">
            <v>31</v>
          </cell>
          <cell r="I808" t="str">
            <v>JPT</v>
          </cell>
          <cell r="J808">
            <v>667768.51010140602</v>
          </cell>
          <cell r="K808">
            <v>19</v>
          </cell>
          <cell r="L808" t="str">
            <v>2001</v>
          </cell>
          <cell r="M808" t="str">
            <v>Transportes</v>
          </cell>
          <cell r="N808" t="str">
            <v>Producción Sect. Institucionales</v>
          </cell>
          <cell r="O808" t="str">
            <v>Consumo intermedio</v>
          </cell>
          <cell r="P808" t="str">
            <v>Hogares</v>
          </cell>
          <cell r="Q808" t="str">
            <v>8</v>
          </cell>
          <cell r="R808" t="str">
            <v>Transporte y Comunicaciones</v>
          </cell>
        </row>
        <row r="809">
          <cell r="A809" t="str">
            <v>CEI_a01</v>
          </cell>
          <cell r="B809" t="str">
            <v>Microe_</v>
          </cell>
          <cell r="C809">
            <v>511</v>
          </cell>
          <cell r="D809">
            <v>12</v>
          </cell>
          <cell r="E809">
            <v>21</v>
          </cell>
          <cell r="F809" t="str">
            <v>Empleos</v>
          </cell>
          <cell r="G809">
            <v>6111</v>
          </cell>
          <cell r="H809">
            <v>31</v>
          </cell>
          <cell r="I809" t="str">
            <v>JPT</v>
          </cell>
          <cell r="J809">
            <v>5400.3861825413296</v>
          </cell>
          <cell r="K809">
            <v>20</v>
          </cell>
          <cell r="L809" t="str">
            <v>2000</v>
          </cell>
          <cell r="M809" t="str">
            <v>Comunicaciones</v>
          </cell>
          <cell r="N809" t="str">
            <v>Producción Sect. Institucionales</v>
          </cell>
          <cell r="O809" t="str">
            <v>Consumo intermedio</v>
          </cell>
          <cell r="P809" t="str">
            <v>Hogares</v>
          </cell>
          <cell r="Q809" t="str">
            <v>8</v>
          </cell>
          <cell r="R809" t="str">
            <v>Transporte y Comunicaciones</v>
          </cell>
        </row>
        <row r="810">
          <cell r="A810" t="str">
            <v>CEI_a01</v>
          </cell>
          <cell r="B810" t="str">
            <v>Microe_</v>
          </cell>
          <cell r="C810">
            <v>511</v>
          </cell>
          <cell r="D810">
            <v>12</v>
          </cell>
          <cell r="E810">
            <v>21</v>
          </cell>
          <cell r="F810" t="str">
            <v>Empleos</v>
          </cell>
          <cell r="G810">
            <v>6111</v>
          </cell>
          <cell r="H810">
            <v>31</v>
          </cell>
          <cell r="I810" t="str">
            <v>JPT</v>
          </cell>
          <cell r="J810">
            <v>5736.1751686488997</v>
          </cell>
          <cell r="K810">
            <v>20</v>
          </cell>
          <cell r="L810" t="str">
            <v>2001</v>
          </cell>
          <cell r="M810" t="str">
            <v>Comunicaciones</v>
          </cell>
          <cell r="N810" t="str">
            <v>Producción Sect. Institucionales</v>
          </cell>
          <cell r="O810" t="str">
            <v>Consumo intermedio</v>
          </cell>
          <cell r="P810" t="str">
            <v>Hogares</v>
          </cell>
          <cell r="Q810" t="str">
            <v>8</v>
          </cell>
          <cell r="R810" t="str">
            <v>Transporte y Comunicaciones</v>
          </cell>
        </row>
        <row r="811">
          <cell r="A811" t="str">
            <v>CEI_a01</v>
          </cell>
          <cell r="B811" t="str">
            <v>Microe_</v>
          </cell>
          <cell r="C811">
            <v>511</v>
          </cell>
          <cell r="D811">
            <v>12</v>
          </cell>
          <cell r="E811">
            <v>21</v>
          </cell>
          <cell r="F811" t="str">
            <v>Empleos</v>
          </cell>
          <cell r="G811">
            <v>6111</v>
          </cell>
          <cell r="H811">
            <v>31</v>
          </cell>
          <cell r="I811" t="str">
            <v>JPT</v>
          </cell>
          <cell r="J811">
            <v>4992.6322884967603</v>
          </cell>
          <cell r="K811">
            <v>23</v>
          </cell>
          <cell r="L811" t="str">
            <v>2000</v>
          </cell>
          <cell r="M811" t="str">
            <v>Actividades inmobiliarias</v>
          </cell>
          <cell r="N811" t="str">
            <v>Producción Sect. Institucionales</v>
          </cell>
          <cell r="O811" t="str">
            <v>Consumo intermedio</v>
          </cell>
          <cell r="P811" t="str">
            <v>Hogares</v>
          </cell>
          <cell r="Q811" t="str">
            <v>9</v>
          </cell>
          <cell r="R811" t="str">
            <v>Servicios Financieros y Empresariales</v>
          </cell>
        </row>
        <row r="812">
          <cell r="A812" t="str">
            <v>CEI_a01</v>
          </cell>
          <cell r="B812" t="str">
            <v>Microe_</v>
          </cell>
          <cell r="C812">
            <v>511</v>
          </cell>
          <cell r="D812">
            <v>12</v>
          </cell>
          <cell r="E812">
            <v>21</v>
          </cell>
          <cell r="F812" t="str">
            <v>Empleos</v>
          </cell>
          <cell r="G812">
            <v>6111</v>
          </cell>
          <cell r="H812">
            <v>31</v>
          </cell>
          <cell r="I812" t="str">
            <v>JPT</v>
          </cell>
          <cell r="J812">
            <v>4901.88374105617</v>
          </cell>
          <cell r="K812">
            <v>23</v>
          </cell>
          <cell r="L812" t="str">
            <v>2001</v>
          </cell>
          <cell r="M812" t="str">
            <v>Actividades inmobiliarias</v>
          </cell>
          <cell r="N812" t="str">
            <v>Producción Sect. Institucionales</v>
          </cell>
          <cell r="O812" t="str">
            <v>Consumo intermedio</v>
          </cell>
          <cell r="P812" t="str">
            <v>Hogares</v>
          </cell>
          <cell r="Q812" t="str">
            <v>9</v>
          </cell>
          <cell r="R812" t="str">
            <v>Servicios Financieros y Empresariales</v>
          </cell>
        </row>
        <row r="813">
          <cell r="A813" t="str">
            <v>CEI_a01</v>
          </cell>
          <cell r="B813" t="str">
            <v>Microe_</v>
          </cell>
          <cell r="C813">
            <v>511</v>
          </cell>
          <cell r="D813">
            <v>12</v>
          </cell>
          <cell r="E813">
            <v>21</v>
          </cell>
          <cell r="F813" t="str">
            <v>Empleos</v>
          </cell>
          <cell r="G813">
            <v>6111</v>
          </cell>
          <cell r="H813">
            <v>31</v>
          </cell>
          <cell r="I813" t="str">
            <v>JPT</v>
          </cell>
          <cell r="J813">
            <v>183323.645753719</v>
          </cell>
          <cell r="K813">
            <v>24</v>
          </cell>
          <cell r="L813" t="str">
            <v>2000</v>
          </cell>
          <cell r="M813" t="str">
            <v>Activ. de Ss. Empresariales</v>
          </cell>
          <cell r="N813" t="str">
            <v>Producción Sect. Institucionales</v>
          </cell>
          <cell r="O813" t="str">
            <v>Consumo intermedio</v>
          </cell>
          <cell r="P813" t="str">
            <v>Hogares</v>
          </cell>
          <cell r="Q813" t="str">
            <v>9</v>
          </cell>
          <cell r="R813" t="str">
            <v>Servicios Financieros y Empresariales</v>
          </cell>
        </row>
        <row r="814">
          <cell r="A814" t="str">
            <v>CEI_a01</v>
          </cell>
          <cell r="B814" t="str">
            <v>Microe_</v>
          </cell>
          <cell r="C814">
            <v>511</v>
          </cell>
          <cell r="D814">
            <v>12</v>
          </cell>
          <cell r="E814">
            <v>21</v>
          </cell>
          <cell r="F814" t="str">
            <v>Empleos</v>
          </cell>
          <cell r="G814">
            <v>6111</v>
          </cell>
          <cell r="H814">
            <v>31</v>
          </cell>
          <cell r="I814" t="str">
            <v>JPT</v>
          </cell>
          <cell r="J814">
            <v>189261.43666423499</v>
          </cell>
          <cell r="K814">
            <v>24</v>
          </cell>
          <cell r="L814" t="str">
            <v>2001</v>
          </cell>
          <cell r="M814" t="str">
            <v>Activ. de Ss. Empresariales</v>
          </cell>
          <cell r="N814" t="str">
            <v>Producción Sect. Institucionales</v>
          </cell>
          <cell r="O814" t="str">
            <v>Consumo intermedio</v>
          </cell>
          <cell r="P814" t="str">
            <v>Hogares</v>
          </cell>
          <cell r="Q814" t="str">
            <v>9</v>
          </cell>
          <cell r="R814" t="str">
            <v>Servicios Financieros y Empresariales</v>
          </cell>
        </row>
        <row r="815">
          <cell r="A815" t="str">
            <v>CEI_a01</v>
          </cell>
          <cell r="B815" t="str">
            <v>Microe_</v>
          </cell>
          <cell r="C815">
            <v>511</v>
          </cell>
          <cell r="D815">
            <v>12</v>
          </cell>
          <cell r="E815">
            <v>21</v>
          </cell>
          <cell r="F815" t="str">
            <v>Empleos</v>
          </cell>
          <cell r="G815">
            <v>6111</v>
          </cell>
          <cell r="H815">
            <v>31</v>
          </cell>
          <cell r="I815" t="str">
            <v>JPT</v>
          </cell>
          <cell r="J815">
            <v>4138.0403040872698</v>
          </cell>
          <cell r="K815">
            <v>28</v>
          </cell>
          <cell r="L815" t="str">
            <v>2000</v>
          </cell>
          <cell r="M815" t="str">
            <v>Educación privada</v>
          </cell>
          <cell r="N815" t="str">
            <v>Producción Sect. Institucionales</v>
          </cell>
          <cell r="O815" t="str">
            <v>Consumo intermedio</v>
          </cell>
          <cell r="P815" t="str">
            <v>Hogares</v>
          </cell>
          <cell r="Q815" t="str">
            <v>11</v>
          </cell>
          <cell r="R815" t="str">
            <v>Servicios Sociales y Personales</v>
          </cell>
        </row>
        <row r="816">
          <cell r="A816" t="str">
            <v>CEI_a01</v>
          </cell>
          <cell r="B816" t="str">
            <v>Microe_</v>
          </cell>
          <cell r="C816">
            <v>511</v>
          </cell>
          <cell r="D816">
            <v>12</v>
          </cell>
          <cell r="E816">
            <v>21</v>
          </cell>
          <cell r="F816" t="str">
            <v>Empleos</v>
          </cell>
          <cell r="G816">
            <v>6111</v>
          </cell>
          <cell r="H816">
            <v>31</v>
          </cell>
          <cell r="I816" t="str">
            <v>JPT</v>
          </cell>
          <cell r="J816">
            <v>3756.70784948148</v>
          </cell>
          <cell r="K816">
            <v>28</v>
          </cell>
          <cell r="L816" t="str">
            <v>2001</v>
          </cell>
          <cell r="M816" t="str">
            <v>Educación privada</v>
          </cell>
          <cell r="N816" t="str">
            <v>Producción Sect. Institucionales</v>
          </cell>
          <cell r="O816" t="str">
            <v>Consumo intermedio</v>
          </cell>
          <cell r="P816" t="str">
            <v>Hogares</v>
          </cell>
          <cell r="Q816" t="str">
            <v>11</v>
          </cell>
          <cell r="R816" t="str">
            <v>Servicios Sociales y Personales</v>
          </cell>
        </row>
        <row r="817">
          <cell r="A817" t="str">
            <v>CEI_a01</v>
          </cell>
          <cell r="B817" t="str">
            <v>Microe_</v>
          </cell>
          <cell r="C817">
            <v>511</v>
          </cell>
          <cell r="D817">
            <v>12</v>
          </cell>
          <cell r="E817">
            <v>21</v>
          </cell>
          <cell r="F817" t="str">
            <v>Empleos</v>
          </cell>
          <cell r="G817">
            <v>6111</v>
          </cell>
          <cell r="H817">
            <v>31</v>
          </cell>
          <cell r="I817" t="str">
            <v>JPT</v>
          </cell>
          <cell r="J817">
            <v>109341.933132468</v>
          </cell>
          <cell r="K817">
            <v>30</v>
          </cell>
          <cell r="L817" t="str">
            <v>2000</v>
          </cell>
          <cell r="M817" t="str">
            <v>Salud privada</v>
          </cell>
          <cell r="N817" t="str">
            <v>Producción Sect. Institucionales</v>
          </cell>
          <cell r="O817" t="str">
            <v>Consumo intermedio</v>
          </cell>
          <cell r="P817" t="str">
            <v>Hogares</v>
          </cell>
          <cell r="Q817" t="str">
            <v>11</v>
          </cell>
          <cell r="R817" t="str">
            <v>Servicios Sociales y Personales</v>
          </cell>
        </row>
        <row r="818">
          <cell r="A818" t="str">
            <v>CEI_a01</v>
          </cell>
          <cell r="B818" t="str">
            <v>Microe_</v>
          </cell>
          <cell r="C818">
            <v>511</v>
          </cell>
          <cell r="D818">
            <v>12</v>
          </cell>
          <cell r="E818">
            <v>21</v>
          </cell>
          <cell r="F818" t="str">
            <v>Empleos</v>
          </cell>
          <cell r="G818">
            <v>6111</v>
          </cell>
          <cell r="H818">
            <v>31</v>
          </cell>
          <cell r="I818" t="str">
            <v>JPT</v>
          </cell>
          <cell r="J818">
            <v>117815.854659508</v>
          </cell>
          <cell r="K818">
            <v>30</v>
          </cell>
          <cell r="L818" t="str">
            <v>2001</v>
          </cell>
          <cell r="M818" t="str">
            <v>Salud privada</v>
          </cell>
          <cell r="N818" t="str">
            <v>Producción Sect. Institucionales</v>
          </cell>
          <cell r="O818" t="str">
            <v>Consumo intermedio</v>
          </cell>
          <cell r="P818" t="str">
            <v>Hogares</v>
          </cell>
          <cell r="Q818" t="str">
            <v>11</v>
          </cell>
          <cell r="R818" t="str">
            <v>Servicios Sociales y Personales</v>
          </cell>
        </row>
        <row r="819">
          <cell r="A819" t="str">
            <v>CEI_a01</v>
          </cell>
          <cell r="B819" t="str">
            <v>Microe_</v>
          </cell>
          <cell r="C819">
            <v>511</v>
          </cell>
          <cell r="D819">
            <v>12</v>
          </cell>
          <cell r="E819">
            <v>21</v>
          </cell>
          <cell r="F819" t="str">
            <v>Empleos</v>
          </cell>
          <cell r="G819">
            <v>6111</v>
          </cell>
          <cell r="H819">
            <v>31</v>
          </cell>
          <cell r="I819" t="str">
            <v>JPT</v>
          </cell>
          <cell r="J819">
            <v>113747.00472516401</v>
          </cell>
          <cell r="K819">
            <v>31</v>
          </cell>
          <cell r="L819" t="str">
            <v>2000</v>
          </cell>
          <cell r="M819" t="str">
            <v>Esparcimiento y Ss. Diversos</v>
          </cell>
          <cell r="N819" t="str">
            <v>Producción Sect. Institucionales</v>
          </cell>
          <cell r="O819" t="str">
            <v>Consumo intermedio</v>
          </cell>
          <cell r="P819" t="str">
            <v>Hogares</v>
          </cell>
          <cell r="Q819" t="str">
            <v>11</v>
          </cell>
          <cell r="R819" t="str">
            <v>Servicios Sociales y Personales</v>
          </cell>
        </row>
        <row r="820">
          <cell r="A820" t="str">
            <v>CEI_a01</v>
          </cell>
          <cell r="B820" t="str">
            <v>Microe_</v>
          </cell>
          <cell r="C820">
            <v>511</v>
          </cell>
          <cell r="D820">
            <v>12</v>
          </cell>
          <cell r="E820">
            <v>21</v>
          </cell>
          <cell r="F820" t="str">
            <v>Empleos</v>
          </cell>
          <cell r="G820">
            <v>6111</v>
          </cell>
          <cell r="H820">
            <v>31</v>
          </cell>
          <cell r="I820" t="str">
            <v>JPT</v>
          </cell>
          <cell r="J820">
            <v>117487.313022466</v>
          </cell>
          <cell r="K820">
            <v>31</v>
          </cell>
          <cell r="L820" t="str">
            <v>2001</v>
          </cell>
          <cell r="M820" t="str">
            <v>Esparcimiento y Ss. Diversos</v>
          </cell>
          <cell r="N820" t="str">
            <v>Producción Sect. Institucionales</v>
          </cell>
          <cell r="O820" t="str">
            <v>Consumo intermedio</v>
          </cell>
          <cell r="P820" t="str">
            <v>Hogares</v>
          </cell>
          <cell r="Q820" t="str">
            <v>11</v>
          </cell>
          <cell r="R820" t="str">
            <v>Servicios Sociales y Personales</v>
          </cell>
        </row>
        <row r="821">
          <cell r="A821" t="str">
            <v>CEI_a01</v>
          </cell>
          <cell r="B821" t="str">
            <v>Microe_</v>
          </cell>
          <cell r="C821">
            <v>511</v>
          </cell>
          <cell r="D821">
            <v>12</v>
          </cell>
          <cell r="E821">
            <v>52</v>
          </cell>
          <cell r="F821" t="str">
            <v>Empleos</v>
          </cell>
          <cell r="H821">
            <v>31</v>
          </cell>
          <cell r="I821" t="str">
            <v>JPT</v>
          </cell>
          <cell r="J821">
            <v>89419.109808448702</v>
          </cell>
          <cell r="K821">
            <v>1</v>
          </cell>
          <cell r="L821" t="str">
            <v>2000</v>
          </cell>
          <cell r="M821" t="str">
            <v>Agropecuario Silvícola</v>
          </cell>
          <cell r="N821" t="str">
            <v>Producción Sect. Institucionales</v>
          </cell>
          <cell r="O821" t="str">
            <v>Consumo de capital fijo</v>
          </cell>
          <cell r="P821" t="str">
            <v>Hogares</v>
          </cell>
          <cell r="Q821" t="str">
            <v>1</v>
          </cell>
          <cell r="R821" t="str">
            <v>Agropecuario Silvícola</v>
          </cell>
        </row>
        <row r="822">
          <cell r="A822" t="str">
            <v>CEI_a01</v>
          </cell>
          <cell r="B822" t="str">
            <v>Microe_</v>
          </cell>
          <cell r="C822">
            <v>511</v>
          </cell>
          <cell r="D822">
            <v>12</v>
          </cell>
          <cell r="E822">
            <v>52</v>
          </cell>
          <cell r="F822" t="str">
            <v>Empleos</v>
          </cell>
          <cell r="H822">
            <v>31</v>
          </cell>
          <cell r="I822" t="str">
            <v>JPT</v>
          </cell>
          <cell r="J822">
            <v>92734.427056442903</v>
          </cell>
          <cell r="K822">
            <v>1</v>
          </cell>
          <cell r="L822" t="str">
            <v>2001</v>
          </cell>
          <cell r="M822" t="str">
            <v>Agropecuario Silvícola</v>
          </cell>
          <cell r="N822" t="str">
            <v>Producción Sect. Institucionales</v>
          </cell>
          <cell r="O822" t="str">
            <v>Consumo de capital fijo</v>
          </cell>
          <cell r="P822" t="str">
            <v>Hogares</v>
          </cell>
          <cell r="Q822" t="str">
            <v>1</v>
          </cell>
          <cell r="R822" t="str">
            <v>Agropecuario Silvícola</v>
          </cell>
        </row>
        <row r="823">
          <cell r="A823" t="str">
            <v>CEI_a01</v>
          </cell>
          <cell r="B823" t="str">
            <v>Microe_</v>
          </cell>
          <cell r="C823">
            <v>511</v>
          </cell>
          <cell r="D823">
            <v>12</v>
          </cell>
          <cell r="E823">
            <v>52</v>
          </cell>
          <cell r="F823" t="str">
            <v>Empleos</v>
          </cell>
          <cell r="H823">
            <v>31</v>
          </cell>
          <cell r="I823" t="str">
            <v>JPT</v>
          </cell>
          <cell r="J823">
            <v>14354.3981267421</v>
          </cell>
          <cell r="K823">
            <v>2</v>
          </cell>
          <cell r="L823" t="str">
            <v>2000</v>
          </cell>
          <cell r="M823" t="str">
            <v>Pesca Extractiva</v>
          </cell>
          <cell r="N823" t="str">
            <v>Producción Sect. Institucionales</v>
          </cell>
          <cell r="O823" t="str">
            <v>Consumo de capital fijo</v>
          </cell>
          <cell r="P823" t="str">
            <v>Hogares</v>
          </cell>
          <cell r="Q823" t="str">
            <v>2</v>
          </cell>
          <cell r="R823" t="str">
            <v>Pesca Extractiva</v>
          </cell>
        </row>
        <row r="824">
          <cell r="A824" t="str">
            <v>CEI_a01</v>
          </cell>
          <cell r="B824" t="str">
            <v>Microe_</v>
          </cell>
          <cell r="C824">
            <v>511</v>
          </cell>
          <cell r="D824">
            <v>12</v>
          </cell>
          <cell r="E824">
            <v>52</v>
          </cell>
          <cell r="F824" t="str">
            <v>Empleos</v>
          </cell>
          <cell r="H824">
            <v>31</v>
          </cell>
          <cell r="I824" t="str">
            <v>JPT</v>
          </cell>
          <cell r="J824">
            <v>14565.5240385824</v>
          </cell>
          <cell r="K824">
            <v>2</v>
          </cell>
          <cell r="L824" t="str">
            <v>2001</v>
          </cell>
          <cell r="M824" t="str">
            <v>Pesca Extractiva</v>
          </cell>
          <cell r="N824" t="str">
            <v>Producción Sect. Institucionales</v>
          </cell>
          <cell r="O824" t="str">
            <v>Consumo de capital fijo</v>
          </cell>
          <cell r="P824" t="str">
            <v>Hogares</v>
          </cell>
          <cell r="Q824" t="str">
            <v>2</v>
          </cell>
          <cell r="R824" t="str">
            <v>Pesca Extractiva</v>
          </cell>
        </row>
        <row r="825">
          <cell r="A825" t="str">
            <v>CEI_a01</v>
          </cell>
          <cell r="B825" t="str">
            <v>Microe_</v>
          </cell>
          <cell r="C825">
            <v>511</v>
          </cell>
          <cell r="D825">
            <v>12</v>
          </cell>
          <cell r="E825">
            <v>52</v>
          </cell>
          <cell r="F825" t="str">
            <v>Empleos</v>
          </cell>
          <cell r="H825">
            <v>31</v>
          </cell>
          <cell r="I825" t="str">
            <v>JPT</v>
          </cell>
          <cell r="J825">
            <v>1685.19386541057</v>
          </cell>
          <cell r="K825">
            <v>4</v>
          </cell>
          <cell r="L825" t="str">
            <v>2000</v>
          </cell>
          <cell r="M825" t="str">
            <v>Minería del Cobre</v>
          </cell>
          <cell r="N825" t="str">
            <v>Producción Sect. Institucionales</v>
          </cell>
          <cell r="O825" t="str">
            <v>Consumo de capital fijo</v>
          </cell>
          <cell r="P825" t="str">
            <v>Hogares</v>
          </cell>
          <cell r="Q825" t="str">
            <v>3</v>
          </cell>
          <cell r="R825" t="str">
            <v>Minería</v>
          </cell>
        </row>
        <row r="826">
          <cell r="A826" t="str">
            <v>CEI_a01</v>
          </cell>
          <cell r="B826" t="str">
            <v>Microe_</v>
          </cell>
          <cell r="C826">
            <v>511</v>
          </cell>
          <cell r="D826">
            <v>12</v>
          </cell>
          <cell r="E826">
            <v>52</v>
          </cell>
          <cell r="F826" t="str">
            <v>Empleos</v>
          </cell>
          <cell r="H826">
            <v>31</v>
          </cell>
          <cell r="I826" t="str">
            <v>JPT</v>
          </cell>
          <cell r="J826">
            <v>1564.92419195345</v>
          </cell>
          <cell r="K826">
            <v>4</v>
          </cell>
          <cell r="L826" t="str">
            <v>2001</v>
          </cell>
          <cell r="M826" t="str">
            <v>Minería del Cobre</v>
          </cell>
          <cell r="N826" t="str">
            <v>Producción Sect. Institucionales</v>
          </cell>
          <cell r="O826" t="str">
            <v>Consumo de capital fijo</v>
          </cell>
          <cell r="P826" t="str">
            <v>Hogares</v>
          </cell>
          <cell r="Q826" t="str">
            <v>3</v>
          </cell>
          <cell r="R826" t="str">
            <v>Minería</v>
          </cell>
        </row>
        <row r="827">
          <cell r="A827" t="str">
            <v>CEI_a01</v>
          </cell>
          <cell r="B827" t="str">
            <v>Microe_</v>
          </cell>
          <cell r="C827">
            <v>511</v>
          </cell>
          <cell r="D827">
            <v>12</v>
          </cell>
          <cell r="E827">
            <v>52</v>
          </cell>
          <cell r="F827" t="str">
            <v>Empleos</v>
          </cell>
          <cell r="H827">
            <v>31</v>
          </cell>
          <cell r="I827" t="str">
            <v>JPT</v>
          </cell>
          <cell r="J827">
            <v>3715.9221448121102</v>
          </cell>
          <cell r="K827">
            <v>6</v>
          </cell>
          <cell r="L827" t="str">
            <v>2000</v>
          </cell>
          <cell r="M827" t="str">
            <v>Industria Alimenticia</v>
          </cell>
          <cell r="N827" t="str">
            <v>Producción Sect. Institucionales</v>
          </cell>
          <cell r="O827" t="str">
            <v>Consumo de capital fijo</v>
          </cell>
          <cell r="P827" t="str">
            <v>Hogares</v>
          </cell>
          <cell r="Q827" t="str">
            <v>4</v>
          </cell>
          <cell r="R827" t="str">
            <v>Industria Manufacturera</v>
          </cell>
        </row>
        <row r="828">
          <cell r="A828" t="str">
            <v>CEI_a01</v>
          </cell>
          <cell r="B828" t="str">
            <v>Microe_</v>
          </cell>
          <cell r="C828">
            <v>511</v>
          </cell>
          <cell r="D828">
            <v>12</v>
          </cell>
          <cell r="E828">
            <v>52</v>
          </cell>
          <cell r="F828" t="str">
            <v>Empleos</v>
          </cell>
          <cell r="H828">
            <v>31</v>
          </cell>
          <cell r="I828" t="str">
            <v>JPT</v>
          </cell>
          <cell r="J828">
            <v>3585.9488600117002</v>
          </cell>
          <cell r="K828">
            <v>6</v>
          </cell>
          <cell r="L828" t="str">
            <v>2001</v>
          </cell>
          <cell r="M828" t="str">
            <v>Industria Alimenticia</v>
          </cell>
          <cell r="N828" t="str">
            <v>Producción Sect. Institucionales</v>
          </cell>
          <cell r="O828" t="str">
            <v>Consumo de capital fijo</v>
          </cell>
          <cell r="P828" t="str">
            <v>Hogares</v>
          </cell>
          <cell r="Q828" t="str">
            <v>4</v>
          </cell>
          <cell r="R828" t="str">
            <v>Industria Manufacturera</v>
          </cell>
        </row>
        <row r="829">
          <cell r="A829" t="str">
            <v>CEI_a01</v>
          </cell>
          <cell r="B829" t="str">
            <v>Microe_</v>
          </cell>
          <cell r="C829">
            <v>511</v>
          </cell>
          <cell r="D829">
            <v>12</v>
          </cell>
          <cell r="E829">
            <v>52</v>
          </cell>
          <cell r="F829" t="str">
            <v>Empleos</v>
          </cell>
          <cell r="H829">
            <v>31</v>
          </cell>
          <cell r="I829" t="str">
            <v>JPT</v>
          </cell>
          <cell r="J829">
            <v>152.151832391596</v>
          </cell>
          <cell r="K829">
            <v>9</v>
          </cell>
          <cell r="L829" t="str">
            <v>2000</v>
          </cell>
          <cell r="M829" t="str">
            <v>Textil, Cuero y Calzado</v>
          </cell>
          <cell r="N829" t="str">
            <v>Producción Sect. Institucionales</v>
          </cell>
          <cell r="O829" t="str">
            <v>Consumo de capital fijo</v>
          </cell>
          <cell r="P829" t="str">
            <v>Hogares</v>
          </cell>
          <cell r="Q829" t="str">
            <v>4</v>
          </cell>
          <cell r="R829" t="str">
            <v>Industria Manufacturera</v>
          </cell>
        </row>
        <row r="830">
          <cell r="A830" t="str">
            <v>CEI_a01</v>
          </cell>
          <cell r="B830" t="str">
            <v>Microe_</v>
          </cell>
          <cell r="C830">
            <v>511</v>
          </cell>
          <cell r="D830">
            <v>12</v>
          </cell>
          <cell r="E830">
            <v>52</v>
          </cell>
          <cell r="F830" t="str">
            <v>Empleos</v>
          </cell>
          <cell r="H830">
            <v>31</v>
          </cell>
          <cell r="I830" t="str">
            <v>JPT</v>
          </cell>
          <cell r="J830">
            <v>145.16712518292101</v>
          </cell>
          <cell r="K830">
            <v>9</v>
          </cell>
          <cell r="L830" t="str">
            <v>2001</v>
          </cell>
          <cell r="M830" t="str">
            <v>Textil, Cuero y Calzado</v>
          </cell>
          <cell r="N830" t="str">
            <v>Producción Sect. Institucionales</v>
          </cell>
          <cell r="O830" t="str">
            <v>Consumo de capital fijo</v>
          </cell>
          <cell r="P830" t="str">
            <v>Hogares</v>
          </cell>
          <cell r="Q830" t="str">
            <v>4</v>
          </cell>
          <cell r="R830" t="str">
            <v>Industria Manufacturera</v>
          </cell>
        </row>
        <row r="831">
          <cell r="A831" t="str">
            <v>CEI_a01</v>
          </cell>
          <cell r="B831" t="str">
            <v>Microe_</v>
          </cell>
          <cell r="C831">
            <v>511</v>
          </cell>
          <cell r="D831">
            <v>12</v>
          </cell>
          <cell r="E831">
            <v>52</v>
          </cell>
          <cell r="F831" t="str">
            <v>Empleos</v>
          </cell>
          <cell r="H831">
            <v>31</v>
          </cell>
          <cell r="I831" t="str">
            <v>JPT</v>
          </cell>
          <cell r="J831">
            <v>5844.9755145560603</v>
          </cell>
          <cell r="K831">
            <v>10</v>
          </cell>
          <cell r="L831" t="str">
            <v>2000</v>
          </cell>
          <cell r="M831" t="str">
            <v>Madera, Papel, Imprentas y Muebles</v>
          </cell>
          <cell r="N831" t="str">
            <v>Producción Sect. Institucionales</v>
          </cell>
          <cell r="O831" t="str">
            <v>Consumo de capital fijo</v>
          </cell>
          <cell r="P831" t="str">
            <v>Hogares</v>
          </cell>
          <cell r="Q831" t="str">
            <v>4</v>
          </cell>
          <cell r="R831" t="str">
            <v>Industria Manufacturera</v>
          </cell>
        </row>
        <row r="832">
          <cell r="A832" t="str">
            <v>CEI_a01</v>
          </cell>
          <cell r="B832" t="str">
            <v>Microe_</v>
          </cell>
          <cell r="C832">
            <v>511</v>
          </cell>
          <cell r="D832">
            <v>12</v>
          </cell>
          <cell r="E832">
            <v>52</v>
          </cell>
          <cell r="F832" t="str">
            <v>Empleos</v>
          </cell>
          <cell r="H832">
            <v>31</v>
          </cell>
          <cell r="I832" t="str">
            <v>JPT</v>
          </cell>
          <cell r="J832">
            <v>5508.8591307158604</v>
          </cell>
          <cell r="K832">
            <v>10</v>
          </cell>
          <cell r="L832" t="str">
            <v>2001</v>
          </cell>
          <cell r="M832" t="str">
            <v>Madera, Papel, Imprentas y Muebles</v>
          </cell>
          <cell r="N832" t="str">
            <v>Producción Sect. Institucionales</v>
          </cell>
          <cell r="O832" t="str">
            <v>Consumo de capital fijo</v>
          </cell>
          <cell r="P832" t="str">
            <v>Hogares</v>
          </cell>
          <cell r="Q832" t="str">
            <v>4</v>
          </cell>
          <cell r="R832" t="str">
            <v>Industria Manufacturera</v>
          </cell>
        </row>
        <row r="833">
          <cell r="A833" t="str">
            <v>CEI_a01</v>
          </cell>
          <cell r="B833" t="str">
            <v>Microe_</v>
          </cell>
          <cell r="C833">
            <v>511</v>
          </cell>
          <cell r="D833">
            <v>12</v>
          </cell>
          <cell r="E833">
            <v>52</v>
          </cell>
          <cell r="F833" t="str">
            <v>Empleos</v>
          </cell>
          <cell r="H833">
            <v>31</v>
          </cell>
          <cell r="I833" t="str">
            <v>JPT</v>
          </cell>
          <cell r="J833">
            <v>1076.8291282643099</v>
          </cell>
          <cell r="K833">
            <v>12</v>
          </cell>
          <cell r="L833" t="str">
            <v>2000</v>
          </cell>
          <cell r="M833" t="str">
            <v>Químicos, Caucho y Plástico</v>
          </cell>
          <cell r="N833" t="str">
            <v>Producción Sect. Institucionales</v>
          </cell>
          <cell r="O833" t="str">
            <v>Consumo de capital fijo</v>
          </cell>
          <cell r="P833" t="str">
            <v>Hogares</v>
          </cell>
          <cell r="Q833" t="str">
            <v>4</v>
          </cell>
          <cell r="R833" t="str">
            <v>Industria Manufacturera</v>
          </cell>
        </row>
        <row r="834">
          <cell r="A834" t="str">
            <v>CEI_a01</v>
          </cell>
          <cell r="B834" t="str">
            <v>Microe_</v>
          </cell>
          <cell r="C834">
            <v>511</v>
          </cell>
          <cell r="D834">
            <v>12</v>
          </cell>
          <cell r="E834">
            <v>52</v>
          </cell>
          <cell r="F834" t="str">
            <v>Empleos</v>
          </cell>
          <cell r="H834">
            <v>31</v>
          </cell>
          <cell r="I834" t="str">
            <v>JPT</v>
          </cell>
          <cell r="J834">
            <v>974.43490944698499</v>
          </cell>
          <cell r="K834">
            <v>12</v>
          </cell>
          <cell r="L834" t="str">
            <v>2001</v>
          </cell>
          <cell r="M834" t="str">
            <v>Químicos, Caucho y Plástico</v>
          </cell>
          <cell r="N834" t="str">
            <v>Producción Sect. Institucionales</v>
          </cell>
          <cell r="O834" t="str">
            <v>Consumo de capital fijo</v>
          </cell>
          <cell r="P834" t="str">
            <v>Hogares</v>
          </cell>
          <cell r="Q834" t="str">
            <v>4</v>
          </cell>
          <cell r="R834" t="str">
            <v>Industria Manufacturera</v>
          </cell>
        </row>
        <row r="835">
          <cell r="A835" t="str">
            <v>CEI_a01</v>
          </cell>
          <cell r="B835" t="str">
            <v>Microe_</v>
          </cell>
          <cell r="C835">
            <v>511</v>
          </cell>
          <cell r="D835">
            <v>12</v>
          </cell>
          <cell r="E835">
            <v>52</v>
          </cell>
          <cell r="F835" t="str">
            <v>Empleos</v>
          </cell>
          <cell r="H835">
            <v>31</v>
          </cell>
          <cell r="I835" t="str">
            <v>JPT</v>
          </cell>
          <cell r="J835">
            <v>1529.9187573121001</v>
          </cell>
          <cell r="K835">
            <v>13</v>
          </cell>
          <cell r="L835" t="str">
            <v>2000</v>
          </cell>
          <cell r="M835" t="str">
            <v>Vidrio y Otros Minerales</v>
          </cell>
          <cell r="N835" t="str">
            <v>Producción Sect. Institucionales</v>
          </cell>
          <cell r="O835" t="str">
            <v>Consumo de capital fijo</v>
          </cell>
          <cell r="P835" t="str">
            <v>Hogares</v>
          </cell>
          <cell r="Q835" t="str">
            <v>4</v>
          </cell>
          <cell r="R835" t="str">
            <v>Industria Manufacturera</v>
          </cell>
        </row>
        <row r="836">
          <cell r="A836" t="str">
            <v>CEI_a01</v>
          </cell>
          <cell r="B836" t="str">
            <v>Microe_</v>
          </cell>
          <cell r="C836">
            <v>511</v>
          </cell>
          <cell r="D836">
            <v>12</v>
          </cell>
          <cell r="E836">
            <v>52</v>
          </cell>
          <cell r="F836" t="str">
            <v>Empleos</v>
          </cell>
          <cell r="H836">
            <v>31</v>
          </cell>
          <cell r="I836" t="str">
            <v>JPT</v>
          </cell>
          <cell r="J836">
            <v>1580.6103757061301</v>
          </cell>
          <cell r="K836">
            <v>13</v>
          </cell>
          <cell r="L836" t="str">
            <v>2001</v>
          </cell>
          <cell r="M836" t="str">
            <v>Vidrio y Otros Minerales</v>
          </cell>
          <cell r="N836" t="str">
            <v>Producción Sect. Institucionales</v>
          </cell>
          <cell r="O836" t="str">
            <v>Consumo de capital fijo</v>
          </cell>
          <cell r="P836" t="str">
            <v>Hogares</v>
          </cell>
          <cell r="Q836" t="str">
            <v>4</v>
          </cell>
          <cell r="R836" t="str">
            <v>Industria Manufacturera</v>
          </cell>
        </row>
        <row r="837">
          <cell r="A837" t="str">
            <v>CEI_a01</v>
          </cell>
          <cell r="B837" t="str">
            <v>Microe_</v>
          </cell>
          <cell r="C837">
            <v>511</v>
          </cell>
          <cell r="D837">
            <v>12</v>
          </cell>
          <cell r="E837">
            <v>52</v>
          </cell>
          <cell r="F837" t="str">
            <v>Empleos</v>
          </cell>
          <cell r="H837">
            <v>31</v>
          </cell>
          <cell r="I837" t="str">
            <v>JPT</v>
          </cell>
          <cell r="J837">
            <v>571.63992187372696</v>
          </cell>
          <cell r="K837">
            <v>14</v>
          </cell>
          <cell r="L837" t="str">
            <v>2000</v>
          </cell>
          <cell r="M837" t="str">
            <v>Otras Manufactureras</v>
          </cell>
          <cell r="N837" t="str">
            <v>Producción Sect. Institucionales</v>
          </cell>
          <cell r="O837" t="str">
            <v>Consumo de capital fijo</v>
          </cell>
          <cell r="P837" t="str">
            <v>Hogares</v>
          </cell>
          <cell r="Q837" t="str">
            <v>4</v>
          </cell>
          <cell r="R837" t="str">
            <v>Industria Manufacturera</v>
          </cell>
        </row>
        <row r="838">
          <cell r="A838" t="str">
            <v>CEI_a01</v>
          </cell>
          <cell r="B838" t="str">
            <v>Microe_</v>
          </cell>
          <cell r="C838">
            <v>511</v>
          </cell>
          <cell r="D838">
            <v>12</v>
          </cell>
          <cell r="E838">
            <v>52</v>
          </cell>
          <cell r="F838" t="str">
            <v>Empleos</v>
          </cell>
          <cell r="H838">
            <v>31</v>
          </cell>
          <cell r="I838" t="str">
            <v>JPT</v>
          </cell>
          <cell r="J838">
            <v>572.38455030180501</v>
          </cell>
          <cell r="K838">
            <v>14</v>
          </cell>
          <cell r="L838" t="str">
            <v>2001</v>
          </cell>
          <cell r="M838" t="str">
            <v>Otras Manufactureras</v>
          </cell>
          <cell r="N838" t="str">
            <v>Producción Sect. Institucionales</v>
          </cell>
          <cell r="O838" t="str">
            <v>Consumo de capital fijo</v>
          </cell>
          <cell r="P838" t="str">
            <v>Hogares</v>
          </cell>
          <cell r="Q838" t="str">
            <v>4</v>
          </cell>
          <cell r="R838" t="str">
            <v>Industria Manufacturera</v>
          </cell>
        </row>
        <row r="839">
          <cell r="A839" t="str">
            <v>CEI_a01</v>
          </cell>
          <cell r="B839" t="str">
            <v>Microe_</v>
          </cell>
          <cell r="C839">
            <v>511</v>
          </cell>
          <cell r="D839">
            <v>12</v>
          </cell>
          <cell r="E839">
            <v>52</v>
          </cell>
          <cell r="F839" t="str">
            <v>Empleos</v>
          </cell>
          <cell r="H839">
            <v>31</v>
          </cell>
          <cell r="I839" t="str">
            <v>JPT</v>
          </cell>
          <cell r="J839">
            <v>8995.1367641019497</v>
          </cell>
          <cell r="K839">
            <v>16</v>
          </cell>
          <cell r="L839" t="str">
            <v>2000</v>
          </cell>
          <cell r="M839" t="str">
            <v>Construcción</v>
          </cell>
          <cell r="N839" t="str">
            <v>Producción Sect. Institucionales</v>
          </cell>
          <cell r="O839" t="str">
            <v>Consumo de capital fijo</v>
          </cell>
          <cell r="P839" t="str">
            <v>Hogares</v>
          </cell>
          <cell r="Q839" t="str">
            <v>6</v>
          </cell>
          <cell r="R839" t="str">
            <v>Construcción</v>
          </cell>
        </row>
        <row r="840">
          <cell r="A840" t="str">
            <v>CEI_a01</v>
          </cell>
          <cell r="B840" t="str">
            <v>Microe_</v>
          </cell>
          <cell r="C840">
            <v>511</v>
          </cell>
          <cell r="D840">
            <v>12</v>
          </cell>
          <cell r="E840">
            <v>52</v>
          </cell>
          <cell r="F840" t="str">
            <v>Empleos</v>
          </cell>
          <cell r="H840">
            <v>31</v>
          </cell>
          <cell r="I840" t="str">
            <v>JPT</v>
          </cell>
          <cell r="J840">
            <v>9117.3411219936097</v>
          </cell>
          <cell r="K840">
            <v>16</v>
          </cell>
          <cell r="L840" t="str">
            <v>2001</v>
          </cell>
          <cell r="M840" t="str">
            <v>Construcción</v>
          </cell>
          <cell r="N840" t="str">
            <v>Producción Sect. Institucionales</v>
          </cell>
          <cell r="O840" t="str">
            <v>Consumo de capital fijo</v>
          </cell>
          <cell r="P840" t="str">
            <v>Hogares</v>
          </cell>
          <cell r="Q840" t="str">
            <v>6</v>
          </cell>
          <cell r="R840" t="str">
            <v>Construcción</v>
          </cell>
        </row>
        <row r="841">
          <cell r="A841" t="str">
            <v>CEI_a01</v>
          </cell>
          <cell r="B841" t="str">
            <v>Microe_</v>
          </cell>
          <cell r="C841">
            <v>511</v>
          </cell>
          <cell r="D841">
            <v>12</v>
          </cell>
          <cell r="E841">
            <v>52</v>
          </cell>
          <cell r="F841" t="str">
            <v>Empleos</v>
          </cell>
          <cell r="H841">
            <v>31</v>
          </cell>
          <cell r="I841" t="str">
            <v>JPT</v>
          </cell>
          <cell r="J841">
            <v>35010.312090395797</v>
          </cell>
          <cell r="K841">
            <v>17</v>
          </cell>
          <cell r="L841" t="str">
            <v>2000</v>
          </cell>
          <cell r="M841" t="str">
            <v>Comercio</v>
          </cell>
          <cell r="N841" t="str">
            <v>Producción Sect. Institucionales</v>
          </cell>
          <cell r="O841" t="str">
            <v>Consumo de capital fijo</v>
          </cell>
          <cell r="P841" t="str">
            <v>Hogares</v>
          </cell>
          <cell r="Q841" t="str">
            <v>7</v>
          </cell>
          <cell r="R841" t="str">
            <v>Comercio, Hoteles y Restaurantes</v>
          </cell>
        </row>
        <row r="842">
          <cell r="A842" t="str">
            <v>CEI_a01</v>
          </cell>
          <cell r="B842" t="str">
            <v>Microe_</v>
          </cell>
          <cell r="C842">
            <v>511</v>
          </cell>
          <cell r="D842">
            <v>12</v>
          </cell>
          <cell r="E842">
            <v>52</v>
          </cell>
          <cell r="F842" t="str">
            <v>Empleos</v>
          </cell>
          <cell r="H842">
            <v>31</v>
          </cell>
          <cell r="I842" t="str">
            <v>JPT</v>
          </cell>
          <cell r="J842">
            <v>33458.5897248744</v>
          </cell>
          <cell r="K842">
            <v>17</v>
          </cell>
          <cell r="L842" t="str">
            <v>2001</v>
          </cell>
          <cell r="M842" t="str">
            <v>Comercio</v>
          </cell>
          <cell r="N842" t="str">
            <v>Producción Sect. Institucionales</v>
          </cell>
          <cell r="O842" t="str">
            <v>Consumo de capital fijo</v>
          </cell>
          <cell r="P842" t="str">
            <v>Hogares</v>
          </cell>
          <cell r="Q842" t="str">
            <v>7</v>
          </cell>
          <cell r="R842" t="str">
            <v>Comercio, Hoteles y Restaurantes</v>
          </cell>
        </row>
        <row r="843">
          <cell r="A843" t="str">
            <v>CEI_a01</v>
          </cell>
          <cell r="B843" t="str">
            <v>Microe_</v>
          </cell>
          <cell r="C843">
            <v>511</v>
          </cell>
          <cell r="D843">
            <v>12</v>
          </cell>
          <cell r="E843">
            <v>52</v>
          </cell>
          <cell r="F843" t="str">
            <v>Empleos</v>
          </cell>
          <cell r="H843">
            <v>31</v>
          </cell>
          <cell r="I843" t="str">
            <v>JPT</v>
          </cell>
          <cell r="J843">
            <v>6237.5016091094003</v>
          </cell>
          <cell r="K843">
            <v>18</v>
          </cell>
          <cell r="L843" t="str">
            <v>2000</v>
          </cell>
          <cell r="M843" t="str">
            <v>Hoteles y Restaurantes</v>
          </cell>
          <cell r="N843" t="str">
            <v>Producción Sect. Institucionales</v>
          </cell>
          <cell r="O843" t="str">
            <v>Consumo de capital fijo</v>
          </cell>
          <cell r="P843" t="str">
            <v>Hogares</v>
          </cell>
          <cell r="Q843" t="str">
            <v>7</v>
          </cell>
          <cell r="R843" t="str">
            <v>Comercio, Hoteles y Restaurantes</v>
          </cell>
        </row>
        <row r="844">
          <cell r="A844" t="str">
            <v>CEI_a01</v>
          </cell>
          <cell r="B844" t="str">
            <v>Microe_</v>
          </cell>
          <cell r="C844">
            <v>511</v>
          </cell>
          <cell r="D844">
            <v>12</v>
          </cell>
          <cell r="E844">
            <v>52</v>
          </cell>
          <cell r="F844" t="str">
            <v>Empleos</v>
          </cell>
          <cell r="H844">
            <v>31</v>
          </cell>
          <cell r="I844" t="str">
            <v>JPT</v>
          </cell>
          <cell r="J844">
            <v>6123.7910512337403</v>
          </cell>
          <cell r="K844">
            <v>18</v>
          </cell>
          <cell r="L844" t="str">
            <v>2001</v>
          </cell>
          <cell r="M844" t="str">
            <v>Hoteles y Restaurantes</v>
          </cell>
          <cell r="N844" t="str">
            <v>Producción Sect. Institucionales</v>
          </cell>
          <cell r="O844" t="str">
            <v>Consumo de capital fijo</v>
          </cell>
          <cell r="P844" t="str">
            <v>Hogares</v>
          </cell>
          <cell r="Q844" t="str">
            <v>7</v>
          </cell>
          <cell r="R844" t="str">
            <v>Comercio, Hoteles y Restaurantes</v>
          </cell>
        </row>
        <row r="845">
          <cell r="A845" t="str">
            <v>CEI_a01</v>
          </cell>
          <cell r="B845" t="str">
            <v>Microe_</v>
          </cell>
          <cell r="C845">
            <v>511</v>
          </cell>
          <cell r="D845">
            <v>12</v>
          </cell>
          <cell r="E845">
            <v>52</v>
          </cell>
          <cell r="F845" t="str">
            <v>Empleos</v>
          </cell>
          <cell r="H845">
            <v>31</v>
          </cell>
          <cell r="I845" t="str">
            <v>JPT</v>
          </cell>
          <cell r="J845">
            <v>114123.902230954</v>
          </cell>
          <cell r="K845">
            <v>19</v>
          </cell>
          <cell r="L845" t="str">
            <v>2000</v>
          </cell>
          <cell r="M845" t="str">
            <v>Transportes</v>
          </cell>
          <cell r="N845" t="str">
            <v>Producción Sect. Institucionales</v>
          </cell>
          <cell r="O845" t="str">
            <v>Consumo de capital fijo</v>
          </cell>
          <cell r="P845" t="str">
            <v>Hogares</v>
          </cell>
          <cell r="Q845" t="str">
            <v>8</v>
          </cell>
          <cell r="R845" t="str">
            <v>Transporte y Comunicaciones</v>
          </cell>
        </row>
        <row r="846">
          <cell r="A846" t="str">
            <v>CEI_a01</v>
          </cell>
          <cell r="B846" t="str">
            <v>Microe_</v>
          </cell>
          <cell r="C846">
            <v>511</v>
          </cell>
          <cell r="D846">
            <v>12</v>
          </cell>
          <cell r="E846">
            <v>52</v>
          </cell>
          <cell r="F846" t="str">
            <v>Empleos</v>
          </cell>
          <cell r="H846">
            <v>31</v>
          </cell>
          <cell r="I846" t="str">
            <v>JPT</v>
          </cell>
          <cell r="J846">
            <v>117337.110399389</v>
          </cell>
          <cell r="K846">
            <v>19</v>
          </cell>
          <cell r="L846" t="str">
            <v>2001</v>
          </cell>
          <cell r="M846" t="str">
            <v>Transportes</v>
          </cell>
          <cell r="N846" t="str">
            <v>Producción Sect. Institucionales</v>
          </cell>
          <cell r="O846" t="str">
            <v>Consumo de capital fijo</v>
          </cell>
          <cell r="P846" t="str">
            <v>Hogares</v>
          </cell>
          <cell r="Q846" t="str">
            <v>8</v>
          </cell>
          <cell r="R846" t="str">
            <v>Transporte y Comunicaciones</v>
          </cell>
        </row>
        <row r="847">
          <cell r="A847" t="str">
            <v>CEI_a01</v>
          </cell>
          <cell r="B847" t="str">
            <v>Microe_</v>
          </cell>
          <cell r="C847">
            <v>511</v>
          </cell>
          <cell r="D847">
            <v>12</v>
          </cell>
          <cell r="E847">
            <v>52</v>
          </cell>
          <cell r="F847" t="str">
            <v>Empleos</v>
          </cell>
          <cell r="H847">
            <v>31</v>
          </cell>
          <cell r="I847" t="str">
            <v>JPT</v>
          </cell>
          <cell r="J847">
            <v>43321.277142144201</v>
          </cell>
          <cell r="K847">
            <v>24</v>
          </cell>
          <cell r="L847" t="str">
            <v>2000</v>
          </cell>
          <cell r="M847" t="str">
            <v>Activ. de Ss. Empresariales</v>
          </cell>
          <cell r="N847" t="str">
            <v>Producción Sect. Institucionales</v>
          </cell>
          <cell r="O847" t="str">
            <v>Consumo de capital fijo</v>
          </cell>
          <cell r="P847" t="str">
            <v>Hogares</v>
          </cell>
          <cell r="Q847" t="str">
            <v>9</v>
          </cell>
          <cell r="R847" t="str">
            <v>Servicios Financieros y Empresariales</v>
          </cell>
        </row>
        <row r="848">
          <cell r="A848" t="str">
            <v>CEI_a01</v>
          </cell>
          <cell r="B848" t="str">
            <v>Microe_</v>
          </cell>
          <cell r="C848">
            <v>511</v>
          </cell>
          <cell r="D848">
            <v>12</v>
          </cell>
          <cell r="E848">
            <v>52</v>
          </cell>
          <cell r="F848" t="str">
            <v>Empleos</v>
          </cell>
          <cell r="H848">
            <v>31</v>
          </cell>
          <cell r="I848" t="str">
            <v>JPT</v>
          </cell>
          <cell r="J848">
            <v>44724.438663337904</v>
          </cell>
          <cell r="K848">
            <v>24</v>
          </cell>
          <cell r="L848" t="str">
            <v>2001</v>
          </cell>
          <cell r="M848" t="str">
            <v>Activ. de Ss. Empresariales</v>
          </cell>
          <cell r="N848" t="str">
            <v>Producción Sect. Institucionales</v>
          </cell>
          <cell r="O848" t="str">
            <v>Consumo de capital fijo</v>
          </cell>
          <cell r="P848" t="str">
            <v>Hogares</v>
          </cell>
          <cell r="Q848" t="str">
            <v>9</v>
          </cell>
          <cell r="R848" t="str">
            <v>Servicios Financieros y Empresariales</v>
          </cell>
        </row>
        <row r="849">
          <cell r="A849" t="str">
            <v>CEI_a01</v>
          </cell>
          <cell r="B849" t="str">
            <v>Microe_</v>
          </cell>
          <cell r="C849">
            <v>511</v>
          </cell>
          <cell r="D849">
            <v>12</v>
          </cell>
          <cell r="E849">
            <v>52</v>
          </cell>
          <cell r="F849" t="str">
            <v>Empleos</v>
          </cell>
          <cell r="H849">
            <v>31</v>
          </cell>
          <cell r="I849" t="str">
            <v>JPT</v>
          </cell>
          <cell r="J849">
            <v>33535.657736437402</v>
          </cell>
          <cell r="K849">
            <v>30</v>
          </cell>
          <cell r="L849" t="str">
            <v>2000</v>
          </cell>
          <cell r="M849" t="str">
            <v>Salud privada</v>
          </cell>
          <cell r="N849" t="str">
            <v>Producción Sect. Institucionales</v>
          </cell>
          <cell r="O849" t="str">
            <v>Consumo de capital fijo</v>
          </cell>
          <cell r="P849" t="str">
            <v>Hogares</v>
          </cell>
          <cell r="Q849" t="str">
            <v>11</v>
          </cell>
          <cell r="R849" t="str">
            <v>Servicios Sociales y Personales</v>
          </cell>
        </row>
        <row r="850">
          <cell r="A850" t="str">
            <v>CEI_a01</v>
          </cell>
          <cell r="B850" t="str">
            <v>Microe_</v>
          </cell>
          <cell r="C850">
            <v>511</v>
          </cell>
          <cell r="D850">
            <v>12</v>
          </cell>
          <cell r="E850">
            <v>52</v>
          </cell>
          <cell r="F850" t="str">
            <v>Empleos</v>
          </cell>
          <cell r="H850">
            <v>31</v>
          </cell>
          <cell r="I850" t="str">
            <v>JPT</v>
          </cell>
          <cell r="J850">
            <v>36134.647198896797</v>
          </cell>
          <cell r="K850">
            <v>30</v>
          </cell>
          <cell r="L850" t="str">
            <v>2001</v>
          </cell>
          <cell r="M850" t="str">
            <v>Salud privada</v>
          </cell>
          <cell r="N850" t="str">
            <v>Producción Sect. Institucionales</v>
          </cell>
          <cell r="O850" t="str">
            <v>Consumo de capital fijo</v>
          </cell>
          <cell r="P850" t="str">
            <v>Hogares</v>
          </cell>
          <cell r="Q850" t="str">
            <v>11</v>
          </cell>
          <cell r="R850" t="str">
            <v>Servicios Sociales y Personales</v>
          </cell>
        </row>
        <row r="851">
          <cell r="A851" t="str">
            <v>CEI_a01</v>
          </cell>
          <cell r="B851" t="str">
            <v>Microe_</v>
          </cell>
          <cell r="C851">
            <v>511</v>
          </cell>
          <cell r="D851">
            <v>12</v>
          </cell>
          <cell r="E851">
            <v>52</v>
          </cell>
          <cell r="F851" t="str">
            <v>Empleos</v>
          </cell>
          <cell r="H851">
            <v>31</v>
          </cell>
          <cell r="I851" t="str">
            <v>JPT</v>
          </cell>
          <cell r="J851">
            <v>21640.175120958698</v>
          </cell>
          <cell r="K851">
            <v>31</v>
          </cell>
          <cell r="L851" t="str">
            <v>2000</v>
          </cell>
          <cell r="M851" t="str">
            <v>Esparcimiento y Ss. Diversos</v>
          </cell>
          <cell r="N851" t="str">
            <v>Producción Sect. Institucionales</v>
          </cell>
          <cell r="O851" t="str">
            <v>Consumo de capital fijo</v>
          </cell>
          <cell r="P851" t="str">
            <v>Hogares</v>
          </cell>
          <cell r="Q851" t="str">
            <v>11</v>
          </cell>
          <cell r="R851" t="str">
            <v>Servicios Sociales y Personales</v>
          </cell>
        </row>
        <row r="852">
          <cell r="A852" t="str">
            <v>CEI_a01</v>
          </cell>
          <cell r="B852" t="str">
            <v>Microe_</v>
          </cell>
          <cell r="C852">
            <v>511</v>
          </cell>
          <cell r="D852">
            <v>12</v>
          </cell>
          <cell r="E852">
            <v>52</v>
          </cell>
          <cell r="F852" t="str">
            <v>Empleos</v>
          </cell>
          <cell r="H852">
            <v>31</v>
          </cell>
          <cell r="I852" t="str">
            <v>JPT</v>
          </cell>
          <cell r="J852">
            <v>22351.762443680302</v>
          </cell>
          <cell r="K852">
            <v>31</v>
          </cell>
          <cell r="L852" t="str">
            <v>2001</v>
          </cell>
          <cell r="M852" t="str">
            <v>Esparcimiento y Ss. Diversos</v>
          </cell>
          <cell r="N852" t="str">
            <v>Producción Sect. Institucionales</v>
          </cell>
          <cell r="O852" t="str">
            <v>Consumo de capital fijo</v>
          </cell>
          <cell r="P852" t="str">
            <v>Hogares</v>
          </cell>
          <cell r="Q852" t="str">
            <v>11</v>
          </cell>
          <cell r="R852" t="str">
            <v>Servicios Sociales y Personales</v>
          </cell>
        </row>
        <row r="853">
          <cell r="A853" t="str">
            <v>CEI_a01</v>
          </cell>
          <cell r="B853" t="str">
            <v>Microe_</v>
          </cell>
          <cell r="C853">
            <v>511</v>
          </cell>
          <cell r="D853">
            <v>12</v>
          </cell>
          <cell r="E853">
            <v>411</v>
          </cell>
          <cell r="F853" t="str">
            <v>Empleos</v>
          </cell>
          <cell r="H853">
            <v>31</v>
          </cell>
          <cell r="I853" t="str">
            <v>JPT</v>
          </cell>
          <cell r="J853">
            <v>203800.024978617</v>
          </cell>
          <cell r="K853">
            <v>1</v>
          </cell>
          <cell r="L853" t="str">
            <v>2000</v>
          </cell>
          <cell r="M853" t="str">
            <v>Agropecuario Silvícola</v>
          </cell>
          <cell r="N853" t="str">
            <v>Producción Sect. Institucionales</v>
          </cell>
          <cell r="O853" t="str">
            <v>Remuneraciones</v>
          </cell>
          <cell r="P853" t="str">
            <v>Hogares</v>
          </cell>
          <cell r="Q853" t="str">
            <v>1</v>
          </cell>
          <cell r="R853" t="str">
            <v>Agropecuario Silvícola</v>
          </cell>
        </row>
        <row r="854">
          <cell r="A854" t="str">
            <v>CEI_a01</v>
          </cell>
          <cell r="B854" t="str">
            <v>Microe_</v>
          </cell>
          <cell r="C854">
            <v>511</v>
          </cell>
          <cell r="D854">
            <v>12</v>
          </cell>
          <cell r="E854">
            <v>411</v>
          </cell>
          <cell r="F854" t="str">
            <v>Empleos</v>
          </cell>
          <cell r="H854">
            <v>31</v>
          </cell>
          <cell r="I854" t="str">
            <v>JPT</v>
          </cell>
          <cell r="J854">
            <v>211356.14737125399</v>
          </cell>
          <cell r="K854">
            <v>1</v>
          </cell>
          <cell r="L854" t="str">
            <v>2001</v>
          </cell>
          <cell r="M854" t="str">
            <v>Agropecuario Silvícola</v>
          </cell>
          <cell r="N854" t="str">
            <v>Producción Sect. Institucionales</v>
          </cell>
          <cell r="O854" t="str">
            <v>Remuneraciones</v>
          </cell>
          <cell r="P854" t="str">
            <v>Hogares</v>
          </cell>
          <cell r="Q854" t="str">
            <v>1</v>
          </cell>
          <cell r="R854" t="str">
            <v>Agropecuario Silvícola</v>
          </cell>
        </row>
        <row r="855">
          <cell r="A855" t="str">
            <v>CEI_a01</v>
          </cell>
          <cell r="B855" t="str">
            <v>Microe_</v>
          </cell>
          <cell r="C855">
            <v>511</v>
          </cell>
          <cell r="D855">
            <v>12</v>
          </cell>
          <cell r="E855">
            <v>411</v>
          </cell>
          <cell r="F855" t="str">
            <v>Empleos</v>
          </cell>
          <cell r="H855">
            <v>31</v>
          </cell>
          <cell r="I855" t="str">
            <v>JPT</v>
          </cell>
          <cell r="J855">
            <v>61156.416463667403</v>
          </cell>
          <cell r="K855">
            <v>2</v>
          </cell>
          <cell r="L855" t="str">
            <v>2000</v>
          </cell>
          <cell r="M855" t="str">
            <v>Pesca Extractiva</v>
          </cell>
          <cell r="N855" t="str">
            <v>Producción Sect. Institucionales</v>
          </cell>
          <cell r="O855" t="str">
            <v>Remuneraciones</v>
          </cell>
          <cell r="P855" t="str">
            <v>Hogares</v>
          </cell>
          <cell r="Q855" t="str">
            <v>2</v>
          </cell>
          <cell r="R855" t="str">
            <v>Pesca Extractiva</v>
          </cell>
        </row>
        <row r="856">
          <cell r="A856" t="str">
            <v>CEI_a01</v>
          </cell>
          <cell r="B856" t="str">
            <v>Microe_</v>
          </cell>
          <cell r="C856">
            <v>511</v>
          </cell>
          <cell r="D856">
            <v>12</v>
          </cell>
          <cell r="E856">
            <v>411</v>
          </cell>
          <cell r="F856" t="str">
            <v>Empleos</v>
          </cell>
          <cell r="H856">
            <v>31</v>
          </cell>
          <cell r="I856" t="str">
            <v>JPT</v>
          </cell>
          <cell r="J856">
            <v>62055.9111047361</v>
          </cell>
          <cell r="K856">
            <v>2</v>
          </cell>
          <cell r="L856" t="str">
            <v>2001</v>
          </cell>
          <cell r="M856" t="str">
            <v>Pesca Extractiva</v>
          </cell>
          <cell r="N856" t="str">
            <v>Producción Sect. Institucionales</v>
          </cell>
          <cell r="O856" t="str">
            <v>Remuneraciones</v>
          </cell>
          <cell r="P856" t="str">
            <v>Hogares</v>
          </cell>
          <cell r="Q856" t="str">
            <v>2</v>
          </cell>
          <cell r="R856" t="str">
            <v>Pesca Extractiva</v>
          </cell>
        </row>
        <row r="857">
          <cell r="A857" t="str">
            <v>CEI_a01</v>
          </cell>
          <cell r="B857" t="str">
            <v>Microe_</v>
          </cell>
          <cell r="C857">
            <v>511</v>
          </cell>
          <cell r="D857">
            <v>12</v>
          </cell>
          <cell r="E857">
            <v>411</v>
          </cell>
          <cell r="F857" t="str">
            <v>Empleos</v>
          </cell>
          <cell r="H857">
            <v>31</v>
          </cell>
          <cell r="I857" t="str">
            <v>JPT</v>
          </cell>
          <cell r="J857">
            <v>4638.0576238719595</v>
          </cell>
          <cell r="K857">
            <v>4</v>
          </cell>
          <cell r="L857" t="str">
            <v>2000</v>
          </cell>
          <cell r="M857" t="str">
            <v>Minería del Cobre</v>
          </cell>
          <cell r="N857" t="str">
            <v>Producción Sect. Institucionales</v>
          </cell>
          <cell r="O857" t="str">
            <v>Remuneraciones</v>
          </cell>
          <cell r="P857" t="str">
            <v>Hogares</v>
          </cell>
          <cell r="Q857" t="str">
            <v>3</v>
          </cell>
          <cell r="R857" t="str">
            <v>Minería</v>
          </cell>
        </row>
        <row r="858">
          <cell r="A858" t="str">
            <v>CEI_a01</v>
          </cell>
          <cell r="B858" t="str">
            <v>Microe_</v>
          </cell>
          <cell r="C858">
            <v>511</v>
          </cell>
          <cell r="D858">
            <v>12</v>
          </cell>
          <cell r="E858">
            <v>411</v>
          </cell>
          <cell r="F858" t="str">
            <v>Empleos</v>
          </cell>
          <cell r="H858">
            <v>31</v>
          </cell>
          <cell r="I858" t="str">
            <v>JPT</v>
          </cell>
          <cell r="J858">
            <v>4307.0466420805697</v>
          </cell>
          <cell r="K858">
            <v>4</v>
          </cell>
          <cell r="L858" t="str">
            <v>2001</v>
          </cell>
          <cell r="M858" t="str">
            <v>Minería del Cobre</v>
          </cell>
          <cell r="N858" t="str">
            <v>Producción Sect. Institucionales</v>
          </cell>
          <cell r="O858" t="str">
            <v>Remuneraciones</v>
          </cell>
          <cell r="P858" t="str">
            <v>Hogares</v>
          </cell>
          <cell r="Q858" t="str">
            <v>3</v>
          </cell>
          <cell r="R858" t="str">
            <v>Minería</v>
          </cell>
        </row>
        <row r="859">
          <cell r="A859" t="str">
            <v>CEI_a01</v>
          </cell>
          <cell r="B859" t="str">
            <v>Microe_</v>
          </cell>
          <cell r="C859">
            <v>511</v>
          </cell>
          <cell r="D859">
            <v>12</v>
          </cell>
          <cell r="E859">
            <v>411</v>
          </cell>
          <cell r="F859" t="str">
            <v>Empleos</v>
          </cell>
          <cell r="H859">
            <v>31</v>
          </cell>
          <cell r="I859" t="str">
            <v>JPT</v>
          </cell>
          <cell r="J859">
            <v>11883.9720293398</v>
          </cell>
          <cell r="K859">
            <v>6</v>
          </cell>
          <cell r="L859" t="str">
            <v>2000</v>
          </cell>
          <cell r="M859" t="str">
            <v>Industria Alimenticia</v>
          </cell>
          <cell r="N859" t="str">
            <v>Producción Sect. Institucionales</v>
          </cell>
          <cell r="O859" t="str">
            <v>Remuneraciones</v>
          </cell>
          <cell r="P859" t="str">
            <v>Hogares</v>
          </cell>
          <cell r="Q859" t="str">
            <v>4</v>
          </cell>
          <cell r="R859" t="str">
            <v>Industria Manufacturera</v>
          </cell>
        </row>
        <row r="860">
          <cell r="A860" t="str">
            <v>CEI_a01</v>
          </cell>
          <cell r="B860" t="str">
            <v>Microe_</v>
          </cell>
          <cell r="C860">
            <v>511</v>
          </cell>
          <cell r="D860">
            <v>12</v>
          </cell>
          <cell r="E860">
            <v>411</v>
          </cell>
          <cell r="F860" t="str">
            <v>Empleos</v>
          </cell>
          <cell r="H860">
            <v>31</v>
          </cell>
          <cell r="I860" t="str">
            <v>JPT</v>
          </cell>
          <cell r="J860">
            <v>11877.708756903399</v>
          </cell>
          <cell r="K860">
            <v>6</v>
          </cell>
          <cell r="L860" t="str">
            <v>2001</v>
          </cell>
          <cell r="M860" t="str">
            <v>Industria Alimenticia</v>
          </cell>
          <cell r="N860" t="str">
            <v>Producción Sect. Institucionales</v>
          </cell>
          <cell r="O860" t="str">
            <v>Remuneraciones</v>
          </cell>
          <cell r="P860" t="str">
            <v>Hogares</v>
          </cell>
          <cell r="Q860" t="str">
            <v>4</v>
          </cell>
          <cell r="R860" t="str">
            <v>Industria Manufacturera</v>
          </cell>
        </row>
        <row r="861">
          <cell r="A861" t="str">
            <v>CEI_a01</v>
          </cell>
          <cell r="B861" t="str">
            <v>Microe_</v>
          </cell>
          <cell r="C861">
            <v>511</v>
          </cell>
          <cell r="D861">
            <v>12</v>
          </cell>
          <cell r="E861">
            <v>411</v>
          </cell>
          <cell r="F861" t="str">
            <v>Empleos</v>
          </cell>
          <cell r="H861">
            <v>31</v>
          </cell>
          <cell r="I861" t="str">
            <v>JPT</v>
          </cell>
          <cell r="J861">
            <v>4994.1979197442997</v>
          </cell>
          <cell r="K861">
            <v>9</v>
          </cell>
          <cell r="L861" t="str">
            <v>2000</v>
          </cell>
          <cell r="M861" t="str">
            <v>Textil, Cuero y Calzado</v>
          </cell>
          <cell r="N861" t="str">
            <v>Producción Sect. Institucionales</v>
          </cell>
          <cell r="O861" t="str">
            <v>Remuneraciones</v>
          </cell>
          <cell r="P861" t="str">
            <v>Hogares</v>
          </cell>
          <cell r="Q861" t="str">
            <v>4</v>
          </cell>
          <cell r="R861" t="str">
            <v>Industria Manufacturera</v>
          </cell>
        </row>
        <row r="862">
          <cell r="A862" t="str">
            <v>CEI_a01</v>
          </cell>
          <cell r="B862" t="str">
            <v>Microe_</v>
          </cell>
          <cell r="C862">
            <v>511</v>
          </cell>
          <cell r="D862">
            <v>12</v>
          </cell>
          <cell r="E862">
            <v>411</v>
          </cell>
          <cell r="F862" t="str">
            <v>Empleos</v>
          </cell>
          <cell r="H862">
            <v>31</v>
          </cell>
          <cell r="I862" t="str">
            <v>JPT</v>
          </cell>
          <cell r="J862">
            <v>4565.4711584533998</v>
          </cell>
          <cell r="K862">
            <v>9</v>
          </cell>
          <cell r="L862" t="str">
            <v>2001</v>
          </cell>
          <cell r="M862" t="str">
            <v>Textil, Cuero y Calzado</v>
          </cell>
          <cell r="N862" t="str">
            <v>Producción Sect. Institucionales</v>
          </cell>
          <cell r="O862" t="str">
            <v>Remuneraciones</v>
          </cell>
          <cell r="P862" t="str">
            <v>Hogares</v>
          </cell>
          <cell r="Q862" t="str">
            <v>4</v>
          </cell>
          <cell r="R862" t="str">
            <v>Industria Manufacturera</v>
          </cell>
        </row>
        <row r="863">
          <cell r="A863" t="str">
            <v>CEI_a01</v>
          </cell>
          <cell r="B863" t="str">
            <v>Microe_</v>
          </cell>
          <cell r="C863">
            <v>511</v>
          </cell>
          <cell r="D863">
            <v>12</v>
          </cell>
          <cell r="E863">
            <v>411</v>
          </cell>
          <cell r="F863" t="str">
            <v>Empleos</v>
          </cell>
          <cell r="H863">
            <v>31</v>
          </cell>
          <cell r="I863" t="str">
            <v>JPT</v>
          </cell>
          <cell r="J863">
            <v>14939.840436266801</v>
          </cell>
          <cell r="K863">
            <v>10</v>
          </cell>
          <cell r="L863" t="str">
            <v>2000</v>
          </cell>
          <cell r="M863" t="str">
            <v>Madera, Papel, Imprentas y Muebles</v>
          </cell>
          <cell r="N863" t="str">
            <v>Producción Sect. Institucionales</v>
          </cell>
          <cell r="O863" t="str">
            <v>Remuneraciones</v>
          </cell>
          <cell r="P863" t="str">
            <v>Hogares</v>
          </cell>
          <cell r="Q863" t="str">
            <v>4</v>
          </cell>
          <cell r="R863" t="str">
            <v>Industria Manufacturera</v>
          </cell>
        </row>
        <row r="864">
          <cell r="A864" t="str">
            <v>CEI_a01</v>
          </cell>
          <cell r="B864" t="str">
            <v>Microe_</v>
          </cell>
          <cell r="C864">
            <v>511</v>
          </cell>
          <cell r="D864">
            <v>12</v>
          </cell>
          <cell r="E864">
            <v>411</v>
          </cell>
          <cell r="F864" t="str">
            <v>Empleos</v>
          </cell>
          <cell r="H864">
            <v>31</v>
          </cell>
          <cell r="I864" t="str">
            <v>JPT</v>
          </cell>
          <cell r="J864">
            <v>14626.699360721899</v>
          </cell>
          <cell r="K864">
            <v>10</v>
          </cell>
          <cell r="L864" t="str">
            <v>2001</v>
          </cell>
          <cell r="M864" t="str">
            <v>Madera, Papel, Imprentas y Muebles</v>
          </cell>
          <cell r="N864" t="str">
            <v>Producción Sect. Institucionales</v>
          </cell>
          <cell r="O864" t="str">
            <v>Remuneraciones</v>
          </cell>
          <cell r="P864" t="str">
            <v>Hogares</v>
          </cell>
          <cell r="Q864" t="str">
            <v>4</v>
          </cell>
          <cell r="R864" t="str">
            <v>Industria Manufacturera</v>
          </cell>
        </row>
        <row r="865">
          <cell r="A865" t="str">
            <v>CEI_a01</v>
          </cell>
          <cell r="B865" t="str">
            <v>Microe_</v>
          </cell>
          <cell r="C865">
            <v>511</v>
          </cell>
          <cell r="D865">
            <v>12</v>
          </cell>
          <cell r="E865">
            <v>411</v>
          </cell>
          <cell r="F865" t="str">
            <v>Empleos</v>
          </cell>
          <cell r="H865">
            <v>31</v>
          </cell>
          <cell r="I865" t="str">
            <v>JPT</v>
          </cell>
          <cell r="J865">
            <v>5132.7232680076704</v>
          </cell>
          <cell r="K865">
            <v>12</v>
          </cell>
          <cell r="L865" t="str">
            <v>2000</v>
          </cell>
          <cell r="M865" t="str">
            <v>Químicos, Caucho y Plástico</v>
          </cell>
          <cell r="N865" t="str">
            <v>Producción Sect. Institucionales</v>
          </cell>
          <cell r="O865" t="str">
            <v>Remuneraciones</v>
          </cell>
          <cell r="P865" t="str">
            <v>Hogares</v>
          </cell>
          <cell r="Q865" t="str">
            <v>4</v>
          </cell>
          <cell r="R865" t="str">
            <v>Industria Manufacturera</v>
          </cell>
        </row>
        <row r="866">
          <cell r="A866" t="str">
            <v>CEI_a01</v>
          </cell>
          <cell r="B866" t="str">
            <v>Microe_</v>
          </cell>
          <cell r="C866">
            <v>511</v>
          </cell>
          <cell r="D866">
            <v>12</v>
          </cell>
          <cell r="E866">
            <v>411</v>
          </cell>
          <cell r="F866" t="str">
            <v>Empleos</v>
          </cell>
          <cell r="H866">
            <v>31</v>
          </cell>
          <cell r="I866" t="str">
            <v>JPT</v>
          </cell>
          <cell r="J866">
            <v>4644.6595858148503</v>
          </cell>
          <cell r="K866">
            <v>12</v>
          </cell>
          <cell r="L866" t="str">
            <v>2001</v>
          </cell>
          <cell r="M866" t="str">
            <v>Químicos, Caucho y Plástico</v>
          </cell>
          <cell r="N866" t="str">
            <v>Producción Sect. Institucionales</v>
          </cell>
          <cell r="O866" t="str">
            <v>Remuneraciones</v>
          </cell>
          <cell r="P866" t="str">
            <v>Hogares</v>
          </cell>
          <cell r="Q866" t="str">
            <v>4</v>
          </cell>
          <cell r="R866" t="str">
            <v>Industria Manufacturera</v>
          </cell>
        </row>
        <row r="867">
          <cell r="A867" t="str">
            <v>CEI_a01</v>
          </cell>
          <cell r="B867" t="str">
            <v>Microe_</v>
          </cell>
          <cell r="C867">
            <v>511</v>
          </cell>
          <cell r="D867">
            <v>12</v>
          </cell>
          <cell r="E867">
            <v>411</v>
          </cell>
          <cell r="F867" t="str">
            <v>Empleos</v>
          </cell>
          <cell r="H867">
            <v>31</v>
          </cell>
          <cell r="I867" t="str">
            <v>JPT</v>
          </cell>
          <cell r="J867">
            <v>4128.9317850365796</v>
          </cell>
          <cell r="K867">
            <v>13</v>
          </cell>
          <cell r="L867" t="str">
            <v>2000</v>
          </cell>
          <cell r="M867" t="str">
            <v>Vidrio y Otros Minerales</v>
          </cell>
          <cell r="N867" t="str">
            <v>Producción Sect. Institucionales</v>
          </cell>
          <cell r="O867" t="str">
            <v>Remuneraciones</v>
          </cell>
          <cell r="P867" t="str">
            <v>Hogares</v>
          </cell>
          <cell r="Q867" t="str">
            <v>4</v>
          </cell>
          <cell r="R867" t="str">
            <v>Industria Manufacturera</v>
          </cell>
        </row>
        <row r="868">
          <cell r="A868" t="str">
            <v>CEI_a01</v>
          </cell>
          <cell r="B868" t="str">
            <v>Microe_</v>
          </cell>
          <cell r="C868">
            <v>511</v>
          </cell>
          <cell r="D868">
            <v>12</v>
          </cell>
          <cell r="E868">
            <v>411</v>
          </cell>
          <cell r="F868" t="str">
            <v>Empleos</v>
          </cell>
          <cell r="H868">
            <v>31</v>
          </cell>
          <cell r="I868" t="str">
            <v>JPT</v>
          </cell>
          <cell r="J868">
            <v>4330.43579002358</v>
          </cell>
          <cell r="K868">
            <v>13</v>
          </cell>
          <cell r="L868" t="str">
            <v>2001</v>
          </cell>
          <cell r="M868" t="str">
            <v>Vidrio y Otros Minerales</v>
          </cell>
          <cell r="N868" t="str">
            <v>Producción Sect. Institucionales</v>
          </cell>
          <cell r="O868" t="str">
            <v>Remuneraciones</v>
          </cell>
          <cell r="P868" t="str">
            <v>Hogares</v>
          </cell>
          <cell r="Q868" t="str">
            <v>4</v>
          </cell>
          <cell r="R868" t="str">
            <v>Industria Manufacturera</v>
          </cell>
        </row>
        <row r="869">
          <cell r="A869" t="str">
            <v>CEI_a01</v>
          </cell>
          <cell r="B869" t="str">
            <v>Microe_</v>
          </cell>
          <cell r="C869">
            <v>511</v>
          </cell>
          <cell r="D869">
            <v>12</v>
          </cell>
          <cell r="E869">
            <v>411</v>
          </cell>
          <cell r="F869" t="str">
            <v>Empleos</v>
          </cell>
          <cell r="H869">
            <v>31</v>
          </cell>
          <cell r="I869" t="str">
            <v>JPT</v>
          </cell>
          <cell r="J869">
            <v>13627.5960978729</v>
          </cell>
          <cell r="K869">
            <v>14</v>
          </cell>
          <cell r="L869" t="str">
            <v>2000</v>
          </cell>
          <cell r="M869" t="str">
            <v>Otras Manufactureras</v>
          </cell>
          <cell r="N869" t="str">
            <v>Producción Sect. Institucionales</v>
          </cell>
          <cell r="O869" t="str">
            <v>Remuneraciones</v>
          </cell>
          <cell r="P869" t="str">
            <v>Hogares</v>
          </cell>
          <cell r="Q869" t="str">
            <v>4</v>
          </cell>
          <cell r="R869" t="str">
            <v>Industria Manufacturera</v>
          </cell>
        </row>
        <row r="870">
          <cell r="A870" t="str">
            <v>CEI_a01</v>
          </cell>
          <cell r="B870" t="str">
            <v>Microe_</v>
          </cell>
          <cell r="C870">
            <v>511</v>
          </cell>
          <cell r="D870">
            <v>12</v>
          </cell>
          <cell r="E870">
            <v>411</v>
          </cell>
          <cell r="F870" t="str">
            <v>Empleos</v>
          </cell>
          <cell r="H870">
            <v>31</v>
          </cell>
          <cell r="I870" t="str">
            <v>JPT</v>
          </cell>
          <cell r="J870">
            <v>14164.773106906299</v>
          </cell>
          <cell r="K870">
            <v>14</v>
          </cell>
          <cell r="L870" t="str">
            <v>2001</v>
          </cell>
          <cell r="M870" t="str">
            <v>Otras Manufactureras</v>
          </cell>
          <cell r="N870" t="str">
            <v>Producción Sect. Institucionales</v>
          </cell>
          <cell r="O870" t="str">
            <v>Remuneraciones</v>
          </cell>
          <cell r="P870" t="str">
            <v>Hogares</v>
          </cell>
          <cell r="Q870" t="str">
            <v>4</v>
          </cell>
          <cell r="R870" t="str">
            <v>Industria Manufacturera</v>
          </cell>
        </row>
        <row r="871">
          <cell r="A871" t="str">
            <v>CEI_a01</v>
          </cell>
          <cell r="B871" t="str">
            <v>Microe_</v>
          </cell>
          <cell r="C871">
            <v>511</v>
          </cell>
          <cell r="D871">
            <v>12</v>
          </cell>
          <cell r="E871">
            <v>411</v>
          </cell>
          <cell r="F871" t="str">
            <v>Empleos</v>
          </cell>
          <cell r="H871">
            <v>31</v>
          </cell>
          <cell r="I871" t="str">
            <v>JPT</v>
          </cell>
          <cell r="J871">
            <v>114066.653353863</v>
          </cell>
          <cell r="K871">
            <v>16</v>
          </cell>
          <cell r="L871" t="str">
            <v>2000</v>
          </cell>
          <cell r="M871" t="str">
            <v>Construcción</v>
          </cell>
          <cell r="N871" t="str">
            <v>Producción Sect. Institucionales</v>
          </cell>
          <cell r="O871" t="str">
            <v>Remuneraciones</v>
          </cell>
          <cell r="P871" t="str">
            <v>Hogares</v>
          </cell>
          <cell r="Q871" t="str">
            <v>6</v>
          </cell>
          <cell r="R871" t="str">
            <v>Construcción</v>
          </cell>
        </row>
        <row r="872">
          <cell r="A872" t="str">
            <v>CEI_a01</v>
          </cell>
          <cell r="B872" t="str">
            <v>Microe_</v>
          </cell>
          <cell r="C872">
            <v>511</v>
          </cell>
          <cell r="D872">
            <v>12</v>
          </cell>
          <cell r="E872">
            <v>411</v>
          </cell>
          <cell r="F872" t="str">
            <v>Empleos</v>
          </cell>
          <cell r="H872">
            <v>31</v>
          </cell>
          <cell r="I872" t="str">
            <v>JPT</v>
          </cell>
          <cell r="J872">
            <v>115616.317633075</v>
          </cell>
          <cell r="K872">
            <v>16</v>
          </cell>
          <cell r="L872" t="str">
            <v>2001</v>
          </cell>
          <cell r="M872" t="str">
            <v>Construcción</v>
          </cell>
          <cell r="N872" t="str">
            <v>Producción Sect. Institucionales</v>
          </cell>
          <cell r="O872" t="str">
            <v>Remuneraciones</v>
          </cell>
          <cell r="P872" t="str">
            <v>Hogares</v>
          </cell>
          <cell r="Q872" t="str">
            <v>6</v>
          </cell>
          <cell r="R872" t="str">
            <v>Construcción</v>
          </cell>
        </row>
        <row r="873">
          <cell r="A873" t="str">
            <v>CEI_a01</v>
          </cell>
          <cell r="B873" t="str">
            <v>Microe_</v>
          </cell>
          <cell r="C873">
            <v>511</v>
          </cell>
          <cell r="D873">
            <v>12</v>
          </cell>
          <cell r="E873">
            <v>411</v>
          </cell>
          <cell r="F873" t="str">
            <v>Empleos</v>
          </cell>
          <cell r="H873">
            <v>31</v>
          </cell>
          <cell r="I873" t="str">
            <v>JPT</v>
          </cell>
          <cell r="J873">
            <v>48551.525686246801</v>
          </cell>
          <cell r="K873">
            <v>17</v>
          </cell>
          <cell r="L873" t="str">
            <v>2000</v>
          </cell>
          <cell r="M873" t="str">
            <v>Comercio</v>
          </cell>
          <cell r="N873" t="str">
            <v>Producción Sect. Institucionales</v>
          </cell>
          <cell r="O873" t="str">
            <v>Remuneraciones</v>
          </cell>
          <cell r="P873" t="str">
            <v>Hogares</v>
          </cell>
          <cell r="Q873" t="str">
            <v>7</v>
          </cell>
          <cell r="R873" t="str">
            <v>Comercio, Hoteles y Restaurantes</v>
          </cell>
        </row>
        <row r="874">
          <cell r="A874" t="str">
            <v>CEI_a01</v>
          </cell>
          <cell r="B874" t="str">
            <v>Microe_</v>
          </cell>
          <cell r="C874">
            <v>511</v>
          </cell>
          <cell r="D874">
            <v>12</v>
          </cell>
          <cell r="E874">
            <v>411</v>
          </cell>
          <cell r="F874" t="str">
            <v>Empleos</v>
          </cell>
          <cell r="H874">
            <v>31</v>
          </cell>
          <cell r="I874" t="str">
            <v>JPT</v>
          </cell>
          <cell r="J874">
            <v>50520.958491670302</v>
          </cell>
          <cell r="K874">
            <v>17</v>
          </cell>
          <cell r="L874" t="str">
            <v>2001</v>
          </cell>
          <cell r="M874" t="str">
            <v>Comercio</v>
          </cell>
          <cell r="N874" t="str">
            <v>Producción Sect. Institucionales</v>
          </cell>
          <cell r="O874" t="str">
            <v>Remuneraciones</v>
          </cell>
          <cell r="P874" t="str">
            <v>Hogares</v>
          </cell>
          <cell r="Q874" t="str">
            <v>7</v>
          </cell>
          <cell r="R874" t="str">
            <v>Comercio, Hoteles y Restaurantes</v>
          </cell>
        </row>
        <row r="875">
          <cell r="A875" t="str">
            <v>CEI_a01</v>
          </cell>
          <cell r="B875" t="str">
            <v>Microe_</v>
          </cell>
          <cell r="C875">
            <v>511</v>
          </cell>
          <cell r="D875">
            <v>12</v>
          </cell>
          <cell r="E875">
            <v>411</v>
          </cell>
          <cell r="F875" t="str">
            <v>Empleos</v>
          </cell>
          <cell r="H875">
            <v>31</v>
          </cell>
          <cell r="I875" t="str">
            <v>JPT</v>
          </cell>
          <cell r="J875">
            <v>15775.9886852114</v>
          </cell>
          <cell r="K875">
            <v>18</v>
          </cell>
          <cell r="L875" t="str">
            <v>2000</v>
          </cell>
          <cell r="M875" t="str">
            <v>Hoteles y Restaurantes</v>
          </cell>
          <cell r="N875" t="str">
            <v>Producción Sect. Institucionales</v>
          </cell>
          <cell r="O875" t="str">
            <v>Remuneraciones</v>
          </cell>
          <cell r="P875" t="str">
            <v>Hogares</v>
          </cell>
          <cell r="Q875" t="str">
            <v>7</v>
          </cell>
          <cell r="R875" t="str">
            <v>Comercio, Hoteles y Restaurantes</v>
          </cell>
        </row>
        <row r="876">
          <cell r="A876" t="str">
            <v>CEI_a01</v>
          </cell>
          <cell r="B876" t="str">
            <v>Microe_</v>
          </cell>
          <cell r="C876">
            <v>511</v>
          </cell>
          <cell r="D876">
            <v>12</v>
          </cell>
          <cell r="E876">
            <v>411</v>
          </cell>
          <cell r="F876" t="str">
            <v>Empleos</v>
          </cell>
          <cell r="H876">
            <v>31</v>
          </cell>
          <cell r="I876" t="str">
            <v>JPT</v>
          </cell>
          <cell r="J876">
            <v>15042.9334982611</v>
          </cell>
          <cell r="K876">
            <v>18</v>
          </cell>
          <cell r="L876" t="str">
            <v>2001</v>
          </cell>
          <cell r="M876" t="str">
            <v>Hoteles y Restaurantes</v>
          </cell>
          <cell r="N876" t="str">
            <v>Producción Sect. Institucionales</v>
          </cell>
          <cell r="O876" t="str">
            <v>Remuneraciones</v>
          </cell>
          <cell r="P876" t="str">
            <v>Hogares</v>
          </cell>
          <cell r="Q876" t="str">
            <v>7</v>
          </cell>
          <cell r="R876" t="str">
            <v>Comercio, Hoteles y Restaurantes</v>
          </cell>
        </row>
        <row r="877">
          <cell r="A877" t="str">
            <v>CEI_a01</v>
          </cell>
          <cell r="B877" t="str">
            <v>Microe_</v>
          </cell>
          <cell r="C877">
            <v>511</v>
          </cell>
          <cell r="D877">
            <v>12</v>
          </cell>
          <cell r="E877">
            <v>411</v>
          </cell>
          <cell r="F877" t="str">
            <v>Empleos</v>
          </cell>
          <cell r="H877">
            <v>31</v>
          </cell>
          <cell r="I877" t="str">
            <v>JPT</v>
          </cell>
          <cell r="J877">
            <v>134343.029163995</v>
          </cell>
          <cell r="K877">
            <v>19</v>
          </cell>
          <cell r="L877" t="str">
            <v>2000</v>
          </cell>
          <cell r="M877" t="str">
            <v>Transportes</v>
          </cell>
          <cell r="N877" t="str">
            <v>Producción Sect. Institucionales</v>
          </cell>
          <cell r="O877" t="str">
            <v>Remuneraciones</v>
          </cell>
          <cell r="P877" t="str">
            <v>Hogares</v>
          </cell>
          <cell r="Q877" t="str">
            <v>8</v>
          </cell>
          <cell r="R877" t="str">
            <v>Transporte y Comunicaciones</v>
          </cell>
        </row>
        <row r="878">
          <cell r="A878" t="str">
            <v>CEI_a01</v>
          </cell>
          <cell r="B878" t="str">
            <v>Microe_</v>
          </cell>
          <cell r="C878">
            <v>511</v>
          </cell>
          <cell r="D878">
            <v>12</v>
          </cell>
          <cell r="E878">
            <v>411</v>
          </cell>
          <cell r="F878" t="str">
            <v>Empleos</v>
          </cell>
          <cell r="H878">
            <v>31</v>
          </cell>
          <cell r="I878" t="str">
            <v>JPT</v>
          </cell>
          <cell r="J878">
            <v>139817.308281623</v>
          </cell>
          <cell r="K878">
            <v>19</v>
          </cell>
          <cell r="L878" t="str">
            <v>2001</v>
          </cell>
          <cell r="M878" t="str">
            <v>Transportes</v>
          </cell>
          <cell r="N878" t="str">
            <v>Producción Sect. Institucionales</v>
          </cell>
          <cell r="O878" t="str">
            <v>Remuneraciones</v>
          </cell>
          <cell r="P878" t="str">
            <v>Hogares</v>
          </cell>
          <cell r="Q878" t="str">
            <v>8</v>
          </cell>
          <cell r="R878" t="str">
            <v>Transporte y Comunicaciones</v>
          </cell>
        </row>
        <row r="879">
          <cell r="A879" t="str">
            <v>CEI_a01</v>
          </cell>
          <cell r="B879" t="str">
            <v>Microe_</v>
          </cell>
          <cell r="C879">
            <v>511</v>
          </cell>
          <cell r="D879">
            <v>12</v>
          </cell>
          <cell r="E879">
            <v>411</v>
          </cell>
          <cell r="F879" t="str">
            <v>Empleos</v>
          </cell>
          <cell r="H879">
            <v>31</v>
          </cell>
          <cell r="I879" t="str">
            <v>JPT</v>
          </cell>
          <cell r="J879">
            <v>2208.8011134406102</v>
          </cell>
          <cell r="K879">
            <v>20</v>
          </cell>
          <cell r="L879" t="str">
            <v>2000</v>
          </cell>
          <cell r="M879" t="str">
            <v>Comunicaciones</v>
          </cell>
          <cell r="N879" t="str">
            <v>Producción Sect. Institucionales</v>
          </cell>
          <cell r="O879" t="str">
            <v>Remuneraciones</v>
          </cell>
          <cell r="P879" t="str">
            <v>Hogares</v>
          </cell>
          <cell r="Q879" t="str">
            <v>8</v>
          </cell>
          <cell r="R879" t="str">
            <v>Transporte y Comunicaciones</v>
          </cell>
        </row>
        <row r="880">
          <cell r="A880" t="str">
            <v>CEI_a01</v>
          </cell>
          <cell r="B880" t="str">
            <v>Microe_</v>
          </cell>
          <cell r="C880">
            <v>511</v>
          </cell>
          <cell r="D880">
            <v>12</v>
          </cell>
          <cell r="E880">
            <v>411</v>
          </cell>
          <cell r="F880" t="str">
            <v>Empleos</v>
          </cell>
          <cell r="H880">
            <v>31</v>
          </cell>
          <cell r="I880" t="str">
            <v>JPT</v>
          </cell>
          <cell r="J880">
            <v>2307.9376523967599</v>
          </cell>
          <cell r="K880">
            <v>20</v>
          </cell>
          <cell r="L880" t="str">
            <v>2001</v>
          </cell>
          <cell r="M880" t="str">
            <v>Comunicaciones</v>
          </cell>
          <cell r="N880" t="str">
            <v>Producción Sect. Institucionales</v>
          </cell>
          <cell r="O880" t="str">
            <v>Remuneraciones</v>
          </cell>
          <cell r="P880" t="str">
            <v>Hogares</v>
          </cell>
          <cell r="Q880" t="str">
            <v>8</v>
          </cell>
          <cell r="R880" t="str">
            <v>Transporte y Comunicaciones</v>
          </cell>
        </row>
        <row r="881">
          <cell r="A881" t="str">
            <v>CEI_a01</v>
          </cell>
          <cell r="B881" t="str">
            <v>Microe_</v>
          </cell>
          <cell r="C881">
            <v>511</v>
          </cell>
          <cell r="D881">
            <v>12</v>
          </cell>
          <cell r="E881">
            <v>411</v>
          </cell>
          <cell r="F881" t="str">
            <v>Empleos</v>
          </cell>
          <cell r="H881">
            <v>31</v>
          </cell>
          <cell r="I881" t="str">
            <v>JPT</v>
          </cell>
          <cell r="J881">
            <v>2768.0303300861201</v>
          </cell>
          <cell r="K881">
            <v>23</v>
          </cell>
          <cell r="L881" t="str">
            <v>2000</v>
          </cell>
          <cell r="M881" t="str">
            <v>Actividades inmobiliarias</v>
          </cell>
          <cell r="N881" t="str">
            <v>Producción Sect. Institucionales</v>
          </cell>
          <cell r="O881" t="str">
            <v>Remuneraciones</v>
          </cell>
          <cell r="P881" t="str">
            <v>Hogares</v>
          </cell>
          <cell r="Q881" t="str">
            <v>9</v>
          </cell>
          <cell r="R881" t="str">
            <v>Servicios Financieros y Empresariales</v>
          </cell>
        </row>
        <row r="882">
          <cell r="A882" t="str">
            <v>CEI_a01</v>
          </cell>
          <cell r="B882" t="str">
            <v>Microe_</v>
          </cell>
          <cell r="C882">
            <v>511</v>
          </cell>
          <cell r="D882">
            <v>12</v>
          </cell>
          <cell r="E882">
            <v>411</v>
          </cell>
          <cell r="F882" t="str">
            <v>Empleos</v>
          </cell>
          <cell r="H882">
            <v>31</v>
          </cell>
          <cell r="I882" t="str">
            <v>JPT</v>
          </cell>
          <cell r="J882">
            <v>2717.71724528202</v>
          </cell>
          <cell r="K882">
            <v>23</v>
          </cell>
          <cell r="L882" t="str">
            <v>2001</v>
          </cell>
          <cell r="M882" t="str">
            <v>Actividades inmobiliarias</v>
          </cell>
          <cell r="N882" t="str">
            <v>Producción Sect. Institucionales</v>
          </cell>
          <cell r="O882" t="str">
            <v>Remuneraciones</v>
          </cell>
          <cell r="P882" t="str">
            <v>Hogares</v>
          </cell>
          <cell r="Q882" t="str">
            <v>9</v>
          </cell>
          <cell r="R882" t="str">
            <v>Servicios Financieros y Empresariales</v>
          </cell>
        </row>
        <row r="883">
          <cell r="A883" t="str">
            <v>CEI_a01</v>
          </cell>
          <cell r="B883" t="str">
            <v>Microe_</v>
          </cell>
          <cell r="C883">
            <v>511</v>
          </cell>
          <cell r="D883">
            <v>12</v>
          </cell>
          <cell r="E883">
            <v>411</v>
          </cell>
          <cell r="F883" t="str">
            <v>Empleos</v>
          </cell>
          <cell r="H883">
            <v>31</v>
          </cell>
          <cell r="I883" t="str">
            <v>JPT</v>
          </cell>
          <cell r="J883">
            <v>172333.722094066</v>
          </cell>
          <cell r="K883">
            <v>24</v>
          </cell>
          <cell r="L883" t="str">
            <v>2000</v>
          </cell>
          <cell r="M883" t="str">
            <v>Activ. de Ss. Empresariales</v>
          </cell>
          <cell r="N883" t="str">
            <v>Producción Sect. Institucionales</v>
          </cell>
          <cell r="O883" t="str">
            <v>Remuneraciones</v>
          </cell>
          <cell r="P883" t="str">
            <v>Hogares</v>
          </cell>
          <cell r="Q883" t="str">
            <v>9</v>
          </cell>
          <cell r="R883" t="str">
            <v>Servicios Financieros y Empresariales</v>
          </cell>
        </row>
        <row r="884">
          <cell r="A884" t="str">
            <v>CEI_a01</v>
          </cell>
          <cell r="B884" t="str">
            <v>Microe_</v>
          </cell>
          <cell r="C884">
            <v>511</v>
          </cell>
          <cell r="D884">
            <v>12</v>
          </cell>
          <cell r="E884">
            <v>411</v>
          </cell>
          <cell r="F884" t="str">
            <v>Empleos</v>
          </cell>
          <cell r="H884">
            <v>31</v>
          </cell>
          <cell r="I884" t="str">
            <v>JPT</v>
          </cell>
          <cell r="J884">
            <v>177915.553092563</v>
          </cell>
          <cell r="K884">
            <v>24</v>
          </cell>
          <cell r="L884" t="str">
            <v>2001</v>
          </cell>
          <cell r="M884" t="str">
            <v>Activ. de Ss. Empresariales</v>
          </cell>
          <cell r="N884" t="str">
            <v>Producción Sect. Institucionales</v>
          </cell>
          <cell r="O884" t="str">
            <v>Remuneraciones</v>
          </cell>
          <cell r="P884" t="str">
            <v>Hogares</v>
          </cell>
          <cell r="Q884" t="str">
            <v>9</v>
          </cell>
          <cell r="R884" t="str">
            <v>Servicios Financieros y Empresariales</v>
          </cell>
        </row>
        <row r="885">
          <cell r="A885" t="str">
            <v>CEI_a01</v>
          </cell>
          <cell r="B885" t="str">
            <v>Microe_</v>
          </cell>
          <cell r="C885">
            <v>511</v>
          </cell>
          <cell r="D885">
            <v>12</v>
          </cell>
          <cell r="E885">
            <v>411</v>
          </cell>
          <cell r="F885" t="str">
            <v>Empleos</v>
          </cell>
          <cell r="H885">
            <v>31</v>
          </cell>
          <cell r="I885" t="str">
            <v>JPT</v>
          </cell>
          <cell r="J885">
            <v>6213.2834785332998</v>
          </cell>
          <cell r="K885">
            <v>28</v>
          </cell>
          <cell r="L885" t="str">
            <v>2000</v>
          </cell>
          <cell r="M885" t="str">
            <v>Educación privada</v>
          </cell>
          <cell r="N885" t="str">
            <v>Producción Sect. Institucionales</v>
          </cell>
          <cell r="O885" t="str">
            <v>Remuneraciones</v>
          </cell>
          <cell r="P885" t="str">
            <v>Hogares</v>
          </cell>
          <cell r="Q885" t="str">
            <v>11</v>
          </cell>
          <cell r="R885" t="str">
            <v>Servicios Sociales y Personales</v>
          </cell>
        </row>
        <row r="886">
          <cell r="A886" t="str">
            <v>CEI_a01</v>
          </cell>
          <cell r="B886" t="str">
            <v>Microe_</v>
          </cell>
          <cell r="C886">
            <v>511</v>
          </cell>
          <cell r="D886">
            <v>12</v>
          </cell>
          <cell r="E886">
            <v>411</v>
          </cell>
          <cell r="F886" t="str">
            <v>Empleos</v>
          </cell>
          <cell r="H886">
            <v>31</v>
          </cell>
          <cell r="I886" t="str">
            <v>JPT</v>
          </cell>
          <cell r="J886">
            <v>5640.7113270029204</v>
          </cell>
          <cell r="K886">
            <v>28</v>
          </cell>
          <cell r="L886" t="str">
            <v>2001</v>
          </cell>
          <cell r="M886" t="str">
            <v>Educación privada</v>
          </cell>
          <cell r="N886" t="str">
            <v>Producción Sect. Institucionales</v>
          </cell>
          <cell r="O886" t="str">
            <v>Remuneraciones</v>
          </cell>
          <cell r="P886" t="str">
            <v>Hogares</v>
          </cell>
          <cell r="Q886" t="str">
            <v>11</v>
          </cell>
          <cell r="R886" t="str">
            <v>Servicios Sociales y Personales</v>
          </cell>
        </row>
        <row r="887">
          <cell r="A887" t="str">
            <v>CEI_a01</v>
          </cell>
          <cell r="B887" t="str">
            <v>Microe_</v>
          </cell>
          <cell r="C887">
            <v>511</v>
          </cell>
          <cell r="D887">
            <v>12</v>
          </cell>
          <cell r="E887">
            <v>411</v>
          </cell>
          <cell r="F887" t="str">
            <v>Empleos</v>
          </cell>
          <cell r="H887">
            <v>31</v>
          </cell>
          <cell r="I887" t="str">
            <v>JPT</v>
          </cell>
          <cell r="J887">
            <v>93414.133460554294</v>
          </cell>
          <cell r="K887">
            <v>30</v>
          </cell>
          <cell r="L887" t="str">
            <v>2000</v>
          </cell>
          <cell r="M887" t="str">
            <v>Salud privada</v>
          </cell>
          <cell r="N887" t="str">
            <v>Producción Sect. Institucionales</v>
          </cell>
          <cell r="O887" t="str">
            <v>Remuneraciones</v>
          </cell>
          <cell r="P887" t="str">
            <v>Hogares</v>
          </cell>
          <cell r="Q887" t="str">
            <v>11</v>
          </cell>
          <cell r="R887" t="str">
            <v>Servicios Sociales y Personales</v>
          </cell>
        </row>
        <row r="888">
          <cell r="A888" t="str">
            <v>CEI_a01</v>
          </cell>
          <cell r="B888" t="str">
            <v>Microe_</v>
          </cell>
          <cell r="C888">
            <v>511</v>
          </cell>
          <cell r="D888">
            <v>12</v>
          </cell>
          <cell r="E888">
            <v>411</v>
          </cell>
          <cell r="F888" t="str">
            <v>Empleos</v>
          </cell>
          <cell r="H888">
            <v>31</v>
          </cell>
          <cell r="I888" t="str">
            <v>JPT</v>
          </cell>
          <cell r="J888">
            <v>101341.710458374</v>
          </cell>
          <cell r="K888">
            <v>30</v>
          </cell>
          <cell r="L888" t="str">
            <v>2001</v>
          </cell>
          <cell r="M888" t="str">
            <v>Salud privada</v>
          </cell>
          <cell r="N888" t="str">
            <v>Producción Sect. Institucionales</v>
          </cell>
          <cell r="O888" t="str">
            <v>Remuneraciones</v>
          </cell>
          <cell r="P888" t="str">
            <v>Hogares</v>
          </cell>
          <cell r="Q888" t="str">
            <v>11</v>
          </cell>
          <cell r="R888" t="str">
            <v>Servicios Sociales y Personales</v>
          </cell>
        </row>
        <row r="889">
          <cell r="A889" t="str">
            <v>CEI_a01</v>
          </cell>
          <cell r="B889" t="str">
            <v>Microe_</v>
          </cell>
          <cell r="C889">
            <v>511</v>
          </cell>
          <cell r="D889">
            <v>12</v>
          </cell>
          <cell r="E889">
            <v>411</v>
          </cell>
          <cell r="F889" t="str">
            <v>Empleos</v>
          </cell>
          <cell r="H889">
            <v>31</v>
          </cell>
          <cell r="I889" t="str">
            <v>JPT</v>
          </cell>
          <cell r="J889">
            <v>125730.56146191699</v>
          </cell>
          <cell r="K889">
            <v>31</v>
          </cell>
          <cell r="L889" t="str">
            <v>2000</v>
          </cell>
          <cell r="M889" t="str">
            <v>Esparcimiento y Ss. Diversos</v>
          </cell>
          <cell r="N889" t="str">
            <v>Producción Sect. Institucionales</v>
          </cell>
          <cell r="O889" t="str">
            <v>Remuneraciones</v>
          </cell>
          <cell r="P889" t="str">
            <v>Hogares</v>
          </cell>
          <cell r="Q889" t="str">
            <v>11</v>
          </cell>
          <cell r="R889" t="str">
            <v>Servicios Sociales y Personales</v>
          </cell>
        </row>
        <row r="890">
          <cell r="A890" t="str">
            <v>CEI_a01</v>
          </cell>
          <cell r="B890" t="str">
            <v>Microe_</v>
          </cell>
          <cell r="C890">
            <v>511</v>
          </cell>
          <cell r="D890">
            <v>12</v>
          </cell>
          <cell r="E890">
            <v>411</v>
          </cell>
          <cell r="F890" t="str">
            <v>Empleos</v>
          </cell>
          <cell r="H890">
            <v>31</v>
          </cell>
          <cell r="I890" t="str">
            <v>JPT</v>
          </cell>
          <cell r="J890">
            <v>129864.92142503599</v>
          </cell>
          <cell r="K890">
            <v>31</v>
          </cell>
          <cell r="L890" t="str">
            <v>2001</v>
          </cell>
          <cell r="M890" t="str">
            <v>Esparcimiento y Ss. Diversos</v>
          </cell>
          <cell r="N890" t="str">
            <v>Producción Sect. Institucionales</v>
          </cell>
          <cell r="O890" t="str">
            <v>Remuneraciones</v>
          </cell>
          <cell r="P890" t="str">
            <v>Hogares</v>
          </cell>
          <cell r="Q890" t="str">
            <v>11</v>
          </cell>
          <cell r="R890" t="str">
            <v>Servicios Sociales y Personales</v>
          </cell>
        </row>
        <row r="891">
          <cell r="A891" t="str">
            <v>CEI_a01</v>
          </cell>
          <cell r="B891" t="str">
            <v>Microe_</v>
          </cell>
          <cell r="C891">
            <v>511</v>
          </cell>
          <cell r="D891">
            <v>12</v>
          </cell>
          <cell r="E891">
            <v>412</v>
          </cell>
          <cell r="F891" t="str">
            <v>Empleos</v>
          </cell>
          <cell r="H891">
            <v>31</v>
          </cell>
          <cell r="I891" t="str">
            <v>JPT</v>
          </cell>
          <cell r="J891">
            <v>20162.789469036099</v>
          </cell>
          <cell r="K891">
            <v>1</v>
          </cell>
          <cell r="L891" t="str">
            <v>2000</v>
          </cell>
          <cell r="M891" t="str">
            <v>Agropecuario Silvícola</v>
          </cell>
          <cell r="N891" t="str">
            <v>Producción Sect. Institucionales</v>
          </cell>
          <cell r="O891" t="str">
            <v>Imptos producc.e import.</v>
          </cell>
          <cell r="P891" t="str">
            <v>Hogares</v>
          </cell>
          <cell r="Q891" t="str">
            <v>1</v>
          </cell>
          <cell r="R891" t="str">
            <v>Agropecuario Silvícola</v>
          </cell>
        </row>
        <row r="892">
          <cell r="A892" t="str">
            <v>CEI_a01</v>
          </cell>
          <cell r="B892" t="str">
            <v>Microe_</v>
          </cell>
          <cell r="C892">
            <v>511</v>
          </cell>
          <cell r="D892">
            <v>12</v>
          </cell>
          <cell r="E892">
            <v>412</v>
          </cell>
          <cell r="F892" t="str">
            <v>Empleos</v>
          </cell>
          <cell r="H892">
            <v>31</v>
          </cell>
          <cell r="I892" t="str">
            <v>JPT</v>
          </cell>
          <cell r="J892">
            <v>20910.348283226602</v>
          </cell>
          <cell r="K892">
            <v>1</v>
          </cell>
          <cell r="L892" t="str">
            <v>2001</v>
          </cell>
          <cell r="M892" t="str">
            <v>Agropecuario Silvícola</v>
          </cell>
          <cell r="N892" t="str">
            <v>Producción Sect. Institucionales</v>
          </cell>
          <cell r="O892" t="str">
            <v>Imptos producc.e import.</v>
          </cell>
          <cell r="P892" t="str">
            <v>Hogares</v>
          </cell>
          <cell r="Q892" t="str">
            <v>1</v>
          </cell>
          <cell r="R892" t="str">
            <v>Agropecuario Silvícola</v>
          </cell>
        </row>
        <row r="893">
          <cell r="A893" t="str">
            <v>CEI_a01</v>
          </cell>
          <cell r="B893" t="str">
            <v>Microe_</v>
          </cell>
          <cell r="C893">
            <v>511</v>
          </cell>
          <cell r="D893">
            <v>12</v>
          </cell>
          <cell r="E893">
            <v>412</v>
          </cell>
          <cell r="F893" t="str">
            <v>Empleos</v>
          </cell>
          <cell r="H893">
            <v>31</v>
          </cell>
          <cell r="I893" t="str">
            <v>JPT</v>
          </cell>
          <cell r="J893">
            <v>378.92432913768499</v>
          </cell>
          <cell r="K893">
            <v>2</v>
          </cell>
          <cell r="L893" t="str">
            <v>2000</v>
          </cell>
          <cell r="M893" t="str">
            <v>Pesca Extractiva</v>
          </cell>
          <cell r="N893" t="str">
            <v>Producción Sect. Institucionales</v>
          </cell>
          <cell r="O893" t="str">
            <v>Imptos producc.e import.</v>
          </cell>
          <cell r="P893" t="str">
            <v>Hogares</v>
          </cell>
          <cell r="Q893" t="str">
            <v>2</v>
          </cell>
          <cell r="R893" t="str">
            <v>Pesca Extractiva</v>
          </cell>
        </row>
        <row r="894">
          <cell r="A894" t="str">
            <v>CEI_a01</v>
          </cell>
          <cell r="B894" t="str">
            <v>Microe_</v>
          </cell>
          <cell r="C894">
            <v>511</v>
          </cell>
          <cell r="D894">
            <v>12</v>
          </cell>
          <cell r="E894">
            <v>412</v>
          </cell>
          <cell r="F894" t="str">
            <v>Empleos</v>
          </cell>
          <cell r="H894">
            <v>31</v>
          </cell>
          <cell r="I894" t="str">
            <v>JPT</v>
          </cell>
          <cell r="J894">
            <v>384.49758576616</v>
          </cell>
          <cell r="K894">
            <v>2</v>
          </cell>
          <cell r="L894" t="str">
            <v>2001</v>
          </cell>
          <cell r="M894" t="str">
            <v>Pesca Extractiva</v>
          </cell>
          <cell r="N894" t="str">
            <v>Producción Sect. Institucionales</v>
          </cell>
          <cell r="O894" t="str">
            <v>Imptos producc.e import.</v>
          </cell>
          <cell r="P894" t="str">
            <v>Hogares</v>
          </cell>
          <cell r="Q894" t="str">
            <v>2</v>
          </cell>
          <cell r="R894" t="str">
            <v>Pesca Extractiva</v>
          </cell>
        </row>
        <row r="895">
          <cell r="A895" t="str">
            <v>CEI_a01</v>
          </cell>
          <cell r="B895" t="str">
            <v>Microe_</v>
          </cell>
          <cell r="C895">
            <v>511</v>
          </cell>
          <cell r="D895">
            <v>12</v>
          </cell>
          <cell r="E895">
            <v>412</v>
          </cell>
          <cell r="F895" t="str">
            <v>Empleos</v>
          </cell>
          <cell r="H895">
            <v>31</v>
          </cell>
          <cell r="I895" t="str">
            <v>JPT</v>
          </cell>
          <cell r="J895">
            <v>17.964012425653401</v>
          </cell>
          <cell r="K895">
            <v>4</v>
          </cell>
          <cell r="L895" t="str">
            <v>2000</v>
          </cell>
          <cell r="M895" t="str">
            <v>Minería del Cobre</v>
          </cell>
          <cell r="N895" t="str">
            <v>Producción Sect. Institucionales</v>
          </cell>
          <cell r="O895" t="str">
            <v>Imptos producc.e import.</v>
          </cell>
          <cell r="P895" t="str">
            <v>Hogares</v>
          </cell>
          <cell r="Q895" t="str">
            <v>3</v>
          </cell>
          <cell r="R895" t="str">
            <v>Minería</v>
          </cell>
        </row>
        <row r="896">
          <cell r="A896" t="str">
            <v>CEI_a01</v>
          </cell>
          <cell r="B896" t="str">
            <v>Microe_</v>
          </cell>
          <cell r="C896">
            <v>511</v>
          </cell>
          <cell r="D896">
            <v>12</v>
          </cell>
          <cell r="E896">
            <v>412</v>
          </cell>
          <cell r="F896" t="str">
            <v>Empleos</v>
          </cell>
          <cell r="H896">
            <v>31</v>
          </cell>
          <cell r="I896" t="str">
            <v>JPT</v>
          </cell>
          <cell r="J896">
            <v>16.681948710161201</v>
          </cell>
          <cell r="K896">
            <v>4</v>
          </cell>
          <cell r="L896" t="str">
            <v>2001</v>
          </cell>
          <cell r="M896" t="str">
            <v>Minería del Cobre</v>
          </cell>
          <cell r="N896" t="str">
            <v>Producción Sect. Institucionales</v>
          </cell>
          <cell r="O896" t="str">
            <v>Imptos producc.e import.</v>
          </cell>
          <cell r="P896" t="str">
            <v>Hogares</v>
          </cell>
          <cell r="Q896" t="str">
            <v>3</v>
          </cell>
          <cell r="R896" t="str">
            <v>Minería</v>
          </cell>
        </row>
        <row r="897">
          <cell r="A897" t="str">
            <v>CEI_a01</v>
          </cell>
          <cell r="B897" t="str">
            <v>Microe_</v>
          </cell>
          <cell r="C897">
            <v>511</v>
          </cell>
          <cell r="D897">
            <v>12</v>
          </cell>
          <cell r="E897">
            <v>412</v>
          </cell>
          <cell r="F897" t="str">
            <v>Empleos</v>
          </cell>
          <cell r="H897">
            <v>31</v>
          </cell>
          <cell r="I897" t="str">
            <v>JPT</v>
          </cell>
          <cell r="J897">
            <v>279.44789413118201</v>
          </cell>
          <cell r="K897">
            <v>6</v>
          </cell>
          <cell r="L897" t="str">
            <v>2000</v>
          </cell>
          <cell r="M897" t="str">
            <v>Industria Alimenticia</v>
          </cell>
          <cell r="N897" t="str">
            <v>Producción Sect. Institucionales</v>
          </cell>
          <cell r="O897" t="str">
            <v>Imptos producc.e import.</v>
          </cell>
          <cell r="P897" t="str">
            <v>Hogares</v>
          </cell>
          <cell r="Q897" t="str">
            <v>4</v>
          </cell>
          <cell r="R897" t="str">
            <v>Industria Manufacturera</v>
          </cell>
        </row>
        <row r="898">
          <cell r="A898" t="str">
            <v>CEI_a01</v>
          </cell>
          <cell r="B898" t="str">
            <v>Microe_</v>
          </cell>
          <cell r="C898">
            <v>511</v>
          </cell>
          <cell r="D898">
            <v>12</v>
          </cell>
          <cell r="E898">
            <v>412</v>
          </cell>
          <cell r="F898" t="str">
            <v>Empleos</v>
          </cell>
          <cell r="H898">
            <v>31</v>
          </cell>
          <cell r="I898" t="str">
            <v>JPT</v>
          </cell>
          <cell r="J898">
            <v>269.67353414317802</v>
          </cell>
          <cell r="K898">
            <v>6</v>
          </cell>
          <cell r="L898" t="str">
            <v>2001</v>
          </cell>
          <cell r="M898" t="str">
            <v>Industria Alimenticia</v>
          </cell>
          <cell r="N898" t="str">
            <v>Producción Sect. Institucionales</v>
          </cell>
          <cell r="O898" t="str">
            <v>Imptos producc.e import.</v>
          </cell>
          <cell r="P898" t="str">
            <v>Hogares</v>
          </cell>
          <cell r="Q898" t="str">
            <v>4</v>
          </cell>
          <cell r="R898" t="str">
            <v>Industria Manufacturera</v>
          </cell>
        </row>
        <row r="899">
          <cell r="A899" t="str">
            <v>CEI_a01</v>
          </cell>
          <cell r="B899" t="str">
            <v>Microe_</v>
          </cell>
          <cell r="C899">
            <v>511</v>
          </cell>
          <cell r="D899">
            <v>12</v>
          </cell>
          <cell r="E899">
            <v>412</v>
          </cell>
          <cell r="F899" t="str">
            <v>Empleos</v>
          </cell>
          <cell r="H899">
            <v>31</v>
          </cell>
          <cell r="I899" t="str">
            <v>JPT</v>
          </cell>
          <cell r="J899">
            <v>126.658565285705</v>
          </cell>
          <cell r="K899">
            <v>9</v>
          </cell>
          <cell r="L899" t="str">
            <v>2000</v>
          </cell>
          <cell r="M899" t="str">
            <v>Textil, Cuero y Calzado</v>
          </cell>
          <cell r="N899" t="str">
            <v>Producción Sect. Institucionales</v>
          </cell>
          <cell r="O899" t="str">
            <v>Imptos producc.e import.</v>
          </cell>
          <cell r="P899" t="str">
            <v>Hogares</v>
          </cell>
          <cell r="Q899" t="str">
            <v>4</v>
          </cell>
          <cell r="R899" t="str">
            <v>Industria Manufacturera</v>
          </cell>
        </row>
        <row r="900">
          <cell r="A900" t="str">
            <v>CEI_a01</v>
          </cell>
          <cell r="B900" t="str">
            <v>Microe_</v>
          </cell>
          <cell r="C900">
            <v>511</v>
          </cell>
          <cell r="D900">
            <v>12</v>
          </cell>
          <cell r="E900">
            <v>412</v>
          </cell>
          <cell r="F900" t="str">
            <v>Empleos</v>
          </cell>
          <cell r="H900">
            <v>31</v>
          </cell>
          <cell r="I900" t="str">
            <v>JPT</v>
          </cell>
          <cell r="J900">
            <v>114.574444114738</v>
          </cell>
          <cell r="K900">
            <v>9</v>
          </cell>
          <cell r="L900" t="str">
            <v>2001</v>
          </cell>
          <cell r="M900" t="str">
            <v>Textil, Cuero y Calzado</v>
          </cell>
          <cell r="N900" t="str">
            <v>Producción Sect. Institucionales</v>
          </cell>
          <cell r="O900" t="str">
            <v>Imptos producc.e import.</v>
          </cell>
          <cell r="P900" t="str">
            <v>Hogares</v>
          </cell>
          <cell r="Q900" t="str">
            <v>4</v>
          </cell>
          <cell r="R900" t="str">
            <v>Industria Manufacturera</v>
          </cell>
        </row>
        <row r="901">
          <cell r="A901" t="str">
            <v>CEI_a01</v>
          </cell>
          <cell r="B901" t="str">
            <v>Microe_</v>
          </cell>
          <cell r="C901">
            <v>511</v>
          </cell>
          <cell r="D901">
            <v>12</v>
          </cell>
          <cell r="E901">
            <v>412</v>
          </cell>
          <cell r="F901" t="str">
            <v>Empleos</v>
          </cell>
          <cell r="H901">
            <v>31</v>
          </cell>
          <cell r="I901" t="str">
            <v>JPT</v>
          </cell>
          <cell r="J901">
            <v>277.53746702002599</v>
          </cell>
          <cell r="K901">
            <v>10</v>
          </cell>
          <cell r="L901" t="str">
            <v>2000</v>
          </cell>
          <cell r="M901" t="str">
            <v>Madera, Papel, Imprentas y Muebles</v>
          </cell>
          <cell r="N901" t="str">
            <v>Producción Sect. Institucionales</v>
          </cell>
          <cell r="O901" t="str">
            <v>Imptos producc.e import.</v>
          </cell>
          <cell r="P901" t="str">
            <v>Hogares</v>
          </cell>
          <cell r="Q901" t="str">
            <v>4</v>
          </cell>
          <cell r="R901" t="str">
            <v>Industria Manufacturera</v>
          </cell>
        </row>
        <row r="902">
          <cell r="A902" t="str">
            <v>CEI_a01</v>
          </cell>
          <cell r="B902" t="str">
            <v>Microe_</v>
          </cell>
          <cell r="C902">
            <v>511</v>
          </cell>
          <cell r="D902">
            <v>12</v>
          </cell>
          <cell r="E902">
            <v>412</v>
          </cell>
          <cell r="F902" t="str">
            <v>Empleos</v>
          </cell>
          <cell r="H902">
            <v>31</v>
          </cell>
          <cell r="I902" t="str">
            <v>JPT</v>
          </cell>
          <cell r="J902">
            <v>271.72024418572602</v>
          </cell>
          <cell r="K902">
            <v>10</v>
          </cell>
          <cell r="L902" t="str">
            <v>2001</v>
          </cell>
          <cell r="M902" t="str">
            <v>Madera, Papel, Imprentas y Muebles</v>
          </cell>
          <cell r="N902" t="str">
            <v>Producción Sect. Institucionales</v>
          </cell>
          <cell r="O902" t="str">
            <v>Imptos producc.e import.</v>
          </cell>
          <cell r="P902" t="str">
            <v>Hogares</v>
          </cell>
          <cell r="Q902" t="str">
            <v>4</v>
          </cell>
          <cell r="R902" t="str">
            <v>Industria Manufacturera</v>
          </cell>
        </row>
        <row r="903">
          <cell r="A903" t="str">
            <v>CEI_a01</v>
          </cell>
          <cell r="B903" t="str">
            <v>Microe_</v>
          </cell>
          <cell r="C903">
            <v>511</v>
          </cell>
          <cell r="D903">
            <v>12</v>
          </cell>
          <cell r="E903">
            <v>412</v>
          </cell>
          <cell r="F903" t="str">
            <v>Empleos</v>
          </cell>
          <cell r="H903">
            <v>31</v>
          </cell>
          <cell r="I903" t="str">
            <v>JPT</v>
          </cell>
          <cell r="J903">
            <v>115.451924027354</v>
          </cell>
          <cell r="K903">
            <v>12</v>
          </cell>
          <cell r="L903" t="str">
            <v>2000</v>
          </cell>
          <cell r="M903" t="str">
            <v>Químicos, Caucho y Plástico</v>
          </cell>
          <cell r="N903" t="str">
            <v>Producción Sect. Institucionales</v>
          </cell>
          <cell r="O903" t="str">
            <v>Imptos producc.e import.</v>
          </cell>
          <cell r="P903" t="str">
            <v>Hogares</v>
          </cell>
          <cell r="Q903" t="str">
            <v>4</v>
          </cell>
          <cell r="R903" t="str">
            <v>Industria Manufacturera</v>
          </cell>
        </row>
        <row r="904">
          <cell r="A904" t="str">
            <v>CEI_a01</v>
          </cell>
          <cell r="B904" t="str">
            <v>Microe_</v>
          </cell>
          <cell r="C904">
            <v>511</v>
          </cell>
          <cell r="D904">
            <v>12</v>
          </cell>
          <cell r="E904">
            <v>412</v>
          </cell>
          <cell r="F904" t="str">
            <v>Empleos</v>
          </cell>
          <cell r="H904">
            <v>31</v>
          </cell>
          <cell r="I904" t="str">
            <v>JPT</v>
          </cell>
          <cell r="J904">
            <v>104.47375742557099</v>
          </cell>
          <cell r="K904">
            <v>12</v>
          </cell>
          <cell r="L904" t="str">
            <v>2001</v>
          </cell>
          <cell r="M904" t="str">
            <v>Químicos, Caucho y Plástico</v>
          </cell>
          <cell r="N904" t="str">
            <v>Producción Sect. Institucionales</v>
          </cell>
          <cell r="O904" t="str">
            <v>Imptos producc.e import.</v>
          </cell>
          <cell r="P904" t="str">
            <v>Hogares</v>
          </cell>
          <cell r="Q904" t="str">
            <v>4</v>
          </cell>
          <cell r="R904" t="str">
            <v>Industria Manufacturera</v>
          </cell>
        </row>
        <row r="905">
          <cell r="A905" t="str">
            <v>CEI_a01</v>
          </cell>
          <cell r="B905" t="str">
            <v>Microe_</v>
          </cell>
          <cell r="C905">
            <v>511</v>
          </cell>
          <cell r="D905">
            <v>12</v>
          </cell>
          <cell r="E905">
            <v>412</v>
          </cell>
          <cell r="F905" t="str">
            <v>Empleos</v>
          </cell>
          <cell r="H905">
            <v>31</v>
          </cell>
          <cell r="I905" t="str">
            <v>JPT</v>
          </cell>
          <cell r="J905">
            <v>167.51508801105399</v>
          </cell>
          <cell r="K905">
            <v>13</v>
          </cell>
          <cell r="L905" t="str">
            <v>2000</v>
          </cell>
          <cell r="M905" t="str">
            <v>Vidrio y Otros Minerales</v>
          </cell>
          <cell r="N905" t="str">
            <v>Producción Sect. Institucionales</v>
          </cell>
          <cell r="O905" t="str">
            <v>Imptos producc.e import.</v>
          </cell>
          <cell r="P905" t="str">
            <v>Hogares</v>
          </cell>
          <cell r="Q905" t="str">
            <v>4</v>
          </cell>
          <cell r="R905" t="str">
            <v>Industria Manufacturera</v>
          </cell>
        </row>
        <row r="906">
          <cell r="A906" t="str">
            <v>CEI_a01</v>
          </cell>
          <cell r="B906" t="str">
            <v>Microe_</v>
          </cell>
          <cell r="C906">
            <v>511</v>
          </cell>
          <cell r="D906">
            <v>12</v>
          </cell>
          <cell r="E906">
            <v>412</v>
          </cell>
          <cell r="F906" t="str">
            <v>Empleos</v>
          </cell>
          <cell r="H906">
            <v>31</v>
          </cell>
          <cell r="I906" t="str">
            <v>JPT</v>
          </cell>
          <cell r="J906">
            <v>173.06545522899401</v>
          </cell>
          <cell r="K906">
            <v>13</v>
          </cell>
          <cell r="L906" t="str">
            <v>2001</v>
          </cell>
          <cell r="M906" t="str">
            <v>Vidrio y Otros Minerales</v>
          </cell>
          <cell r="N906" t="str">
            <v>Producción Sect. Institucionales</v>
          </cell>
          <cell r="O906" t="str">
            <v>Imptos producc.e import.</v>
          </cell>
          <cell r="P906" t="str">
            <v>Hogares</v>
          </cell>
          <cell r="Q906" t="str">
            <v>4</v>
          </cell>
          <cell r="R906" t="str">
            <v>Industria Manufacturera</v>
          </cell>
        </row>
        <row r="907">
          <cell r="A907" t="str">
            <v>CEI_a01</v>
          </cell>
          <cell r="B907" t="str">
            <v>Microe_</v>
          </cell>
          <cell r="C907">
            <v>511</v>
          </cell>
          <cell r="D907">
            <v>12</v>
          </cell>
          <cell r="E907">
            <v>412</v>
          </cell>
          <cell r="F907" t="str">
            <v>Empleos</v>
          </cell>
          <cell r="H907">
            <v>31</v>
          </cell>
          <cell r="I907" t="str">
            <v>JPT</v>
          </cell>
          <cell r="J907">
            <v>691.97536315981904</v>
          </cell>
          <cell r="K907">
            <v>14</v>
          </cell>
          <cell r="L907" t="str">
            <v>2000</v>
          </cell>
          <cell r="M907" t="str">
            <v>Otras Manufactureras</v>
          </cell>
          <cell r="N907" t="str">
            <v>Producción Sect. Institucionales</v>
          </cell>
          <cell r="O907" t="str">
            <v>Imptos producc.e import.</v>
          </cell>
          <cell r="P907" t="str">
            <v>Hogares</v>
          </cell>
          <cell r="Q907" t="str">
            <v>4</v>
          </cell>
          <cell r="R907" t="str">
            <v>Industria Manufacturera</v>
          </cell>
        </row>
        <row r="908">
          <cell r="A908" t="str">
            <v>CEI_a01</v>
          </cell>
          <cell r="B908" t="str">
            <v>Microe_</v>
          </cell>
          <cell r="C908">
            <v>511</v>
          </cell>
          <cell r="D908">
            <v>12</v>
          </cell>
          <cell r="E908">
            <v>412</v>
          </cell>
          <cell r="F908" t="str">
            <v>Empleos</v>
          </cell>
          <cell r="H908">
            <v>31</v>
          </cell>
          <cell r="I908" t="str">
            <v>JPT</v>
          </cell>
          <cell r="J908">
            <v>692.876742694771</v>
          </cell>
          <cell r="K908">
            <v>14</v>
          </cell>
          <cell r="L908" t="str">
            <v>2001</v>
          </cell>
          <cell r="M908" t="str">
            <v>Otras Manufactureras</v>
          </cell>
          <cell r="N908" t="str">
            <v>Producción Sect. Institucionales</v>
          </cell>
          <cell r="O908" t="str">
            <v>Imptos producc.e import.</v>
          </cell>
          <cell r="P908" t="str">
            <v>Hogares</v>
          </cell>
          <cell r="Q908" t="str">
            <v>4</v>
          </cell>
          <cell r="R908" t="str">
            <v>Industria Manufacturera</v>
          </cell>
        </row>
        <row r="909">
          <cell r="A909" t="str">
            <v>CEI_a01</v>
          </cell>
          <cell r="B909" t="str">
            <v>Microe_</v>
          </cell>
          <cell r="C909">
            <v>511</v>
          </cell>
          <cell r="D909">
            <v>12</v>
          </cell>
          <cell r="E909">
            <v>412</v>
          </cell>
          <cell r="F909" t="str">
            <v>Empleos</v>
          </cell>
          <cell r="H909">
            <v>31</v>
          </cell>
          <cell r="I909" t="str">
            <v>JPT</v>
          </cell>
          <cell r="J909">
            <v>5251.81130328572</v>
          </cell>
          <cell r="K909">
            <v>16</v>
          </cell>
          <cell r="L909" t="str">
            <v>2000</v>
          </cell>
          <cell r="M909" t="str">
            <v>Construcción</v>
          </cell>
          <cell r="N909" t="str">
            <v>Producción Sect. Institucionales</v>
          </cell>
          <cell r="O909" t="str">
            <v>Imptos producc.e import.</v>
          </cell>
          <cell r="P909" t="str">
            <v>Hogares</v>
          </cell>
          <cell r="Q909" t="str">
            <v>6</v>
          </cell>
          <cell r="R909" t="str">
            <v>Construcción</v>
          </cell>
        </row>
        <row r="910">
          <cell r="A910" t="str">
            <v>CEI_a01</v>
          </cell>
          <cell r="B910" t="str">
            <v>Microe_</v>
          </cell>
          <cell r="C910">
            <v>511</v>
          </cell>
          <cell r="D910">
            <v>12</v>
          </cell>
          <cell r="E910">
            <v>412</v>
          </cell>
          <cell r="F910" t="str">
            <v>Empleos</v>
          </cell>
          <cell r="H910">
            <v>31</v>
          </cell>
          <cell r="I910" t="str">
            <v>JPT</v>
          </cell>
          <cell r="J910">
            <v>5323.1603271991198</v>
          </cell>
          <cell r="K910">
            <v>16</v>
          </cell>
          <cell r="L910" t="str">
            <v>2001</v>
          </cell>
          <cell r="M910" t="str">
            <v>Construcción</v>
          </cell>
          <cell r="N910" t="str">
            <v>Producción Sect. Institucionales</v>
          </cell>
          <cell r="O910" t="str">
            <v>Imptos producc.e import.</v>
          </cell>
          <cell r="P910" t="str">
            <v>Hogares</v>
          </cell>
          <cell r="Q910" t="str">
            <v>6</v>
          </cell>
          <cell r="R910" t="str">
            <v>Construcción</v>
          </cell>
        </row>
        <row r="911">
          <cell r="A911" t="str">
            <v>CEI_a01</v>
          </cell>
          <cell r="B911" t="str">
            <v>Microe_</v>
          </cell>
          <cell r="C911">
            <v>511</v>
          </cell>
          <cell r="D911">
            <v>12</v>
          </cell>
          <cell r="E911">
            <v>412</v>
          </cell>
          <cell r="F911" t="str">
            <v>Empleos</v>
          </cell>
          <cell r="H911">
            <v>31</v>
          </cell>
          <cell r="I911" t="str">
            <v>JPT</v>
          </cell>
          <cell r="J911">
            <v>13951.121897037499</v>
          </cell>
          <cell r="K911">
            <v>17</v>
          </cell>
          <cell r="L911" t="str">
            <v>2000</v>
          </cell>
          <cell r="M911" t="str">
            <v>Comercio</v>
          </cell>
          <cell r="N911" t="str">
            <v>Producción Sect. Institucionales</v>
          </cell>
          <cell r="O911" t="str">
            <v>Imptos producc.e import.</v>
          </cell>
          <cell r="P911" t="str">
            <v>Hogares</v>
          </cell>
          <cell r="Q911" t="str">
            <v>7</v>
          </cell>
          <cell r="R911" t="str">
            <v>Comercio, Hoteles y Restaurantes</v>
          </cell>
        </row>
        <row r="912">
          <cell r="A912" t="str">
            <v>CEI_a01</v>
          </cell>
          <cell r="B912" t="str">
            <v>Microe_</v>
          </cell>
          <cell r="C912">
            <v>511</v>
          </cell>
          <cell r="D912">
            <v>12</v>
          </cell>
          <cell r="E912">
            <v>412</v>
          </cell>
          <cell r="F912" t="str">
            <v>Empleos</v>
          </cell>
          <cell r="H912">
            <v>31</v>
          </cell>
          <cell r="I912" t="str">
            <v>JPT</v>
          </cell>
          <cell r="J912">
            <v>13797.8396479898</v>
          </cell>
          <cell r="K912">
            <v>17</v>
          </cell>
          <cell r="L912" t="str">
            <v>2001</v>
          </cell>
          <cell r="M912" t="str">
            <v>Comercio</v>
          </cell>
          <cell r="N912" t="str">
            <v>Producción Sect. Institucionales</v>
          </cell>
          <cell r="O912" t="str">
            <v>Imptos producc.e import.</v>
          </cell>
          <cell r="P912" t="str">
            <v>Hogares</v>
          </cell>
          <cell r="Q912" t="str">
            <v>7</v>
          </cell>
          <cell r="R912" t="str">
            <v>Comercio, Hoteles y Restaurantes</v>
          </cell>
        </row>
        <row r="913">
          <cell r="A913" t="str">
            <v>CEI_a01</v>
          </cell>
          <cell r="B913" t="str">
            <v>Microe_</v>
          </cell>
          <cell r="C913">
            <v>511</v>
          </cell>
          <cell r="D913">
            <v>12</v>
          </cell>
          <cell r="E913">
            <v>412</v>
          </cell>
          <cell r="F913" t="str">
            <v>Empleos</v>
          </cell>
          <cell r="H913">
            <v>31</v>
          </cell>
          <cell r="I913" t="str">
            <v>JPT</v>
          </cell>
          <cell r="J913">
            <v>1668.8454884778901</v>
          </cell>
          <cell r="K913">
            <v>18</v>
          </cell>
          <cell r="L913" t="str">
            <v>2000</v>
          </cell>
          <cell r="M913" t="str">
            <v>Hoteles y Restaurantes</v>
          </cell>
          <cell r="N913" t="str">
            <v>Producción Sect. Institucionales</v>
          </cell>
          <cell r="O913" t="str">
            <v>Imptos producc.e import.</v>
          </cell>
          <cell r="P913" t="str">
            <v>Hogares</v>
          </cell>
          <cell r="Q913" t="str">
            <v>7</v>
          </cell>
          <cell r="R913" t="str">
            <v>Comercio, Hoteles y Restaurantes</v>
          </cell>
        </row>
        <row r="914">
          <cell r="A914" t="str">
            <v>CEI_a01</v>
          </cell>
          <cell r="B914" t="str">
            <v>Microe_</v>
          </cell>
          <cell r="C914">
            <v>511</v>
          </cell>
          <cell r="D914">
            <v>12</v>
          </cell>
          <cell r="E914">
            <v>412</v>
          </cell>
          <cell r="F914" t="str">
            <v>Empleos</v>
          </cell>
          <cell r="H914">
            <v>31</v>
          </cell>
          <cell r="I914" t="str">
            <v>JPT</v>
          </cell>
          <cell r="J914">
            <v>1591.30005750949</v>
          </cell>
          <cell r="K914">
            <v>18</v>
          </cell>
          <cell r="L914" t="str">
            <v>2001</v>
          </cell>
          <cell r="M914" t="str">
            <v>Hoteles y Restaurantes</v>
          </cell>
          <cell r="N914" t="str">
            <v>Producción Sect. Institucionales</v>
          </cell>
          <cell r="O914" t="str">
            <v>Imptos producc.e import.</v>
          </cell>
          <cell r="P914" t="str">
            <v>Hogares</v>
          </cell>
          <cell r="Q914" t="str">
            <v>7</v>
          </cell>
          <cell r="R914" t="str">
            <v>Comercio, Hoteles y Restaurantes</v>
          </cell>
        </row>
        <row r="915">
          <cell r="A915" t="str">
            <v>CEI_a01</v>
          </cell>
          <cell r="B915" t="str">
            <v>Microe_</v>
          </cell>
          <cell r="C915">
            <v>511</v>
          </cell>
          <cell r="D915">
            <v>12</v>
          </cell>
          <cell r="E915">
            <v>412</v>
          </cell>
          <cell r="F915" t="str">
            <v>Empleos</v>
          </cell>
          <cell r="H915">
            <v>31</v>
          </cell>
          <cell r="I915" t="str">
            <v>JPT</v>
          </cell>
          <cell r="J915">
            <v>3558.4877523832401</v>
          </cell>
          <cell r="K915">
            <v>19</v>
          </cell>
          <cell r="L915" t="str">
            <v>2000</v>
          </cell>
          <cell r="M915" t="str">
            <v>Transportes</v>
          </cell>
          <cell r="N915" t="str">
            <v>Producción Sect. Institucionales</v>
          </cell>
          <cell r="O915" t="str">
            <v>Imptos producc.e import.</v>
          </cell>
          <cell r="P915" t="str">
            <v>Hogares</v>
          </cell>
          <cell r="Q915" t="str">
            <v>8</v>
          </cell>
          <cell r="R915" t="str">
            <v>Transporte y Comunicaciones</v>
          </cell>
        </row>
        <row r="916">
          <cell r="A916" t="str">
            <v>CEI_a01</v>
          </cell>
          <cell r="B916" t="str">
            <v>Microe_</v>
          </cell>
          <cell r="C916">
            <v>511</v>
          </cell>
          <cell r="D916">
            <v>12</v>
          </cell>
          <cell r="E916">
            <v>412</v>
          </cell>
          <cell r="F916" t="str">
            <v>Empleos</v>
          </cell>
          <cell r="H916">
            <v>31</v>
          </cell>
          <cell r="I916" t="str">
            <v>JPT</v>
          </cell>
          <cell r="J916">
            <v>3703.4908486691402</v>
          </cell>
          <cell r="K916">
            <v>19</v>
          </cell>
          <cell r="L916" t="str">
            <v>2001</v>
          </cell>
          <cell r="M916" t="str">
            <v>Transportes</v>
          </cell>
          <cell r="N916" t="str">
            <v>Producción Sect. Institucionales</v>
          </cell>
          <cell r="O916" t="str">
            <v>Imptos producc.e import.</v>
          </cell>
          <cell r="P916" t="str">
            <v>Hogares</v>
          </cell>
          <cell r="Q916" t="str">
            <v>8</v>
          </cell>
          <cell r="R916" t="str">
            <v>Transporte y Comunicaciones</v>
          </cell>
        </row>
        <row r="917">
          <cell r="A917" t="str">
            <v>CEI_a01</v>
          </cell>
          <cell r="B917" t="str">
            <v>Microe_</v>
          </cell>
          <cell r="C917">
            <v>511</v>
          </cell>
          <cell r="D917">
            <v>12</v>
          </cell>
          <cell r="E917">
            <v>412</v>
          </cell>
          <cell r="F917" t="str">
            <v>Empleos</v>
          </cell>
          <cell r="H917">
            <v>31</v>
          </cell>
          <cell r="I917" t="str">
            <v>JPT</v>
          </cell>
          <cell r="J917">
            <v>40.516964594328002</v>
          </cell>
          <cell r="K917">
            <v>20</v>
          </cell>
          <cell r="L917" t="str">
            <v>2000</v>
          </cell>
          <cell r="M917" t="str">
            <v>Comunicaciones</v>
          </cell>
          <cell r="N917" t="str">
            <v>Producción Sect. Institucionales</v>
          </cell>
          <cell r="O917" t="str">
            <v>Imptos producc.e import.</v>
          </cell>
          <cell r="P917" t="str">
            <v>Hogares</v>
          </cell>
          <cell r="Q917" t="str">
            <v>8</v>
          </cell>
          <cell r="R917" t="str">
            <v>Transporte y Comunicaciones</v>
          </cell>
        </row>
        <row r="918">
          <cell r="A918" t="str">
            <v>CEI_a01</v>
          </cell>
          <cell r="B918" t="str">
            <v>Microe_</v>
          </cell>
          <cell r="C918">
            <v>511</v>
          </cell>
          <cell r="D918">
            <v>12</v>
          </cell>
          <cell r="E918">
            <v>412</v>
          </cell>
          <cell r="F918" t="str">
            <v>Empleos</v>
          </cell>
          <cell r="H918">
            <v>31</v>
          </cell>
          <cell r="I918" t="str">
            <v>JPT</v>
          </cell>
          <cell r="J918">
            <v>43.036256734077</v>
          </cell>
          <cell r="K918">
            <v>20</v>
          </cell>
          <cell r="L918" t="str">
            <v>2001</v>
          </cell>
          <cell r="M918" t="str">
            <v>Comunicaciones</v>
          </cell>
          <cell r="N918" t="str">
            <v>Producción Sect. Institucionales</v>
          </cell>
          <cell r="O918" t="str">
            <v>Imptos producc.e import.</v>
          </cell>
          <cell r="P918" t="str">
            <v>Hogares</v>
          </cell>
          <cell r="Q918" t="str">
            <v>8</v>
          </cell>
          <cell r="R918" t="str">
            <v>Transporte y Comunicaciones</v>
          </cell>
        </row>
        <row r="919">
          <cell r="A919" t="str">
            <v>CEI_a01</v>
          </cell>
          <cell r="B919" t="str">
            <v>Microe_</v>
          </cell>
          <cell r="C919">
            <v>511</v>
          </cell>
          <cell r="D919">
            <v>12</v>
          </cell>
          <cell r="E919">
            <v>412</v>
          </cell>
          <cell r="F919" t="str">
            <v>Empleos</v>
          </cell>
          <cell r="H919">
            <v>31</v>
          </cell>
          <cell r="I919" t="str">
            <v>JPT</v>
          </cell>
          <cell r="J919">
            <v>46.395957274400502</v>
          </cell>
          <cell r="K919">
            <v>23</v>
          </cell>
          <cell r="L919" t="str">
            <v>2000</v>
          </cell>
          <cell r="M919" t="str">
            <v>Actividades inmobiliarias</v>
          </cell>
          <cell r="N919" t="str">
            <v>Producción Sect. Institucionales</v>
          </cell>
          <cell r="O919" t="str">
            <v>Imptos producc.e import.</v>
          </cell>
          <cell r="P919" t="str">
            <v>Hogares</v>
          </cell>
          <cell r="Q919" t="str">
            <v>9</v>
          </cell>
          <cell r="R919" t="str">
            <v>Servicios Financieros y Empresariales</v>
          </cell>
        </row>
        <row r="920">
          <cell r="A920" t="str">
            <v>CEI_a01</v>
          </cell>
          <cell r="B920" t="str">
            <v>Microe_</v>
          </cell>
          <cell r="C920">
            <v>511</v>
          </cell>
          <cell r="D920">
            <v>12</v>
          </cell>
          <cell r="E920">
            <v>412</v>
          </cell>
          <cell r="F920" t="str">
            <v>Empleos</v>
          </cell>
          <cell r="H920">
            <v>31</v>
          </cell>
          <cell r="I920" t="str">
            <v>JPT</v>
          </cell>
          <cell r="J920">
            <v>45.552641466931902</v>
          </cell>
          <cell r="K920">
            <v>23</v>
          </cell>
          <cell r="L920" t="str">
            <v>2001</v>
          </cell>
          <cell r="M920" t="str">
            <v>Actividades inmobiliarias</v>
          </cell>
          <cell r="N920" t="str">
            <v>Producción Sect. Institucionales</v>
          </cell>
          <cell r="O920" t="str">
            <v>Imptos producc.e import.</v>
          </cell>
          <cell r="P920" t="str">
            <v>Hogares</v>
          </cell>
          <cell r="Q920" t="str">
            <v>9</v>
          </cell>
          <cell r="R920" t="str">
            <v>Servicios Financieros y Empresariales</v>
          </cell>
        </row>
        <row r="921">
          <cell r="A921" t="str">
            <v>CEI_a01</v>
          </cell>
          <cell r="B921" t="str">
            <v>Microe_</v>
          </cell>
          <cell r="C921">
            <v>511</v>
          </cell>
          <cell r="D921">
            <v>12</v>
          </cell>
          <cell r="E921">
            <v>412</v>
          </cell>
          <cell r="F921" t="str">
            <v>Empleos</v>
          </cell>
          <cell r="H921">
            <v>31</v>
          </cell>
          <cell r="I921" t="str">
            <v>JPT</v>
          </cell>
          <cell r="J921">
            <v>6955.0081127752801</v>
          </cell>
          <cell r="K921">
            <v>24</v>
          </cell>
          <cell r="L921" t="str">
            <v>2000</v>
          </cell>
          <cell r="M921" t="str">
            <v>Activ. de Ss. Empresariales</v>
          </cell>
          <cell r="N921" t="str">
            <v>Producción Sect. Institucionales</v>
          </cell>
          <cell r="O921" t="str">
            <v>Imptos producc.e import.</v>
          </cell>
          <cell r="P921" t="str">
            <v>Hogares</v>
          </cell>
          <cell r="Q921" t="str">
            <v>9</v>
          </cell>
          <cell r="R921" t="str">
            <v>Servicios Financieros y Empresariales</v>
          </cell>
        </row>
        <row r="922">
          <cell r="A922" t="str">
            <v>CEI_a01</v>
          </cell>
          <cell r="B922" t="str">
            <v>Microe_</v>
          </cell>
          <cell r="C922">
            <v>511</v>
          </cell>
          <cell r="D922">
            <v>12</v>
          </cell>
          <cell r="E922">
            <v>412</v>
          </cell>
          <cell r="F922" t="str">
            <v>Empleos</v>
          </cell>
          <cell r="H922">
            <v>31</v>
          </cell>
          <cell r="I922" t="str">
            <v>JPT</v>
          </cell>
          <cell r="J922">
            <v>7180.2784742979902</v>
          </cell>
          <cell r="K922">
            <v>24</v>
          </cell>
          <cell r="L922" t="str">
            <v>2001</v>
          </cell>
          <cell r="M922" t="str">
            <v>Activ. de Ss. Empresariales</v>
          </cell>
          <cell r="N922" t="str">
            <v>Producción Sect. Institucionales</v>
          </cell>
          <cell r="O922" t="str">
            <v>Imptos producc.e import.</v>
          </cell>
          <cell r="P922" t="str">
            <v>Hogares</v>
          </cell>
          <cell r="Q922" t="str">
            <v>9</v>
          </cell>
          <cell r="R922" t="str">
            <v>Servicios Financieros y Empresariales</v>
          </cell>
        </row>
        <row r="923">
          <cell r="A923" t="str">
            <v>CEI_a01</v>
          </cell>
          <cell r="B923" t="str">
            <v>Microe_</v>
          </cell>
          <cell r="C923">
            <v>511</v>
          </cell>
          <cell r="D923">
            <v>12</v>
          </cell>
          <cell r="E923">
            <v>412</v>
          </cell>
          <cell r="F923" t="str">
            <v>Empleos</v>
          </cell>
          <cell r="H923">
            <v>31</v>
          </cell>
          <cell r="I923" t="str">
            <v>JPT</v>
          </cell>
          <cell r="J923">
            <v>91.811686763702099</v>
          </cell>
          <cell r="K923">
            <v>28</v>
          </cell>
          <cell r="L923" t="str">
            <v>2000</v>
          </cell>
          <cell r="M923" t="str">
            <v>Educación privada</v>
          </cell>
          <cell r="N923" t="str">
            <v>Producción Sect. Institucionales</v>
          </cell>
          <cell r="O923" t="str">
            <v>Imptos producc.e import.</v>
          </cell>
          <cell r="P923" t="str">
            <v>Hogares</v>
          </cell>
          <cell r="Q923" t="str">
            <v>11</v>
          </cell>
          <cell r="R923" t="str">
            <v>Servicios Sociales y Personales</v>
          </cell>
        </row>
        <row r="924">
          <cell r="A924" t="str">
            <v>CEI_a01</v>
          </cell>
          <cell r="B924" t="str">
            <v>Microe_</v>
          </cell>
          <cell r="C924">
            <v>511</v>
          </cell>
          <cell r="D924">
            <v>12</v>
          </cell>
          <cell r="E924">
            <v>412</v>
          </cell>
          <cell r="F924" t="str">
            <v>Empleos</v>
          </cell>
          <cell r="H924">
            <v>31</v>
          </cell>
          <cell r="I924" t="str">
            <v>JPT</v>
          </cell>
          <cell r="J924">
            <v>83.350972681116005</v>
          </cell>
          <cell r="K924">
            <v>28</v>
          </cell>
          <cell r="L924" t="str">
            <v>2001</v>
          </cell>
          <cell r="M924" t="str">
            <v>Educación privada</v>
          </cell>
          <cell r="N924" t="str">
            <v>Producción Sect. Institucionales</v>
          </cell>
          <cell r="O924" t="str">
            <v>Imptos producc.e import.</v>
          </cell>
          <cell r="P924" t="str">
            <v>Hogares</v>
          </cell>
          <cell r="Q924" t="str">
            <v>11</v>
          </cell>
          <cell r="R924" t="str">
            <v>Servicios Sociales y Personales</v>
          </cell>
        </row>
        <row r="925">
          <cell r="A925" t="str">
            <v>CEI_a01</v>
          </cell>
          <cell r="B925" t="str">
            <v>Microe_</v>
          </cell>
          <cell r="C925">
            <v>511</v>
          </cell>
          <cell r="D925">
            <v>12</v>
          </cell>
          <cell r="E925">
            <v>412</v>
          </cell>
          <cell r="F925" t="str">
            <v>Empleos</v>
          </cell>
          <cell r="H925">
            <v>31</v>
          </cell>
          <cell r="I925" t="str">
            <v>JPT</v>
          </cell>
          <cell r="J925">
            <v>2456.8302397977</v>
          </cell>
          <cell r="K925">
            <v>30</v>
          </cell>
          <cell r="L925" t="str">
            <v>2000</v>
          </cell>
          <cell r="M925" t="str">
            <v>Salud privada</v>
          </cell>
          <cell r="N925" t="str">
            <v>Producción Sect. Institucionales</v>
          </cell>
          <cell r="O925" t="str">
            <v>Imptos producc.e import.</v>
          </cell>
          <cell r="P925" t="str">
            <v>Hogares</v>
          </cell>
          <cell r="Q925" t="str">
            <v>11</v>
          </cell>
          <cell r="R925" t="str">
            <v>Servicios Sociales y Personales</v>
          </cell>
        </row>
        <row r="926">
          <cell r="A926" t="str">
            <v>CEI_a01</v>
          </cell>
          <cell r="B926" t="str">
            <v>Microe_</v>
          </cell>
          <cell r="C926">
            <v>511</v>
          </cell>
          <cell r="D926">
            <v>12</v>
          </cell>
          <cell r="E926">
            <v>412</v>
          </cell>
          <cell r="F926" t="str">
            <v>Empleos</v>
          </cell>
          <cell r="H926">
            <v>31</v>
          </cell>
          <cell r="I926" t="str">
            <v>JPT</v>
          </cell>
          <cell r="J926">
            <v>2647.2328242488102</v>
          </cell>
          <cell r="K926">
            <v>30</v>
          </cell>
          <cell r="L926" t="str">
            <v>2001</v>
          </cell>
          <cell r="M926" t="str">
            <v>Salud privada</v>
          </cell>
          <cell r="N926" t="str">
            <v>Producción Sect. Institucionales</v>
          </cell>
          <cell r="O926" t="str">
            <v>Imptos producc.e import.</v>
          </cell>
          <cell r="P926" t="str">
            <v>Hogares</v>
          </cell>
          <cell r="Q926" t="str">
            <v>11</v>
          </cell>
          <cell r="R926" t="str">
            <v>Servicios Sociales y Personales</v>
          </cell>
        </row>
        <row r="927">
          <cell r="A927" t="str">
            <v>CEI_a01</v>
          </cell>
          <cell r="B927" t="str">
            <v>Microe_</v>
          </cell>
          <cell r="C927">
            <v>511</v>
          </cell>
          <cell r="D927">
            <v>12</v>
          </cell>
          <cell r="E927">
            <v>412</v>
          </cell>
          <cell r="F927" t="str">
            <v>Empleos</v>
          </cell>
          <cell r="H927">
            <v>31</v>
          </cell>
          <cell r="I927" t="str">
            <v>JPT</v>
          </cell>
          <cell r="J927">
            <v>539.45530787358803</v>
          </cell>
          <cell r="K927">
            <v>31</v>
          </cell>
          <cell r="L927" t="str">
            <v>2000</v>
          </cell>
          <cell r="M927" t="str">
            <v>Esparcimiento y Ss. Diversos</v>
          </cell>
          <cell r="N927" t="str">
            <v>Producción Sect. Institucionales</v>
          </cell>
          <cell r="O927" t="str">
            <v>Imptos producc.e import.</v>
          </cell>
          <cell r="P927" t="str">
            <v>Hogares</v>
          </cell>
          <cell r="Q927" t="str">
            <v>11</v>
          </cell>
          <cell r="R927" t="str">
            <v>Servicios Sociales y Personales</v>
          </cell>
        </row>
        <row r="928">
          <cell r="A928" t="str">
            <v>CEI_a01</v>
          </cell>
          <cell r="B928" t="str">
            <v>Microe_</v>
          </cell>
          <cell r="C928">
            <v>511</v>
          </cell>
          <cell r="D928">
            <v>12</v>
          </cell>
          <cell r="E928">
            <v>412</v>
          </cell>
          <cell r="F928" t="str">
            <v>Empleos</v>
          </cell>
          <cell r="H928">
            <v>31</v>
          </cell>
          <cell r="I928" t="str">
            <v>JPT</v>
          </cell>
          <cell r="J928">
            <v>557.19405333715497</v>
          </cell>
          <cell r="K928">
            <v>31</v>
          </cell>
          <cell r="L928" t="str">
            <v>2001</v>
          </cell>
          <cell r="M928" t="str">
            <v>Esparcimiento y Ss. Diversos</v>
          </cell>
          <cell r="N928" t="str">
            <v>Producción Sect. Institucionales</v>
          </cell>
          <cell r="O928" t="str">
            <v>Imptos producc.e import.</v>
          </cell>
          <cell r="P928" t="str">
            <v>Hogares</v>
          </cell>
          <cell r="Q928" t="str">
            <v>11</v>
          </cell>
          <cell r="R928" t="str">
            <v>Servicios Sociales y Personales</v>
          </cell>
        </row>
        <row r="929">
          <cell r="A929" t="str">
            <v>CEI_a01</v>
          </cell>
          <cell r="B929" t="str">
            <v>Microe_</v>
          </cell>
          <cell r="C929">
            <v>511</v>
          </cell>
          <cell r="D929">
            <v>12</v>
          </cell>
          <cell r="E929">
            <v>413</v>
          </cell>
          <cell r="F929" t="str">
            <v>Empleos</v>
          </cell>
          <cell r="H929">
            <v>31</v>
          </cell>
          <cell r="I929" t="str">
            <v>JPT</v>
          </cell>
          <cell r="J929">
            <v>-1155.9876304787699</v>
          </cell>
          <cell r="K929">
            <v>1</v>
          </cell>
          <cell r="L929" t="str">
            <v>2000</v>
          </cell>
          <cell r="M929" t="str">
            <v>Agropecuario Silvícola</v>
          </cell>
          <cell r="N929" t="str">
            <v>Producción Sect. Institucionales</v>
          </cell>
          <cell r="O929" t="str">
            <v>Subvenciones</v>
          </cell>
          <cell r="P929" t="str">
            <v>Hogares</v>
          </cell>
          <cell r="Q929" t="str">
            <v>1</v>
          </cell>
          <cell r="R929" t="str">
            <v>Agropecuario Silvícola</v>
          </cell>
        </row>
        <row r="930">
          <cell r="A930" t="str">
            <v>CEI_a01</v>
          </cell>
          <cell r="B930" t="str">
            <v>Microe_</v>
          </cell>
          <cell r="C930">
            <v>511</v>
          </cell>
          <cell r="D930">
            <v>12</v>
          </cell>
          <cell r="E930">
            <v>413</v>
          </cell>
          <cell r="F930" t="str">
            <v>Empleos</v>
          </cell>
          <cell r="H930">
            <v>31</v>
          </cell>
          <cell r="I930" t="str">
            <v>JPT</v>
          </cell>
          <cell r="J930">
            <v>-1198.8472131563899</v>
          </cell>
          <cell r="K930">
            <v>1</v>
          </cell>
          <cell r="L930" t="str">
            <v>2001</v>
          </cell>
          <cell r="M930" t="str">
            <v>Agropecuario Silvícola</v>
          </cell>
          <cell r="N930" t="str">
            <v>Producción Sect. Institucionales</v>
          </cell>
          <cell r="O930" t="str">
            <v>Subvenciones</v>
          </cell>
          <cell r="P930" t="str">
            <v>Hogares</v>
          </cell>
          <cell r="Q930" t="str">
            <v>1</v>
          </cell>
          <cell r="R930" t="str">
            <v>Agropecuario Silvícola</v>
          </cell>
        </row>
        <row r="931">
          <cell r="A931" t="str">
            <v>CEI_a01</v>
          </cell>
          <cell r="B931" t="str">
            <v>Microe_</v>
          </cell>
          <cell r="C931">
            <v>511</v>
          </cell>
          <cell r="D931">
            <v>12</v>
          </cell>
          <cell r="E931">
            <v>413</v>
          </cell>
          <cell r="F931" t="str">
            <v>Empleos</v>
          </cell>
          <cell r="H931">
            <v>31</v>
          </cell>
          <cell r="I931" t="str">
            <v>JPT</v>
          </cell>
          <cell r="J931">
            <v>-59.655392192242601</v>
          </cell>
          <cell r="K931">
            <v>2</v>
          </cell>
          <cell r="L931" t="str">
            <v>2000</v>
          </cell>
          <cell r="M931" t="str">
            <v>Pesca Extractiva</v>
          </cell>
          <cell r="N931" t="str">
            <v>Producción Sect. Institucionales</v>
          </cell>
          <cell r="O931" t="str">
            <v>Subvenciones</v>
          </cell>
          <cell r="P931" t="str">
            <v>Hogares</v>
          </cell>
          <cell r="Q931" t="str">
            <v>2</v>
          </cell>
          <cell r="R931" t="str">
            <v>Pesca Extractiva</v>
          </cell>
        </row>
        <row r="932">
          <cell r="A932" t="str">
            <v>CEI_a01</v>
          </cell>
          <cell r="B932" t="str">
            <v>Microe_</v>
          </cell>
          <cell r="C932">
            <v>511</v>
          </cell>
          <cell r="D932">
            <v>12</v>
          </cell>
          <cell r="E932">
            <v>413</v>
          </cell>
          <cell r="F932" t="str">
            <v>Empleos</v>
          </cell>
          <cell r="H932">
            <v>31</v>
          </cell>
          <cell r="I932" t="str">
            <v>JPT</v>
          </cell>
          <cell r="J932">
            <v>-60.532809619401</v>
          </cell>
          <cell r="K932">
            <v>2</v>
          </cell>
          <cell r="L932" t="str">
            <v>2001</v>
          </cell>
          <cell r="M932" t="str">
            <v>Pesca Extractiva</v>
          </cell>
          <cell r="N932" t="str">
            <v>Producción Sect. Institucionales</v>
          </cell>
          <cell r="O932" t="str">
            <v>Subvenciones</v>
          </cell>
          <cell r="P932" t="str">
            <v>Hogares</v>
          </cell>
          <cell r="Q932" t="str">
            <v>2</v>
          </cell>
          <cell r="R932" t="str">
            <v>Pesca Extractiva</v>
          </cell>
        </row>
        <row r="933">
          <cell r="A933" t="str">
            <v>CEI_a01</v>
          </cell>
          <cell r="B933" t="str">
            <v>Microe_</v>
          </cell>
          <cell r="C933">
            <v>511</v>
          </cell>
          <cell r="D933">
            <v>12</v>
          </cell>
          <cell r="E933">
            <v>413</v>
          </cell>
          <cell r="F933" t="str">
            <v>Empleos</v>
          </cell>
          <cell r="H933">
            <v>31</v>
          </cell>
          <cell r="I933" t="str">
            <v>JPT</v>
          </cell>
          <cell r="J933">
            <v>-70.443916578519193</v>
          </cell>
          <cell r="K933">
            <v>12</v>
          </cell>
          <cell r="L933" t="str">
            <v>2000</v>
          </cell>
          <cell r="M933" t="str">
            <v>Químicos, Caucho y Plástico</v>
          </cell>
          <cell r="N933" t="str">
            <v>Producción Sect. Institucionales</v>
          </cell>
          <cell r="O933" t="str">
            <v>Subvenciones</v>
          </cell>
          <cell r="P933" t="str">
            <v>Hogares</v>
          </cell>
          <cell r="Q933" t="str">
            <v>4</v>
          </cell>
          <cell r="R933" t="str">
            <v>Industria Manufacturera</v>
          </cell>
        </row>
        <row r="934">
          <cell r="A934" t="str">
            <v>CEI_a01</v>
          </cell>
          <cell r="B934" t="str">
            <v>Microe_</v>
          </cell>
          <cell r="C934">
            <v>511</v>
          </cell>
          <cell r="D934">
            <v>12</v>
          </cell>
          <cell r="E934">
            <v>413</v>
          </cell>
          <cell r="F934" t="str">
            <v>Empleos</v>
          </cell>
          <cell r="H934">
            <v>31</v>
          </cell>
          <cell r="I934" t="str">
            <v>JPT</v>
          </cell>
          <cell r="J934">
            <v>-63.745500256779501</v>
          </cell>
          <cell r="K934">
            <v>12</v>
          </cell>
          <cell r="L934" t="str">
            <v>2001</v>
          </cell>
          <cell r="M934" t="str">
            <v>Químicos, Caucho y Plástico</v>
          </cell>
          <cell r="N934" t="str">
            <v>Producción Sect. Institucionales</v>
          </cell>
          <cell r="O934" t="str">
            <v>Subvenciones</v>
          </cell>
          <cell r="P934" t="str">
            <v>Hogares</v>
          </cell>
          <cell r="Q934" t="str">
            <v>4</v>
          </cell>
          <cell r="R934" t="str">
            <v>Industria Manufacturera</v>
          </cell>
        </row>
        <row r="935">
          <cell r="A935" t="str">
            <v>CEI_a01</v>
          </cell>
          <cell r="B935" t="str">
            <v>Microe_</v>
          </cell>
          <cell r="C935">
            <v>511</v>
          </cell>
          <cell r="D935">
            <v>12</v>
          </cell>
          <cell r="E935">
            <v>413</v>
          </cell>
          <cell r="F935" t="str">
            <v>Empleos</v>
          </cell>
          <cell r="H935">
            <v>31</v>
          </cell>
          <cell r="I935" t="str">
            <v>JPT</v>
          </cell>
          <cell r="J935">
            <v>-69.223575356988107</v>
          </cell>
          <cell r="K935">
            <v>13</v>
          </cell>
          <cell r="L935" t="str">
            <v>2000</v>
          </cell>
          <cell r="M935" t="str">
            <v>Vidrio y Otros Minerales</v>
          </cell>
          <cell r="N935" t="str">
            <v>Producción Sect. Institucionales</v>
          </cell>
          <cell r="O935" t="str">
            <v>Subvenciones</v>
          </cell>
          <cell r="P935" t="str">
            <v>Hogares</v>
          </cell>
          <cell r="Q935" t="str">
            <v>4</v>
          </cell>
          <cell r="R935" t="str">
            <v>Industria Manufacturera</v>
          </cell>
        </row>
        <row r="936">
          <cell r="A936" t="str">
            <v>CEI_a01</v>
          </cell>
          <cell r="B936" t="str">
            <v>Microe_</v>
          </cell>
          <cell r="C936">
            <v>511</v>
          </cell>
          <cell r="D936">
            <v>12</v>
          </cell>
          <cell r="E936">
            <v>413</v>
          </cell>
          <cell r="F936" t="str">
            <v>Empleos</v>
          </cell>
          <cell r="H936">
            <v>31</v>
          </cell>
          <cell r="I936" t="str">
            <v>JPT</v>
          </cell>
          <cell r="J936">
            <v>-71.517197190889405</v>
          </cell>
          <cell r="K936">
            <v>13</v>
          </cell>
          <cell r="L936" t="str">
            <v>2001</v>
          </cell>
          <cell r="M936" t="str">
            <v>Vidrio y Otros Minerales</v>
          </cell>
          <cell r="N936" t="str">
            <v>Producción Sect. Institucionales</v>
          </cell>
          <cell r="O936" t="str">
            <v>Subvenciones</v>
          </cell>
          <cell r="P936" t="str">
            <v>Hogares</v>
          </cell>
          <cell r="Q936" t="str">
            <v>4</v>
          </cell>
          <cell r="R936" t="str">
            <v>Industria Manufacturera</v>
          </cell>
        </row>
        <row r="937">
          <cell r="A937" t="str">
            <v>CEI_a01</v>
          </cell>
          <cell r="B937" t="str">
            <v>Microe_</v>
          </cell>
          <cell r="C937">
            <v>511</v>
          </cell>
          <cell r="D937">
            <v>12</v>
          </cell>
          <cell r="E937">
            <v>413</v>
          </cell>
          <cell r="F937" t="str">
            <v>Empleos</v>
          </cell>
          <cell r="H937">
            <v>31</v>
          </cell>
          <cell r="I937" t="str">
            <v>JPT</v>
          </cell>
          <cell r="J937">
            <v>-422.08503669856901</v>
          </cell>
          <cell r="K937">
            <v>14</v>
          </cell>
          <cell r="L937" t="str">
            <v>2000</v>
          </cell>
          <cell r="M937" t="str">
            <v>Otras Manufactureras</v>
          </cell>
          <cell r="N937" t="str">
            <v>Producción Sect. Institucionales</v>
          </cell>
          <cell r="O937" t="str">
            <v>Subvenciones</v>
          </cell>
          <cell r="P937" t="str">
            <v>Hogares</v>
          </cell>
          <cell r="Q937" t="str">
            <v>4</v>
          </cell>
          <cell r="R937" t="str">
            <v>Industria Manufacturera</v>
          </cell>
        </row>
        <row r="938">
          <cell r="A938" t="str">
            <v>CEI_a01</v>
          </cell>
          <cell r="B938" t="str">
            <v>Microe_</v>
          </cell>
          <cell r="C938">
            <v>511</v>
          </cell>
          <cell r="D938">
            <v>12</v>
          </cell>
          <cell r="E938">
            <v>413</v>
          </cell>
          <cell r="F938" t="str">
            <v>Empleos</v>
          </cell>
          <cell r="H938">
            <v>31</v>
          </cell>
          <cell r="I938" t="str">
            <v>JPT</v>
          </cell>
          <cell r="J938">
            <v>-422.63485224742402</v>
          </cell>
          <cell r="K938">
            <v>14</v>
          </cell>
          <cell r="L938" t="str">
            <v>2001</v>
          </cell>
          <cell r="M938" t="str">
            <v>Otras Manufactureras</v>
          </cell>
          <cell r="N938" t="str">
            <v>Producción Sect. Institucionales</v>
          </cell>
          <cell r="O938" t="str">
            <v>Subvenciones</v>
          </cell>
          <cell r="P938" t="str">
            <v>Hogares</v>
          </cell>
          <cell r="Q938" t="str">
            <v>4</v>
          </cell>
          <cell r="R938" t="str">
            <v>Industria Manufacturera</v>
          </cell>
        </row>
        <row r="939">
          <cell r="A939" t="str">
            <v>CEI_a01</v>
          </cell>
          <cell r="B939" t="str">
            <v>Microe_</v>
          </cell>
          <cell r="C939">
            <v>511</v>
          </cell>
          <cell r="D939">
            <v>12</v>
          </cell>
          <cell r="E939">
            <v>413</v>
          </cell>
          <cell r="F939" t="str">
            <v>Empleos</v>
          </cell>
          <cell r="H939">
            <v>31</v>
          </cell>
          <cell r="I939" t="str">
            <v>JPT</v>
          </cell>
          <cell r="J939">
            <v>-871.42746813023496</v>
          </cell>
          <cell r="K939">
            <v>16</v>
          </cell>
          <cell r="L939" t="str">
            <v>2000</v>
          </cell>
          <cell r="M939" t="str">
            <v>Construcción</v>
          </cell>
          <cell r="N939" t="str">
            <v>Producción Sect. Institucionales</v>
          </cell>
          <cell r="O939" t="str">
            <v>Subvenciones</v>
          </cell>
          <cell r="P939" t="str">
            <v>Hogares</v>
          </cell>
          <cell r="Q939" t="str">
            <v>6</v>
          </cell>
          <cell r="R939" t="str">
            <v>Construcción</v>
          </cell>
        </row>
        <row r="940">
          <cell r="A940" t="str">
            <v>CEI_a01</v>
          </cell>
          <cell r="B940" t="str">
            <v>Microe_</v>
          </cell>
          <cell r="C940">
            <v>511</v>
          </cell>
          <cell r="D940">
            <v>12</v>
          </cell>
          <cell r="E940">
            <v>413</v>
          </cell>
          <cell r="F940" t="str">
            <v>Empleos</v>
          </cell>
          <cell r="H940">
            <v>31</v>
          </cell>
          <cell r="I940" t="str">
            <v>JPT</v>
          </cell>
          <cell r="J940">
            <v>-883.26633584117496</v>
          </cell>
          <cell r="K940">
            <v>16</v>
          </cell>
          <cell r="L940" t="str">
            <v>2001</v>
          </cell>
          <cell r="M940" t="str">
            <v>Construcción</v>
          </cell>
          <cell r="N940" t="str">
            <v>Producción Sect. Institucionales</v>
          </cell>
          <cell r="O940" t="str">
            <v>Subvenciones</v>
          </cell>
          <cell r="P940" t="str">
            <v>Hogares</v>
          </cell>
          <cell r="Q940" t="str">
            <v>6</v>
          </cell>
          <cell r="R940" t="str">
            <v>Construcción</v>
          </cell>
        </row>
        <row r="941">
          <cell r="A941" t="str">
            <v>CEI_a01</v>
          </cell>
          <cell r="B941" t="str">
            <v>Microe_</v>
          </cell>
          <cell r="C941">
            <v>511</v>
          </cell>
          <cell r="D941">
            <v>12</v>
          </cell>
          <cell r="E941">
            <v>413</v>
          </cell>
          <cell r="F941" t="str">
            <v>Empleos</v>
          </cell>
          <cell r="H941">
            <v>31</v>
          </cell>
          <cell r="I941" t="str">
            <v>JPT</v>
          </cell>
          <cell r="J941">
            <v>-9642.2795045427993</v>
          </cell>
          <cell r="K941">
            <v>17</v>
          </cell>
          <cell r="L941" t="str">
            <v>2000</v>
          </cell>
          <cell r="M941" t="str">
            <v>Comercio</v>
          </cell>
          <cell r="N941" t="str">
            <v>Producción Sect. Institucionales</v>
          </cell>
          <cell r="O941" t="str">
            <v>Subvenciones</v>
          </cell>
          <cell r="P941" t="str">
            <v>Hogares</v>
          </cell>
          <cell r="Q941" t="str">
            <v>7</v>
          </cell>
          <cell r="R941" t="str">
            <v>Comercio, Hoteles y Restaurantes</v>
          </cell>
        </row>
        <row r="942">
          <cell r="A942" t="str">
            <v>CEI_a01</v>
          </cell>
          <cell r="B942" t="str">
            <v>Microe_</v>
          </cell>
          <cell r="C942">
            <v>511</v>
          </cell>
          <cell r="D942">
            <v>12</v>
          </cell>
          <cell r="E942">
            <v>413</v>
          </cell>
          <cell r="F942" t="str">
            <v>Empleos</v>
          </cell>
          <cell r="H942">
            <v>31</v>
          </cell>
          <cell r="I942" t="str">
            <v>JPT</v>
          </cell>
          <cell r="J942">
            <v>-9536.3388999584095</v>
          </cell>
          <cell r="K942">
            <v>17</v>
          </cell>
          <cell r="L942" t="str">
            <v>2001</v>
          </cell>
          <cell r="M942" t="str">
            <v>Comercio</v>
          </cell>
          <cell r="N942" t="str">
            <v>Producción Sect. Institucionales</v>
          </cell>
          <cell r="O942" t="str">
            <v>Subvenciones</v>
          </cell>
          <cell r="P942" t="str">
            <v>Hogares</v>
          </cell>
          <cell r="Q942" t="str">
            <v>7</v>
          </cell>
          <cell r="R942" t="str">
            <v>Comercio, Hoteles y Restaurantes</v>
          </cell>
        </row>
        <row r="943">
          <cell r="A943" t="str">
            <v>CEI_a01</v>
          </cell>
          <cell r="B943" t="str">
            <v>Microe_</v>
          </cell>
          <cell r="C943">
            <v>511</v>
          </cell>
          <cell r="D943">
            <v>12</v>
          </cell>
          <cell r="E943">
            <v>413</v>
          </cell>
          <cell r="F943" t="str">
            <v>Empleos</v>
          </cell>
          <cell r="H943">
            <v>31</v>
          </cell>
          <cell r="I943" t="str">
            <v>JPT</v>
          </cell>
          <cell r="J943">
            <v>-227.57400901738899</v>
          </cell>
          <cell r="K943">
            <v>18</v>
          </cell>
          <cell r="L943" t="str">
            <v>2000</v>
          </cell>
          <cell r="M943" t="str">
            <v>Hoteles y Restaurantes</v>
          </cell>
          <cell r="N943" t="str">
            <v>Producción Sect. Institucionales</v>
          </cell>
          <cell r="O943" t="str">
            <v>Subvenciones</v>
          </cell>
          <cell r="P943" t="str">
            <v>Hogares</v>
          </cell>
          <cell r="Q943" t="str">
            <v>7</v>
          </cell>
          <cell r="R943" t="str">
            <v>Comercio, Hoteles y Restaurantes</v>
          </cell>
        </row>
        <row r="944">
          <cell r="A944" t="str">
            <v>CEI_a01</v>
          </cell>
          <cell r="B944" t="str">
            <v>Microe_</v>
          </cell>
          <cell r="C944">
            <v>511</v>
          </cell>
          <cell r="D944">
            <v>12</v>
          </cell>
          <cell r="E944">
            <v>413</v>
          </cell>
          <cell r="F944" t="str">
            <v>Empleos</v>
          </cell>
          <cell r="H944">
            <v>31</v>
          </cell>
          <cell r="I944" t="str">
            <v>JPT</v>
          </cell>
          <cell r="J944">
            <v>-216.999438316685</v>
          </cell>
          <cell r="K944">
            <v>18</v>
          </cell>
          <cell r="L944" t="str">
            <v>2001</v>
          </cell>
          <cell r="M944" t="str">
            <v>Hoteles y Restaurantes</v>
          </cell>
          <cell r="N944" t="str">
            <v>Producción Sect. Institucionales</v>
          </cell>
          <cell r="O944" t="str">
            <v>Subvenciones</v>
          </cell>
          <cell r="P944" t="str">
            <v>Hogares</v>
          </cell>
          <cell r="Q944" t="str">
            <v>7</v>
          </cell>
          <cell r="R944" t="str">
            <v>Comercio, Hoteles y Restaurantes</v>
          </cell>
        </row>
        <row r="945">
          <cell r="A945" t="str">
            <v>CEI_a01</v>
          </cell>
          <cell r="B945" t="str">
            <v>Microe_</v>
          </cell>
          <cell r="C945">
            <v>511</v>
          </cell>
          <cell r="D945">
            <v>12</v>
          </cell>
          <cell r="E945">
            <v>413</v>
          </cell>
          <cell r="F945" t="str">
            <v>Empleos</v>
          </cell>
          <cell r="H945">
            <v>31</v>
          </cell>
          <cell r="I945" t="str">
            <v>JPT</v>
          </cell>
          <cell r="J945">
            <v>-685.57975191812102</v>
          </cell>
          <cell r="K945">
            <v>19</v>
          </cell>
          <cell r="L945" t="str">
            <v>2000</v>
          </cell>
          <cell r="M945" t="str">
            <v>Transportes</v>
          </cell>
          <cell r="N945" t="str">
            <v>Producción Sect. Institucionales</v>
          </cell>
          <cell r="O945" t="str">
            <v>Subvenciones</v>
          </cell>
          <cell r="P945" t="str">
            <v>Hogares</v>
          </cell>
          <cell r="Q945" t="str">
            <v>8</v>
          </cell>
          <cell r="R945" t="str">
            <v>Transporte y Comunicaciones</v>
          </cell>
        </row>
        <row r="946">
          <cell r="A946" t="str">
            <v>CEI_a01</v>
          </cell>
          <cell r="B946" t="str">
            <v>Microe_</v>
          </cell>
          <cell r="C946">
            <v>511</v>
          </cell>
          <cell r="D946">
            <v>12</v>
          </cell>
          <cell r="E946">
            <v>413</v>
          </cell>
          <cell r="F946" t="str">
            <v>Empleos</v>
          </cell>
          <cell r="H946">
            <v>31</v>
          </cell>
          <cell r="I946" t="str">
            <v>JPT</v>
          </cell>
          <cell r="J946">
            <v>-713.51610963425003</v>
          </cell>
          <cell r="K946">
            <v>19</v>
          </cell>
          <cell r="L946" t="str">
            <v>2001</v>
          </cell>
          <cell r="M946" t="str">
            <v>Transportes</v>
          </cell>
          <cell r="N946" t="str">
            <v>Producción Sect. Institucionales</v>
          </cell>
          <cell r="O946" t="str">
            <v>Subvenciones</v>
          </cell>
          <cell r="P946" t="str">
            <v>Hogares</v>
          </cell>
          <cell r="Q946" t="str">
            <v>8</v>
          </cell>
          <cell r="R946" t="str">
            <v>Transporte y Comunicaciones</v>
          </cell>
        </row>
        <row r="947">
          <cell r="A947" t="str">
            <v>CEI_a01</v>
          </cell>
          <cell r="B947" t="str">
            <v>Microe_</v>
          </cell>
          <cell r="C947">
            <v>511</v>
          </cell>
          <cell r="D947">
            <v>12</v>
          </cell>
          <cell r="E947">
            <v>413</v>
          </cell>
          <cell r="F947" t="str">
            <v>Empleos</v>
          </cell>
          <cell r="H947">
            <v>31</v>
          </cell>
          <cell r="I947" t="str">
            <v>JPT</v>
          </cell>
          <cell r="J947">
            <v>-241.60029759829899</v>
          </cell>
          <cell r="K947">
            <v>24</v>
          </cell>
          <cell r="L947" t="str">
            <v>2000</v>
          </cell>
          <cell r="M947" t="str">
            <v>Activ. de Ss. Empresariales</v>
          </cell>
          <cell r="N947" t="str">
            <v>Producción Sect. Institucionales</v>
          </cell>
          <cell r="O947" t="str">
            <v>Subvenciones</v>
          </cell>
          <cell r="P947" t="str">
            <v>Hogares</v>
          </cell>
          <cell r="Q947" t="str">
            <v>9</v>
          </cell>
          <cell r="R947" t="str">
            <v>Servicios Financieros y Empresariales</v>
          </cell>
        </row>
        <row r="948">
          <cell r="A948" t="str">
            <v>CEI_a01</v>
          </cell>
          <cell r="B948" t="str">
            <v>Microe_</v>
          </cell>
          <cell r="C948">
            <v>511</v>
          </cell>
          <cell r="D948">
            <v>12</v>
          </cell>
          <cell r="E948">
            <v>413</v>
          </cell>
          <cell r="F948" t="str">
            <v>Empleos</v>
          </cell>
          <cell r="H948">
            <v>31</v>
          </cell>
          <cell r="I948" t="str">
            <v>JPT</v>
          </cell>
          <cell r="J948">
            <v>-249.42564956072101</v>
          </cell>
          <cell r="K948">
            <v>24</v>
          </cell>
          <cell r="L948" t="str">
            <v>2001</v>
          </cell>
          <cell r="M948" t="str">
            <v>Activ. de Ss. Empresariales</v>
          </cell>
          <cell r="N948" t="str">
            <v>Producción Sect. Institucionales</v>
          </cell>
          <cell r="O948" t="str">
            <v>Subvenciones</v>
          </cell>
          <cell r="P948" t="str">
            <v>Hogares</v>
          </cell>
          <cell r="Q948" t="str">
            <v>9</v>
          </cell>
          <cell r="R948" t="str">
            <v>Servicios Financieros y Empresariales</v>
          </cell>
        </row>
        <row r="949">
          <cell r="A949" t="str">
            <v>CEI_a01</v>
          </cell>
          <cell r="B949" t="str">
            <v>Microe_</v>
          </cell>
          <cell r="C949">
            <v>511</v>
          </cell>
          <cell r="D949">
            <v>12</v>
          </cell>
          <cell r="E949">
            <v>903</v>
          </cell>
          <cell r="F949" t="str">
            <v>Empleos</v>
          </cell>
          <cell r="H949">
            <v>31</v>
          </cell>
          <cell r="I949" t="str">
            <v>JPT</v>
          </cell>
          <cell r="J949">
            <v>204693.46293128</v>
          </cell>
          <cell r="K949">
            <v>1</v>
          </cell>
          <cell r="L949" t="str">
            <v>2000</v>
          </cell>
          <cell r="M949" t="str">
            <v>Agropecuario Silvícola</v>
          </cell>
          <cell r="N949" t="str">
            <v>Producción Sect. Institucionales</v>
          </cell>
          <cell r="O949" t="str">
            <v>Ingreso mixto</v>
          </cell>
          <cell r="P949" t="str">
            <v>Hogares</v>
          </cell>
          <cell r="Q949" t="str">
            <v>1</v>
          </cell>
          <cell r="R949" t="str">
            <v>Agropecuario Silvícola</v>
          </cell>
        </row>
        <row r="950">
          <cell r="A950" t="str">
            <v>CEI_a01</v>
          </cell>
          <cell r="B950" t="str">
            <v>Microe_</v>
          </cell>
          <cell r="C950">
            <v>511</v>
          </cell>
          <cell r="D950">
            <v>12</v>
          </cell>
          <cell r="E950">
            <v>903</v>
          </cell>
          <cell r="F950" t="str">
            <v>Empleos</v>
          </cell>
          <cell r="H950">
            <v>31</v>
          </cell>
          <cell r="I950" t="str">
            <v>JPT</v>
          </cell>
          <cell r="J950">
            <v>211282.71057265799</v>
          </cell>
          <cell r="K950">
            <v>1</v>
          </cell>
          <cell r="L950" t="str">
            <v>2001</v>
          </cell>
          <cell r="M950" t="str">
            <v>Agropecuario Silvícola</v>
          </cell>
          <cell r="N950" t="str">
            <v>Producción Sect. Institucionales</v>
          </cell>
          <cell r="O950" t="str">
            <v>Ingreso mixto</v>
          </cell>
          <cell r="P950" t="str">
            <v>Hogares</v>
          </cell>
          <cell r="Q950" t="str">
            <v>1</v>
          </cell>
          <cell r="R950" t="str">
            <v>Agropecuario Silvícola</v>
          </cell>
        </row>
        <row r="951">
          <cell r="A951" t="str">
            <v>CEI_a01</v>
          </cell>
          <cell r="B951" t="str">
            <v>Microe_</v>
          </cell>
          <cell r="C951">
            <v>511</v>
          </cell>
          <cell r="D951">
            <v>12</v>
          </cell>
          <cell r="E951">
            <v>903</v>
          </cell>
          <cell r="F951" t="str">
            <v>Empleos</v>
          </cell>
          <cell r="H951">
            <v>31</v>
          </cell>
          <cell r="I951" t="str">
            <v>JPT</v>
          </cell>
          <cell r="J951">
            <v>64931.255876685202</v>
          </cell>
          <cell r="K951">
            <v>2</v>
          </cell>
          <cell r="L951" t="str">
            <v>2000</v>
          </cell>
          <cell r="M951" t="str">
            <v>Pesca Extractiva</v>
          </cell>
          <cell r="N951" t="str">
            <v>Producción Sect. Institucionales</v>
          </cell>
          <cell r="O951" t="str">
            <v>Ingreso mixto</v>
          </cell>
          <cell r="P951" t="str">
            <v>Hogares</v>
          </cell>
          <cell r="Q951" t="str">
            <v>2</v>
          </cell>
          <cell r="R951" t="str">
            <v>Pesca Extractiva</v>
          </cell>
        </row>
        <row r="952">
          <cell r="A952" t="str">
            <v>CEI_a01</v>
          </cell>
          <cell r="B952" t="str">
            <v>Microe_</v>
          </cell>
          <cell r="C952">
            <v>511</v>
          </cell>
          <cell r="D952">
            <v>12</v>
          </cell>
          <cell r="E952">
            <v>903</v>
          </cell>
          <cell r="F952" t="str">
            <v>Empleos</v>
          </cell>
          <cell r="H952">
            <v>31</v>
          </cell>
          <cell r="I952" t="str">
            <v>JPT</v>
          </cell>
          <cell r="J952">
            <v>65886.271230366401</v>
          </cell>
          <cell r="K952">
            <v>2</v>
          </cell>
          <cell r="L952" t="str">
            <v>2001</v>
          </cell>
          <cell r="M952" t="str">
            <v>Pesca Extractiva</v>
          </cell>
          <cell r="N952" t="str">
            <v>Producción Sect. Institucionales</v>
          </cell>
          <cell r="O952" t="str">
            <v>Ingreso mixto</v>
          </cell>
          <cell r="P952" t="str">
            <v>Hogares</v>
          </cell>
          <cell r="Q952" t="str">
            <v>2</v>
          </cell>
          <cell r="R952" t="str">
            <v>Pesca Extractiva</v>
          </cell>
        </row>
        <row r="953">
          <cell r="A953" t="str">
            <v>CEI_a01</v>
          </cell>
          <cell r="B953" t="str">
            <v>Microe_</v>
          </cell>
          <cell r="C953">
            <v>511</v>
          </cell>
          <cell r="D953">
            <v>12</v>
          </cell>
          <cell r="E953">
            <v>903</v>
          </cell>
          <cell r="F953" t="str">
            <v>Empleos</v>
          </cell>
          <cell r="H953">
            <v>31</v>
          </cell>
          <cell r="I953" t="str">
            <v>JPT</v>
          </cell>
          <cell r="J953">
            <v>4827.5755874953702</v>
          </cell>
          <cell r="K953">
            <v>4</v>
          </cell>
          <cell r="L953" t="str">
            <v>2000</v>
          </cell>
          <cell r="M953" t="str">
            <v>Minería del Cobre</v>
          </cell>
          <cell r="N953" t="str">
            <v>Producción Sect. Institucionales</v>
          </cell>
          <cell r="O953" t="str">
            <v>Ingreso mixto</v>
          </cell>
          <cell r="P953" t="str">
            <v>Hogares</v>
          </cell>
          <cell r="Q953" t="str">
            <v>3</v>
          </cell>
          <cell r="R953" t="str">
            <v>Minería</v>
          </cell>
        </row>
        <row r="954">
          <cell r="A954" t="str">
            <v>CEI_a01</v>
          </cell>
          <cell r="B954" t="str">
            <v>Microe_</v>
          </cell>
          <cell r="C954">
            <v>511</v>
          </cell>
          <cell r="D954">
            <v>12</v>
          </cell>
          <cell r="E954">
            <v>903</v>
          </cell>
          <cell r="F954" t="str">
            <v>Empleos</v>
          </cell>
          <cell r="H954">
            <v>31</v>
          </cell>
          <cell r="I954" t="str">
            <v>JPT</v>
          </cell>
          <cell r="J954">
            <v>4383.03900246801</v>
          </cell>
          <cell r="K954">
            <v>4</v>
          </cell>
          <cell r="L954" t="str">
            <v>2001</v>
          </cell>
          <cell r="M954" t="str">
            <v>Minería del Cobre</v>
          </cell>
          <cell r="N954" t="str">
            <v>Producción Sect. Institucionales</v>
          </cell>
          <cell r="O954" t="str">
            <v>Ingreso mixto</v>
          </cell>
          <cell r="P954" t="str">
            <v>Hogares</v>
          </cell>
          <cell r="Q954" t="str">
            <v>3</v>
          </cell>
          <cell r="R954" t="str">
            <v>Minería</v>
          </cell>
        </row>
        <row r="955">
          <cell r="A955" t="str">
            <v>CEI_a01</v>
          </cell>
          <cell r="B955" t="str">
            <v>Microe_</v>
          </cell>
          <cell r="C955">
            <v>511</v>
          </cell>
          <cell r="D955">
            <v>12</v>
          </cell>
          <cell r="E955">
            <v>903</v>
          </cell>
          <cell r="F955" t="str">
            <v>Empleos</v>
          </cell>
          <cell r="H955">
            <v>31</v>
          </cell>
          <cell r="I955" t="str">
            <v>JPT</v>
          </cell>
          <cell r="J955">
            <v>28596.911100012101</v>
          </cell>
          <cell r="K955">
            <v>6</v>
          </cell>
          <cell r="L955" t="str">
            <v>2000</v>
          </cell>
          <cell r="M955" t="str">
            <v>Industria Alimenticia</v>
          </cell>
          <cell r="N955" t="str">
            <v>Producción Sect. Institucionales</v>
          </cell>
          <cell r="O955" t="str">
            <v>Ingreso mixto</v>
          </cell>
          <cell r="P955" t="str">
            <v>Hogares</v>
          </cell>
          <cell r="Q955" t="str">
            <v>4</v>
          </cell>
          <cell r="R955" t="str">
            <v>Industria Manufacturera</v>
          </cell>
        </row>
        <row r="956">
          <cell r="A956" t="str">
            <v>CEI_a01</v>
          </cell>
          <cell r="B956" t="str">
            <v>Microe_</v>
          </cell>
          <cell r="C956">
            <v>511</v>
          </cell>
          <cell r="D956">
            <v>12</v>
          </cell>
          <cell r="E956">
            <v>903</v>
          </cell>
          <cell r="F956" t="str">
            <v>Empleos</v>
          </cell>
          <cell r="H956">
            <v>31</v>
          </cell>
          <cell r="I956" t="str">
            <v>JPT</v>
          </cell>
          <cell r="J956">
            <v>26687.2584444768</v>
          </cell>
          <cell r="K956">
            <v>6</v>
          </cell>
          <cell r="L956" t="str">
            <v>2001</v>
          </cell>
          <cell r="M956" t="str">
            <v>Industria Alimenticia</v>
          </cell>
          <cell r="N956" t="str">
            <v>Producción Sect. Institucionales</v>
          </cell>
          <cell r="O956" t="str">
            <v>Ingreso mixto</v>
          </cell>
          <cell r="P956" t="str">
            <v>Hogares</v>
          </cell>
          <cell r="Q956" t="str">
            <v>4</v>
          </cell>
          <cell r="R956" t="str">
            <v>Industria Manufacturera</v>
          </cell>
        </row>
        <row r="957">
          <cell r="A957" t="str">
            <v>CEI_a01</v>
          </cell>
          <cell r="B957" t="str">
            <v>Microe_</v>
          </cell>
          <cell r="C957">
            <v>511</v>
          </cell>
          <cell r="D957">
            <v>12</v>
          </cell>
          <cell r="E957">
            <v>903</v>
          </cell>
          <cell r="F957" t="str">
            <v>Empleos</v>
          </cell>
          <cell r="H957">
            <v>31</v>
          </cell>
          <cell r="I957" t="str">
            <v>JPT</v>
          </cell>
          <cell r="J957">
            <v>14821.2392359392</v>
          </cell>
          <cell r="K957">
            <v>9</v>
          </cell>
          <cell r="L957" t="str">
            <v>2000</v>
          </cell>
          <cell r="M957" t="str">
            <v>Textil, Cuero y Calzado</v>
          </cell>
          <cell r="N957" t="str">
            <v>Producción Sect. Institucionales</v>
          </cell>
          <cell r="O957" t="str">
            <v>Ingreso mixto</v>
          </cell>
          <cell r="P957" t="str">
            <v>Hogares</v>
          </cell>
          <cell r="Q957" t="str">
            <v>4</v>
          </cell>
          <cell r="R957" t="str">
            <v>Industria Manufacturera</v>
          </cell>
        </row>
        <row r="958">
          <cell r="A958" t="str">
            <v>CEI_a01</v>
          </cell>
          <cell r="B958" t="str">
            <v>Microe_</v>
          </cell>
          <cell r="C958">
            <v>511</v>
          </cell>
          <cell r="D958">
            <v>12</v>
          </cell>
          <cell r="E958">
            <v>903</v>
          </cell>
          <cell r="F958" t="str">
            <v>Empleos</v>
          </cell>
          <cell r="H958">
            <v>31</v>
          </cell>
          <cell r="I958" t="str">
            <v>JPT</v>
          </cell>
          <cell r="J958">
            <v>13351.901770087699</v>
          </cell>
          <cell r="K958">
            <v>9</v>
          </cell>
          <cell r="L958" t="str">
            <v>2001</v>
          </cell>
          <cell r="M958" t="str">
            <v>Textil, Cuero y Calzado</v>
          </cell>
          <cell r="N958" t="str">
            <v>Producción Sect. Institucionales</v>
          </cell>
          <cell r="O958" t="str">
            <v>Ingreso mixto</v>
          </cell>
          <cell r="P958" t="str">
            <v>Hogares</v>
          </cell>
          <cell r="Q958" t="str">
            <v>4</v>
          </cell>
          <cell r="R958" t="str">
            <v>Industria Manufacturera</v>
          </cell>
        </row>
        <row r="959">
          <cell r="A959" t="str">
            <v>CEI_a01</v>
          </cell>
          <cell r="B959" t="str">
            <v>Microe_</v>
          </cell>
          <cell r="C959">
            <v>511</v>
          </cell>
          <cell r="D959">
            <v>12</v>
          </cell>
          <cell r="E959">
            <v>903</v>
          </cell>
          <cell r="F959" t="str">
            <v>Empleos</v>
          </cell>
          <cell r="H959">
            <v>31</v>
          </cell>
          <cell r="I959" t="str">
            <v>JPT</v>
          </cell>
          <cell r="J959">
            <v>36260.909619286998</v>
          </cell>
          <cell r="K959">
            <v>10</v>
          </cell>
          <cell r="L959" t="str">
            <v>2000</v>
          </cell>
          <cell r="M959" t="str">
            <v>Madera, Papel, Imprentas y Muebles</v>
          </cell>
          <cell r="N959" t="str">
            <v>Producción Sect. Institucionales</v>
          </cell>
          <cell r="O959" t="str">
            <v>Ingreso mixto</v>
          </cell>
          <cell r="P959" t="str">
            <v>Hogares</v>
          </cell>
          <cell r="Q959" t="str">
            <v>4</v>
          </cell>
          <cell r="R959" t="str">
            <v>Industria Manufacturera</v>
          </cell>
        </row>
        <row r="960">
          <cell r="A960" t="str">
            <v>CEI_a01</v>
          </cell>
          <cell r="B960" t="str">
            <v>Microe_</v>
          </cell>
          <cell r="C960">
            <v>511</v>
          </cell>
          <cell r="D960">
            <v>12</v>
          </cell>
          <cell r="E960">
            <v>903</v>
          </cell>
          <cell r="F960" t="str">
            <v>Empleos</v>
          </cell>
          <cell r="H960">
            <v>31</v>
          </cell>
          <cell r="I960" t="str">
            <v>JPT</v>
          </cell>
          <cell r="J960">
            <v>35214.480957627798</v>
          </cell>
          <cell r="K960">
            <v>10</v>
          </cell>
          <cell r="L960" t="str">
            <v>2001</v>
          </cell>
          <cell r="M960" t="str">
            <v>Madera, Papel, Imprentas y Muebles</v>
          </cell>
          <cell r="N960" t="str">
            <v>Producción Sect. Institucionales</v>
          </cell>
          <cell r="O960" t="str">
            <v>Ingreso mixto</v>
          </cell>
          <cell r="P960" t="str">
            <v>Hogares</v>
          </cell>
          <cell r="Q960" t="str">
            <v>4</v>
          </cell>
          <cell r="R960" t="str">
            <v>Industria Manufacturera</v>
          </cell>
        </row>
        <row r="961">
          <cell r="A961" t="str">
            <v>CEI_a01</v>
          </cell>
          <cell r="B961" t="str">
            <v>Microe_</v>
          </cell>
          <cell r="C961">
            <v>511</v>
          </cell>
          <cell r="D961">
            <v>12</v>
          </cell>
          <cell r="E961">
            <v>903</v>
          </cell>
          <cell r="F961" t="str">
            <v>Empleos</v>
          </cell>
          <cell r="H961">
            <v>31</v>
          </cell>
          <cell r="I961" t="str">
            <v>JPT</v>
          </cell>
          <cell r="J961">
            <v>9973.3455221767999</v>
          </cell>
          <cell r="K961">
            <v>12</v>
          </cell>
          <cell r="L961" t="str">
            <v>2000</v>
          </cell>
          <cell r="M961" t="str">
            <v>Químicos, Caucho y Plástico</v>
          </cell>
          <cell r="N961" t="str">
            <v>Producción Sect. Institucionales</v>
          </cell>
          <cell r="O961" t="str">
            <v>Ingreso mixto</v>
          </cell>
          <cell r="P961" t="str">
            <v>Hogares</v>
          </cell>
          <cell r="Q961" t="str">
            <v>4</v>
          </cell>
          <cell r="R961" t="str">
            <v>Industria Manufacturera</v>
          </cell>
        </row>
        <row r="962">
          <cell r="A962" t="str">
            <v>CEI_a01</v>
          </cell>
          <cell r="B962" t="str">
            <v>Microe_</v>
          </cell>
          <cell r="C962">
            <v>511</v>
          </cell>
          <cell r="D962">
            <v>12</v>
          </cell>
          <cell r="E962">
            <v>903</v>
          </cell>
          <cell r="F962" t="str">
            <v>Empleos</v>
          </cell>
          <cell r="H962">
            <v>31</v>
          </cell>
          <cell r="I962" t="str">
            <v>JPT</v>
          </cell>
          <cell r="J962">
            <v>9024.9936463461199</v>
          </cell>
          <cell r="K962">
            <v>12</v>
          </cell>
          <cell r="L962" t="str">
            <v>2001</v>
          </cell>
          <cell r="M962" t="str">
            <v>Químicos, Caucho y Plástico</v>
          </cell>
          <cell r="N962" t="str">
            <v>Producción Sect. Institucionales</v>
          </cell>
          <cell r="O962" t="str">
            <v>Ingreso mixto</v>
          </cell>
          <cell r="P962" t="str">
            <v>Hogares</v>
          </cell>
          <cell r="Q962" t="str">
            <v>4</v>
          </cell>
          <cell r="R962" t="str">
            <v>Industria Manufacturera</v>
          </cell>
        </row>
        <row r="963">
          <cell r="A963" t="str">
            <v>CEI_a01</v>
          </cell>
          <cell r="B963" t="str">
            <v>Microe_</v>
          </cell>
          <cell r="C963">
            <v>511</v>
          </cell>
          <cell r="D963">
            <v>12</v>
          </cell>
          <cell r="E963">
            <v>903</v>
          </cell>
          <cell r="F963" t="str">
            <v>Empleos</v>
          </cell>
          <cell r="H963">
            <v>31</v>
          </cell>
          <cell r="I963" t="str">
            <v>JPT</v>
          </cell>
          <cell r="J963">
            <v>7116.0835311165802</v>
          </cell>
          <cell r="K963">
            <v>13</v>
          </cell>
          <cell r="L963" t="str">
            <v>2000</v>
          </cell>
          <cell r="M963" t="str">
            <v>Vidrio y Otros Minerales</v>
          </cell>
          <cell r="N963" t="str">
            <v>Producción Sect. Institucionales</v>
          </cell>
          <cell r="O963" t="str">
            <v>Ingreso mixto</v>
          </cell>
          <cell r="P963" t="str">
            <v>Hogares</v>
          </cell>
          <cell r="Q963" t="str">
            <v>4</v>
          </cell>
          <cell r="R963" t="str">
            <v>Industria Manufacturera</v>
          </cell>
        </row>
        <row r="964">
          <cell r="A964" t="str">
            <v>CEI_a01</v>
          </cell>
          <cell r="B964" t="str">
            <v>Microe_</v>
          </cell>
          <cell r="C964">
            <v>511</v>
          </cell>
          <cell r="D964">
            <v>12</v>
          </cell>
          <cell r="E964">
            <v>903</v>
          </cell>
          <cell r="F964" t="str">
            <v>Empleos</v>
          </cell>
          <cell r="H964">
            <v>31</v>
          </cell>
          <cell r="I964" t="str">
            <v>JPT</v>
          </cell>
          <cell r="J964">
            <v>7287.1666471887702</v>
          </cell>
          <cell r="K964">
            <v>13</v>
          </cell>
          <cell r="L964" t="str">
            <v>2001</v>
          </cell>
          <cell r="M964" t="str">
            <v>Vidrio y Otros Minerales</v>
          </cell>
          <cell r="N964" t="str">
            <v>Producción Sect. Institucionales</v>
          </cell>
          <cell r="O964" t="str">
            <v>Ingreso mixto</v>
          </cell>
          <cell r="P964" t="str">
            <v>Hogares</v>
          </cell>
          <cell r="Q964" t="str">
            <v>4</v>
          </cell>
          <cell r="R964" t="str">
            <v>Industria Manufacturera</v>
          </cell>
        </row>
        <row r="965">
          <cell r="A965" t="str">
            <v>CEI_a01</v>
          </cell>
          <cell r="B965" t="str">
            <v>Microe_</v>
          </cell>
          <cell r="C965">
            <v>511</v>
          </cell>
          <cell r="D965">
            <v>12</v>
          </cell>
          <cell r="E965">
            <v>903</v>
          </cell>
          <cell r="F965" t="str">
            <v>Empleos</v>
          </cell>
          <cell r="H965">
            <v>31</v>
          </cell>
          <cell r="I965" t="str">
            <v>JPT</v>
          </cell>
          <cell r="J965">
            <v>38911.254130573303</v>
          </cell>
          <cell r="K965">
            <v>14</v>
          </cell>
          <cell r="L965" t="str">
            <v>2000</v>
          </cell>
          <cell r="M965" t="str">
            <v>Otras Manufactureras</v>
          </cell>
          <cell r="N965" t="str">
            <v>Producción Sect. Institucionales</v>
          </cell>
          <cell r="O965" t="str">
            <v>Ingreso mixto</v>
          </cell>
          <cell r="P965" t="str">
            <v>Hogares</v>
          </cell>
          <cell r="Q965" t="str">
            <v>4</v>
          </cell>
          <cell r="R965" t="str">
            <v>Industria Manufacturera</v>
          </cell>
        </row>
        <row r="966">
          <cell r="A966" t="str">
            <v>CEI_a01</v>
          </cell>
          <cell r="B966" t="str">
            <v>Microe_</v>
          </cell>
          <cell r="C966">
            <v>511</v>
          </cell>
          <cell r="D966">
            <v>12</v>
          </cell>
          <cell r="E966">
            <v>903</v>
          </cell>
          <cell r="F966" t="str">
            <v>Empleos</v>
          </cell>
          <cell r="H966">
            <v>31</v>
          </cell>
          <cell r="I966" t="str">
            <v>JPT</v>
          </cell>
          <cell r="J966">
            <v>38442.515171371102</v>
          </cell>
          <cell r="K966">
            <v>14</v>
          </cell>
          <cell r="L966" t="str">
            <v>2001</v>
          </cell>
          <cell r="M966" t="str">
            <v>Otras Manufactureras</v>
          </cell>
          <cell r="N966" t="str">
            <v>Producción Sect. Institucionales</v>
          </cell>
          <cell r="O966" t="str">
            <v>Ingreso mixto</v>
          </cell>
          <cell r="P966" t="str">
            <v>Hogares</v>
          </cell>
          <cell r="Q966" t="str">
            <v>4</v>
          </cell>
          <cell r="R966" t="str">
            <v>Industria Manufacturera</v>
          </cell>
        </row>
        <row r="967">
          <cell r="A967" t="str">
            <v>CEI_a01</v>
          </cell>
          <cell r="B967" t="str">
            <v>Microe_</v>
          </cell>
          <cell r="C967">
            <v>511</v>
          </cell>
          <cell r="D967">
            <v>12</v>
          </cell>
          <cell r="E967">
            <v>903</v>
          </cell>
          <cell r="F967" t="str">
            <v>Empleos</v>
          </cell>
          <cell r="H967">
            <v>31</v>
          </cell>
          <cell r="I967" t="str">
            <v>JPT</v>
          </cell>
          <cell r="J967">
            <v>238246.22332182201</v>
          </cell>
          <cell r="K967">
            <v>16</v>
          </cell>
          <cell r="L967" t="str">
            <v>2000</v>
          </cell>
          <cell r="M967" t="str">
            <v>Construcción</v>
          </cell>
          <cell r="N967" t="str">
            <v>Producción Sect. Institucionales</v>
          </cell>
          <cell r="O967" t="str">
            <v>Ingreso mixto</v>
          </cell>
          <cell r="P967" t="str">
            <v>Hogares</v>
          </cell>
          <cell r="Q967" t="str">
            <v>6</v>
          </cell>
          <cell r="R967" t="str">
            <v>Construcción</v>
          </cell>
        </row>
        <row r="968">
          <cell r="A968" t="str">
            <v>CEI_a01</v>
          </cell>
          <cell r="B968" t="str">
            <v>Microe_</v>
          </cell>
          <cell r="C968">
            <v>511</v>
          </cell>
          <cell r="D968">
            <v>12</v>
          </cell>
          <cell r="E968">
            <v>903</v>
          </cell>
          <cell r="F968" t="str">
            <v>Empleos</v>
          </cell>
          <cell r="H968">
            <v>31</v>
          </cell>
          <cell r="I968" t="str">
            <v>JPT</v>
          </cell>
          <cell r="J968">
            <v>241482.94195153299</v>
          </cell>
          <cell r="K968">
            <v>16</v>
          </cell>
          <cell r="L968" t="str">
            <v>2001</v>
          </cell>
          <cell r="M968" t="str">
            <v>Construcción</v>
          </cell>
          <cell r="N968" t="str">
            <v>Producción Sect. Institucionales</v>
          </cell>
          <cell r="O968" t="str">
            <v>Ingreso mixto</v>
          </cell>
          <cell r="P968" t="str">
            <v>Hogares</v>
          </cell>
          <cell r="Q968" t="str">
            <v>6</v>
          </cell>
          <cell r="R968" t="str">
            <v>Construcción</v>
          </cell>
        </row>
        <row r="969">
          <cell r="A969" t="str">
            <v>CEI_a01</v>
          </cell>
          <cell r="B969" t="str">
            <v>Microe_</v>
          </cell>
          <cell r="C969">
            <v>511</v>
          </cell>
          <cell r="D969">
            <v>12</v>
          </cell>
          <cell r="E969">
            <v>903</v>
          </cell>
          <cell r="F969" t="str">
            <v>Empleos</v>
          </cell>
          <cell r="H969">
            <v>31</v>
          </cell>
          <cell r="I969" t="str">
            <v>JPT</v>
          </cell>
          <cell r="J969">
            <v>280958.77801759698</v>
          </cell>
          <cell r="K969">
            <v>17</v>
          </cell>
          <cell r="L969" t="str">
            <v>2000</v>
          </cell>
          <cell r="M969" t="str">
            <v>Comercio</v>
          </cell>
          <cell r="N969" t="str">
            <v>Producción Sect. Institucionales</v>
          </cell>
          <cell r="O969" t="str">
            <v>Ingreso mixto</v>
          </cell>
          <cell r="P969" t="str">
            <v>Hogares</v>
          </cell>
          <cell r="Q969" t="str">
            <v>7</v>
          </cell>
          <cell r="R969" t="str">
            <v>Comercio, Hoteles y Restaurantes</v>
          </cell>
        </row>
        <row r="970">
          <cell r="A970" t="str">
            <v>CEI_a01</v>
          </cell>
          <cell r="B970" t="str">
            <v>Microe_</v>
          </cell>
          <cell r="C970">
            <v>511</v>
          </cell>
          <cell r="D970">
            <v>12</v>
          </cell>
          <cell r="E970">
            <v>903</v>
          </cell>
          <cell r="F970" t="str">
            <v>Empleos</v>
          </cell>
          <cell r="H970">
            <v>31</v>
          </cell>
          <cell r="I970" t="str">
            <v>JPT</v>
          </cell>
          <cell r="J970">
            <v>276536.04631664098</v>
          </cell>
          <cell r="K970">
            <v>17</v>
          </cell>
          <cell r="L970" t="str">
            <v>2001</v>
          </cell>
          <cell r="M970" t="str">
            <v>Comercio</v>
          </cell>
          <cell r="N970" t="str">
            <v>Producción Sect. Institucionales</v>
          </cell>
          <cell r="O970" t="str">
            <v>Ingreso mixto</v>
          </cell>
          <cell r="P970" t="str">
            <v>Hogares</v>
          </cell>
          <cell r="Q970" t="str">
            <v>7</v>
          </cell>
          <cell r="R970" t="str">
            <v>Comercio, Hoteles y Restaurantes</v>
          </cell>
        </row>
        <row r="971">
          <cell r="A971" t="str">
            <v>CEI_a01</v>
          </cell>
          <cell r="B971" t="str">
            <v>Microe_</v>
          </cell>
          <cell r="C971">
            <v>511</v>
          </cell>
          <cell r="D971">
            <v>12</v>
          </cell>
          <cell r="E971">
            <v>903</v>
          </cell>
          <cell r="F971" t="str">
            <v>Empleos</v>
          </cell>
          <cell r="H971">
            <v>31</v>
          </cell>
          <cell r="I971" t="str">
            <v>JPT</v>
          </cell>
          <cell r="J971">
            <v>87923.189202433903</v>
          </cell>
          <cell r="K971">
            <v>18</v>
          </cell>
          <cell r="L971" t="str">
            <v>2000</v>
          </cell>
          <cell r="M971" t="str">
            <v>Hoteles y Restaurantes</v>
          </cell>
          <cell r="N971" t="str">
            <v>Producción Sect. Institucionales</v>
          </cell>
          <cell r="O971" t="str">
            <v>Ingreso mixto</v>
          </cell>
          <cell r="P971" t="str">
            <v>Hogares</v>
          </cell>
          <cell r="Q971" t="str">
            <v>7</v>
          </cell>
          <cell r="R971" t="str">
            <v>Comercio, Hoteles y Restaurantes</v>
          </cell>
        </row>
        <row r="972">
          <cell r="A972" t="str">
            <v>CEI_a01</v>
          </cell>
          <cell r="B972" t="str">
            <v>Microe_</v>
          </cell>
          <cell r="C972">
            <v>511</v>
          </cell>
          <cell r="D972">
            <v>12</v>
          </cell>
          <cell r="E972">
            <v>903</v>
          </cell>
          <cell r="F972" t="str">
            <v>Empleos</v>
          </cell>
          <cell r="H972">
            <v>31</v>
          </cell>
          <cell r="I972" t="str">
            <v>JPT</v>
          </cell>
          <cell r="J972">
            <v>83661.580775013106</v>
          </cell>
          <cell r="K972">
            <v>18</v>
          </cell>
          <cell r="L972" t="str">
            <v>2001</v>
          </cell>
          <cell r="M972" t="str">
            <v>Hoteles y Restaurantes</v>
          </cell>
          <cell r="N972" t="str">
            <v>Producción Sect. Institucionales</v>
          </cell>
          <cell r="O972" t="str">
            <v>Ingreso mixto</v>
          </cell>
          <cell r="P972" t="str">
            <v>Hogares</v>
          </cell>
          <cell r="Q972" t="str">
            <v>7</v>
          </cell>
          <cell r="R972" t="str">
            <v>Comercio, Hoteles y Restaurantes</v>
          </cell>
        </row>
        <row r="973">
          <cell r="A973" t="str">
            <v>CEI_a01</v>
          </cell>
          <cell r="B973" t="str">
            <v>Microe_</v>
          </cell>
          <cell r="C973">
            <v>511</v>
          </cell>
          <cell r="D973">
            <v>12</v>
          </cell>
          <cell r="E973">
            <v>903</v>
          </cell>
          <cell r="F973" t="str">
            <v>Empleos</v>
          </cell>
          <cell r="H973">
            <v>31</v>
          </cell>
          <cell r="I973" t="str">
            <v>JPT</v>
          </cell>
          <cell r="J973">
            <v>40721.5240283323</v>
          </cell>
          <cell r="K973">
            <v>19</v>
          </cell>
          <cell r="L973" t="str">
            <v>2000</v>
          </cell>
          <cell r="M973" t="str">
            <v>Transportes</v>
          </cell>
          <cell r="N973" t="str">
            <v>Producción Sect. Institucionales</v>
          </cell>
          <cell r="O973" t="str">
            <v>Ingreso mixto</v>
          </cell>
          <cell r="P973" t="str">
            <v>Hogares</v>
          </cell>
          <cell r="Q973" t="str">
            <v>8</v>
          </cell>
          <cell r="R973" t="str">
            <v>Transporte y Comunicaciones</v>
          </cell>
        </row>
        <row r="974">
          <cell r="A974" t="str">
            <v>CEI_a01</v>
          </cell>
          <cell r="B974" t="str">
            <v>Microe_</v>
          </cell>
          <cell r="C974">
            <v>511</v>
          </cell>
          <cell r="D974">
            <v>12</v>
          </cell>
          <cell r="E974">
            <v>903</v>
          </cell>
          <cell r="F974" t="str">
            <v>Empleos</v>
          </cell>
          <cell r="H974">
            <v>31</v>
          </cell>
          <cell r="I974" t="str">
            <v>JPT</v>
          </cell>
          <cell r="J974">
            <v>38818.037240354803</v>
          </cell>
          <cell r="K974">
            <v>19</v>
          </cell>
          <cell r="L974" t="str">
            <v>2001</v>
          </cell>
          <cell r="M974" t="str">
            <v>Transportes</v>
          </cell>
          <cell r="N974" t="str">
            <v>Producción Sect. Institucionales</v>
          </cell>
          <cell r="O974" t="str">
            <v>Ingreso mixto</v>
          </cell>
          <cell r="P974" t="str">
            <v>Hogares</v>
          </cell>
          <cell r="Q974" t="str">
            <v>8</v>
          </cell>
          <cell r="R974" t="str">
            <v>Transporte y Comunicaciones</v>
          </cell>
        </row>
        <row r="975">
          <cell r="A975" t="str">
            <v>CEI_a01</v>
          </cell>
          <cell r="B975" t="str">
            <v>Microe_</v>
          </cell>
          <cell r="C975">
            <v>511</v>
          </cell>
          <cell r="D975">
            <v>12</v>
          </cell>
          <cell r="E975">
            <v>903</v>
          </cell>
          <cell r="F975" t="str">
            <v>Empleos</v>
          </cell>
          <cell r="H975">
            <v>31</v>
          </cell>
          <cell r="I975" t="str">
            <v>JPT</v>
          </cell>
          <cell r="J975">
            <v>1045.89258465187</v>
          </cell>
          <cell r="K975">
            <v>20</v>
          </cell>
          <cell r="L975" t="str">
            <v>2000</v>
          </cell>
          <cell r="M975" t="str">
            <v>Comunicaciones</v>
          </cell>
          <cell r="N975" t="str">
            <v>Producción Sect. Institucionales</v>
          </cell>
          <cell r="O975" t="str">
            <v>Ingreso mixto</v>
          </cell>
          <cell r="P975" t="str">
            <v>Hogares</v>
          </cell>
          <cell r="Q975" t="str">
            <v>8</v>
          </cell>
          <cell r="R975" t="str">
            <v>Transporte y Comunicaciones</v>
          </cell>
        </row>
        <row r="976">
          <cell r="A976" t="str">
            <v>CEI_a01</v>
          </cell>
          <cell r="B976" t="str">
            <v>Microe_</v>
          </cell>
          <cell r="C976">
            <v>511</v>
          </cell>
          <cell r="D976">
            <v>12</v>
          </cell>
          <cell r="E976">
            <v>903</v>
          </cell>
          <cell r="F976" t="str">
            <v>Empleos</v>
          </cell>
          <cell r="H976">
            <v>31</v>
          </cell>
          <cell r="I976" t="str">
            <v>JPT</v>
          </cell>
          <cell r="J976">
            <v>1149.1286649921501</v>
          </cell>
          <cell r="K976">
            <v>20</v>
          </cell>
          <cell r="L976" t="str">
            <v>2001</v>
          </cell>
          <cell r="M976" t="str">
            <v>Comunicaciones</v>
          </cell>
          <cell r="N976" t="str">
            <v>Producción Sect. Institucionales</v>
          </cell>
          <cell r="O976" t="str">
            <v>Ingreso mixto</v>
          </cell>
          <cell r="P976" t="str">
            <v>Hogares</v>
          </cell>
          <cell r="Q976" t="str">
            <v>8</v>
          </cell>
          <cell r="R976" t="str">
            <v>Transporte y Comunicaciones</v>
          </cell>
        </row>
        <row r="977">
          <cell r="A977" t="str">
            <v>CEI_a01</v>
          </cell>
          <cell r="B977" t="str">
            <v>Microe_</v>
          </cell>
          <cell r="C977">
            <v>511</v>
          </cell>
          <cell r="D977">
            <v>12</v>
          </cell>
          <cell r="E977">
            <v>903</v>
          </cell>
          <cell r="F977" t="str">
            <v>Empleos</v>
          </cell>
          <cell r="H977">
            <v>31</v>
          </cell>
          <cell r="I977" t="str">
            <v>JPT</v>
          </cell>
          <cell r="J977">
            <v>11643.4817940671</v>
          </cell>
          <cell r="K977">
            <v>23</v>
          </cell>
          <cell r="L977" t="str">
            <v>2000</v>
          </cell>
          <cell r="M977" t="str">
            <v>Actividades inmobiliarias</v>
          </cell>
          <cell r="N977" t="str">
            <v>Producción Sect. Institucionales</v>
          </cell>
          <cell r="O977" t="str">
            <v>Ingreso mixto</v>
          </cell>
          <cell r="P977" t="str">
            <v>Hogares</v>
          </cell>
          <cell r="Q977" t="str">
            <v>9</v>
          </cell>
          <cell r="R977" t="str">
            <v>Servicios Financieros y Empresariales</v>
          </cell>
        </row>
        <row r="978">
          <cell r="A978" t="str">
            <v>CEI_a01</v>
          </cell>
          <cell r="B978" t="str">
            <v>Microe_</v>
          </cell>
          <cell r="C978">
            <v>511</v>
          </cell>
          <cell r="D978">
            <v>12</v>
          </cell>
          <cell r="E978">
            <v>903</v>
          </cell>
          <cell r="F978" t="str">
            <v>Empleos</v>
          </cell>
          <cell r="H978">
            <v>31</v>
          </cell>
          <cell r="I978" t="str">
            <v>JPT</v>
          </cell>
          <cell r="J978">
            <v>11431.844125017</v>
          </cell>
          <cell r="K978">
            <v>23</v>
          </cell>
          <cell r="L978" t="str">
            <v>2001</v>
          </cell>
          <cell r="M978" t="str">
            <v>Actividades inmobiliarias</v>
          </cell>
          <cell r="N978" t="str">
            <v>Producción Sect. Institucionales</v>
          </cell>
          <cell r="O978" t="str">
            <v>Ingreso mixto</v>
          </cell>
          <cell r="P978" t="str">
            <v>Hogares</v>
          </cell>
          <cell r="Q978" t="str">
            <v>9</v>
          </cell>
          <cell r="R978" t="str">
            <v>Servicios Financieros y Empresariales</v>
          </cell>
        </row>
        <row r="979">
          <cell r="A979" t="str">
            <v>CEI_a01</v>
          </cell>
          <cell r="B979" t="str">
            <v>Microe_</v>
          </cell>
          <cell r="C979">
            <v>511</v>
          </cell>
          <cell r="D979">
            <v>12</v>
          </cell>
          <cell r="E979">
            <v>903</v>
          </cell>
          <cell r="F979" t="str">
            <v>Empleos</v>
          </cell>
          <cell r="H979">
            <v>31</v>
          </cell>
          <cell r="I979" t="str">
            <v>JPT</v>
          </cell>
          <cell r="J979">
            <v>409356.68705809198</v>
          </cell>
          <cell r="K979">
            <v>24</v>
          </cell>
          <cell r="L979" t="str">
            <v>2000</v>
          </cell>
          <cell r="M979" t="str">
            <v>Activ. de Ss. Empresariales</v>
          </cell>
          <cell r="N979" t="str">
            <v>Producción Sect. Institucionales</v>
          </cell>
          <cell r="O979" t="str">
            <v>Ingreso mixto</v>
          </cell>
          <cell r="P979" t="str">
            <v>Hogares</v>
          </cell>
          <cell r="Q979" t="str">
            <v>9</v>
          </cell>
          <cell r="R979" t="str">
            <v>Servicios Financieros y Empresariales</v>
          </cell>
        </row>
        <row r="980">
          <cell r="A980" t="str">
            <v>CEI_a01</v>
          </cell>
          <cell r="B980" t="str">
            <v>Microe_</v>
          </cell>
          <cell r="C980">
            <v>511</v>
          </cell>
          <cell r="D980">
            <v>12</v>
          </cell>
          <cell r="E980">
            <v>903</v>
          </cell>
          <cell r="F980" t="str">
            <v>Empleos</v>
          </cell>
          <cell r="H980">
            <v>31</v>
          </cell>
          <cell r="I980" t="str">
            <v>JPT</v>
          </cell>
          <cell r="J980">
            <v>422615.61176242703</v>
          </cell>
          <cell r="K980">
            <v>24</v>
          </cell>
          <cell r="L980" t="str">
            <v>2001</v>
          </cell>
          <cell r="M980" t="str">
            <v>Activ. de Ss. Empresariales</v>
          </cell>
          <cell r="N980" t="str">
            <v>Producción Sect. Institucionales</v>
          </cell>
          <cell r="O980" t="str">
            <v>Ingreso mixto</v>
          </cell>
          <cell r="P980" t="str">
            <v>Hogares</v>
          </cell>
          <cell r="Q980" t="str">
            <v>9</v>
          </cell>
          <cell r="R980" t="str">
            <v>Servicios Financieros y Empresariales</v>
          </cell>
        </row>
        <row r="981">
          <cell r="A981" t="str">
            <v>CEI_a01</v>
          </cell>
          <cell r="B981" t="str">
            <v>Microe_</v>
          </cell>
          <cell r="C981">
            <v>511</v>
          </cell>
          <cell r="D981">
            <v>12</v>
          </cell>
          <cell r="E981">
            <v>903</v>
          </cell>
          <cell r="F981" t="str">
            <v>Empleos</v>
          </cell>
          <cell r="H981">
            <v>31</v>
          </cell>
          <cell r="I981" t="str">
            <v>JPT</v>
          </cell>
          <cell r="J981">
            <v>4538.66403470367</v>
          </cell>
          <cell r="K981">
            <v>28</v>
          </cell>
          <cell r="L981" t="str">
            <v>2000</v>
          </cell>
          <cell r="M981" t="str">
            <v>Educación privada</v>
          </cell>
          <cell r="N981" t="str">
            <v>Producción Sect. Institucionales</v>
          </cell>
          <cell r="O981" t="str">
            <v>Ingreso mixto</v>
          </cell>
          <cell r="P981" t="str">
            <v>Hogares</v>
          </cell>
          <cell r="Q981" t="str">
            <v>11</v>
          </cell>
          <cell r="R981" t="str">
            <v>Servicios Sociales y Personales</v>
          </cell>
        </row>
        <row r="982">
          <cell r="A982" t="str">
            <v>CEI_a01</v>
          </cell>
          <cell r="B982" t="str">
            <v>Microe_</v>
          </cell>
          <cell r="C982">
            <v>511</v>
          </cell>
          <cell r="D982">
            <v>12</v>
          </cell>
          <cell r="E982">
            <v>903</v>
          </cell>
          <cell r="F982" t="str">
            <v>Empleos</v>
          </cell>
          <cell r="H982">
            <v>31</v>
          </cell>
          <cell r="I982" t="str">
            <v>JPT</v>
          </cell>
          <cell r="J982">
            <v>4120.4129376143101</v>
          </cell>
          <cell r="K982">
            <v>28</v>
          </cell>
          <cell r="L982" t="str">
            <v>2001</v>
          </cell>
          <cell r="M982" t="str">
            <v>Educación privada</v>
          </cell>
          <cell r="N982" t="str">
            <v>Producción Sect. Institucionales</v>
          </cell>
          <cell r="O982" t="str">
            <v>Ingreso mixto</v>
          </cell>
          <cell r="P982" t="str">
            <v>Hogares</v>
          </cell>
          <cell r="Q982" t="str">
            <v>11</v>
          </cell>
          <cell r="R982" t="str">
            <v>Servicios Sociales y Personales</v>
          </cell>
        </row>
        <row r="983">
          <cell r="A983" t="str">
            <v>CEI_a01</v>
          </cell>
          <cell r="B983" t="str">
            <v>Microe_</v>
          </cell>
          <cell r="C983">
            <v>511</v>
          </cell>
          <cell r="D983">
            <v>12</v>
          </cell>
          <cell r="E983">
            <v>903</v>
          </cell>
          <cell r="F983" t="str">
            <v>Empleos</v>
          </cell>
          <cell r="H983">
            <v>31</v>
          </cell>
          <cell r="I983" t="str">
            <v>JPT</v>
          </cell>
          <cell r="J983">
            <v>480207.51102473499</v>
          </cell>
          <cell r="K983">
            <v>30</v>
          </cell>
          <cell r="L983" t="str">
            <v>2000</v>
          </cell>
          <cell r="M983" t="str">
            <v>Salud privada</v>
          </cell>
          <cell r="N983" t="str">
            <v>Producción Sect. Institucionales</v>
          </cell>
          <cell r="O983" t="str">
            <v>Ingreso mixto</v>
          </cell>
          <cell r="P983" t="str">
            <v>Hogares</v>
          </cell>
          <cell r="Q983" t="str">
            <v>11</v>
          </cell>
          <cell r="R983" t="str">
            <v>Servicios Sociales y Personales</v>
          </cell>
        </row>
        <row r="984">
          <cell r="A984" t="str">
            <v>CEI_a01</v>
          </cell>
          <cell r="B984" t="str">
            <v>Microe_</v>
          </cell>
          <cell r="C984">
            <v>511</v>
          </cell>
          <cell r="D984">
            <v>12</v>
          </cell>
          <cell r="E984">
            <v>903</v>
          </cell>
          <cell r="F984" t="str">
            <v>Empleos</v>
          </cell>
          <cell r="H984">
            <v>31</v>
          </cell>
          <cell r="I984" t="str">
            <v>JPT</v>
          </cell>
          <cell r="J984">
            <v>516735.20075144502</v>
          </cell>
          <cell r="K984">
            <v>30</v>
          </cell>
          <cell r="L984" t="str">
            <v>2001</v>
          </cell>
          <cell r="M984" t="str">
            <v>Salud privada</v>
          </cell>
          <cell r="N984" t="str">
            <v>Producción Sect. Institucionales</v>
          </cell>
          <cell r="O984" t="str">
            <v>Ingreso mixto</v>
          </cell>
          <cell r="P984" t="str">
            <v>Hogares</v>
          </cell>
          <cell r="Q984" t="str">
            <v>11</v>
          </cell>
          <cell r="R984" t="str">
            <v>Servicios Sociales y Personales</v>
          </cell>
        </row>
        <row r="985">
          <cell r="A985" t="str">
            <v>CEI_a01</v>
          </cell>
          <cell r="B985" t="str">
            <v>Microe_</v>
          </cell>
          <cell r="C985">
            <v>511</v>
          </cell>
          <cell r="D985">
            <v>12</v>
          </cell>
          <cell r="E985">
            <v>903</v>
          </cell>
          <cell r="F985" t="str">
            <v>Empleos</v>
          </cell>
          <cell r="H985">
            <v>31</v>
          </cell>
          <cell r="I985" t="str">
            <v>JPT</v>
          </cell>
          <cell r="J985">
            <v>25079.4063393219</v>
          </cell>
          <cell r="K985">
            <v>31</v>
          </cell>
          <cell r="L985" t="str">
            <v>2000</v>
          </cell>
          <cell r="M985" t="str">
            <v>Esparcimiento y Ss. Diversos</v>
          </cell>
          <cell r="N985" t="str">
            <v>Producción Sect. Institucionales</v>
          </cell>
          <cell r="O985" t="str">
            <v>Ingreso mixto</v>
          </cell>
          <cell r="P985" t="str">
            <v>Hogares</v>
          </cell>
          <cell r="Q985" t="str">
            <v>11</v>
          </cell>
          <cell r="R985" t="str">
            <v>Servicios Sociales y Personales</v>
          </cell>
        </row>
        <row r="986">
          <cell r="A986" t="str">
            <v>CEI_a01</v>
          </cell>
          <cell r="B986" t="str">
            <v>Microe_</v>
          </cell>
          <cell r="C986">
            <v>511</v>
          </cell>
          <cell r="D986">
            <v>12</v>
          </cell>
          <cell r="E986">
            <v>903</v>
          </cell>
          <cell r="F986" t="str">
            <v>Empleos</v>
          </cell>
          <cell r="H986">
            <v>31</v>
          </cell>
          <cell r="I986" t="str">
            <v>JPT</v>
          </cell>
          <cell r="J986">
            <v>25904.084860298899</v>
          </cell>
          <cell r="K986">
            <v>31</v>
          </cell>
          <cell r="L986" t="str">
            <v>2001</v>
          </cell>
          <cell r="M986" t="str">
            <v>Esparcimiento y Ss. Diversos</v>
          </cell>
          <cell r="N986" t="str">
            <v>Producción Sect. Institucionales</v>
          </cell>
          <cell r="O986" t="str">
            <v>Ingreso mixto</v>
          </cell>
          <cell r="P986" t="str">
            <v>Hogares</v>
          </cell>
          <cell r="Q986" t="str">
            <v>11</v>
          </cell>
          <cell r="R986" t="str">
            <v>Servicios Sociales y Personales</v>
          </cell>
        </row>
        <row r="987">
          <cell r="A987" t="str">
            <v>CEI_a01</v>
          </cell>
          <cell r="B987" t="str">
            <v>NAB</v>
          </cell>
          <cell r="C987">
            <v>6</v>
          </cell>
          <cell r="D987">
            <v>511</v>
          </cell>
          <cell r="E987">
            <v>12</v>
          </cell>
          <cell r="F987" t="str">
            <v>Empleos</v>
          </cell>
          <cell r="H987">
            <v>31</v>
          </cell>
          <cell r="I987" t="str">
            <v>NAB</v>
          </cell>
          <cell r="J987">
            <v>12110318.8215956</v>
          </cell>
          <cell r="L987" t="str">
            <v>2000</v>
          </cell>
          <cell r="N987" t="str">
            <v>Resto del Mundo</v>
          </cell>
          <cell r="O987" t="str">
            <v>Importaciones bs. y ss.</v>
          </cell>
          <cell r="P987" t="str">
            <v>Resto del Mundo</v>
          </cell>
        </row>
        <row r="988">
          <cell r="A988" t="str">
            <v>CEI_a01</v>
          </cell>
          <cell r="B988" t="str">
            <v>NAB</v>
          </cell>
          <cell r="C988">
            <v>6</v>
          </cell>
          <cell r="D988">
            <v>511</v>
          </cell>
          <cell r="E988">
            <v>12</v>
          </cell>
          <cell r="F988" t="str">
            <v>Empleos</v>
          </cell>
          <cell r="H988">
            <v>31</v>
          </cell>
          <cell r="I988" t="str">
            <v>NAB</v>
          </cell>
          <cell r="J988">
            <v>13828819.7500437</v>
          </cell>
          <cell r="L988" t="str">
            <v>2001</v>
          </cell>
          <cell r="N988" t="str">
            <v>Resto del Mundo</v>
          </cell>
          <cell r="O988" t="str">
            <v>Importaciones bs. y ss.</v>
          </cell>
          <cell r="P988" t="str">
            <v>Resto del Mundo</v>
          </cell>
        </row>
        <row r="989">
          <cell r="A989" t="str">
            <v>CEI_a01</v>
          </cell>
          <cell r="B989" t="str">
            <v>NAB</v>
          </cell>
          <cell r="C989">
            <v>6</v>
          </cell>
          <cell r="D989">
            <v>511</v>
          </cell>
          <cell r="E989">
            <v>24</v>
          </cell>
          <cell r="F989" t="str">
            <v>Recursos</v>
          </cell>
          <cell r="H989">
            <v>31</v>
          </cell>
          <cell r="I989" t="str">
            <v>NAB</v>
          </cell>
          <cell r="J989">
            <v>12857959.0046221</v>
          </cell>
          <cell r="L989" t="str">
            <v>2000</v>
          </cell>
          <cell r="N989" t="str">
            <v>Resto del Mundo</v>
          </cell>
          <cell r="O989" t="str">
            <v>Exportaciones bs. y ss.</v>
          </cell>
          <cell r="P989" t="str">
            <v>Resto del Mundo</v>
          </cell>
        </row>
        <row r="990">
          <cell r="A990" t="str">
            <v>CEI_a01</v>
          </cell>
          <cell r="B990" t="str">
            <v>NAB</v>
          </cell>
          <cell r="C990">
            <v>6</v>
          </cell>
          <cell r="D990">
            <v>511</v>
          </cell>
          <cell r="E990">
            <v>24</v>
          </cell>
          <cell r="F990" t="str">
            <v>Recursos</v>
          </cell>
          <cell r="H990">
            <v>31</v>
          </cell>
          <cell r="I990" t="str">
            <v>NAB</v>
          </cell>
          <cell r="J990">
            <v>14525788.835817199</v>
          </cell>
          <cell r="L990" t="str">
            <v>2001</v>
          </cell>
          <cell r="N990" t="str">
            <v>Resto del Mundo</v>
          </cell>
          <cell r="O990" t="str">
            <v>Exportaciones bs. y ss.</v>
          </cell>
          <cell r="P990" t="str">
            <v>Resto del Mundo</v>
          </cell>
        </row>
        <row r="991">
          <cell r="A991" t="str">
            <v>CEI_a01</v>
          </cell>
          <cell r="B991" t="str">
            <v>NAB</v>
          </cell>
          <cell r="C991">
            <v>9</v>
          </cell>
          <cell r="D991">
            <v>511</v>
          </cell>
          <cell r="E991">
            <v>12</v>
          </cell>
          <cell r="F991" t="str">
            <v>Recursos</v>
          </cell>
          <cell r="H991">
            <v>31</v>
          </cell>
          <cell r="I991" t="str">
            <v>NAB</v>
          </cell>
          <cell r="J991">
            <v>12110318.8215956</v>
          </cell>
          <cell r="L991" t="str">
            <v>2000</v>
          </cell>
          <cell r="N991" t="str">
            <v>Resto del Mundo</v>
          </cell>
          <cell r="O991" t="str">
            <v>Importaciones bs. y ss.</v>
          </cell>
          <cell r="P991" t="str">
            <v>Sector Institucional no especificado</v>
          </cell>
        </row>
        <row r="992">
          <cell r="A992" t="str">
            <v>CEI_a01</v>
          </cell>
          <cell r="B992" t="str">
            <v>NAB</v>
          </cell>
          <cell r="C992">
            <v>9</v>
          </cell>
          <cell r="D992">
            <v>511</v>
          </cell>
          <cell r="E992">
            <v>12</v>
          </cell>
          <cell r="F992" t="str">
            <v>Recursos</v>
          </cell>
          <cell r="H992">
            <v>31</v>
          </cell>
          <cell r="I992" t="str">
            <v>NAB</v>
          </cell>
          <cell r="J992">
            <v>13828819.7500437</v>
          </cell>
          <cell r="L992" t="str">
            <v>2001</v>
          </cell>
          <cell r="N992" t="str">
            <v>Resto del Mundo</v>
          </cell>
          <cell r="O992" t="str">
            <v>Importaciones bs. y ss.</v>
          </cell>
          <cell r="P992" t="str">
            <v>Sector Institucional no especificado</v>
          </cell>
        </row>
        <row r="993">
          <cell r="A993" t="str">
            <v>CEI_a01</v>
          </cell>
          <cell r="B993" t="str">
            <v>NAB</v>
          </cell>
          <cell r="C993">
            <v>9</v>
          </cell>
          <cell r="D993">
            <v>511</v>
          </cell>
          <cell r="E993">
            <v>24</v>
          </cell>
          <cell r="F993" t="str">
            <v>Empleos</v>
          </cell>
          <cell r="H993">
            <v>31</v>
          </cell>
          <cell r="I993" t="str">
            <v>NAB</v>
          </cell>
          <cell r="J993">
            <v>12857959.0046221</v>
          </cell>
          <cell r="L993" t="str">
            <v>2000</v>
          </cell>
          <cell r="N993" t="str">
            <v>Resto del Mundo</v>
          </cell>
          <cell r="O993" t="str">
            <v>Exportaciones bs. y ss.</v>
          </cell>
          <cell r="P993" t="str">
            <v>Sector Institucional no especificado</v>
          </cell>
        </row>
        <row r="994">
          <cell r="A994" t="str">
            <v>CEI_a01</v>
          </cell>
          <cell r="B994" t="str">
            <v>NAB</v>
          </cell>
          <cell r="C994">
            <v>9</v>
          </cell>
          <cell r="D994">
            <v>511</v>
          </cell>
          <cell r="E994">
            <v>24</v>
          </cell>
          <cell r="F994" t="str">
            <v>Empleos</v>
          </cell>
          <cell r="H994">
            <v>31</v>
          </cell>
          <cell r="I994" t="str">
            <v>NAB</v>
          </cell>
          <cell r="J994">
            <v>14525788.835817199</v>
          </cell>
          <cell r="L994" t="str">
            <v>2001</v>
          </cell>
          <cell r="N994" t="str">
            <v>Resto del Mundo</v>
          </cell>
          <cell r="O994" t="str">
            <v>Exportaciones bs. y ss.</v>
          </cell>
          <cell r="P994" t="str">
            <v>Sector Institucional no especificado</v>
          </cell>
        </row>
        <row r="995">
          <cell r="A995" t="str">
            <v>CEI_a01</v>
          </cell>
          <cell r="B995" t="str">
            <v>Otras_Mdo</v>
          </cell>
          <cell r="C995">
            <v>511</v>
          </cell>
          <cell r="D995">
            <v>12</v>
          </cell>
          <cell r="E995">
            <v>11</v>
          </cell>
          <cell r="F995" t="str">
            <v>Recursos</v>
          </cell>
          <cell r="G995">
            <v>32</v>
          </cell>
          <cell r="H995">
            <v>31</v>
          </cell>
          <cell r="I995" t="str">
            <v>EQCI</v>
          </cell>
          <cell r="J995">
            <v>445773.96258387901</v>
          </cell>
          <cell r="K995">
            <v>25</v>
          </cell>
          <cell r="L995" t="str">
            <v>2001</v>
          </cell>
          <cell r="M995" t="str">
            <v>Propiedad de vivienda</v>
          </cell>
          <cell r="N995" t="str">
            <v>Producción Sect. Institucionales</v>
          </cell>
          <cell r="O995" t="str">
            <v>Producción bruta</v>
          </cell>
          <cell r="P995" t="str">
            <v>Hogares</v>
          </cell>
          <cell r="Q995" t="str">
            <v>10</v>
          </cell>
          <cell r="R995" t="str">
            <v>Propiedad de Vivienda</v>
          </cell>
        </row>
        <row r="996">
          <cell r="A996" t="str">
            <v>CEI_a01</v>
          </cell>
          <cell r="B996" t="str">
            <v>Otras_Mdo</v>
          </cell>
          <cell r="C996">
            <v>511</v>
          </cell>
          <cell r="D996">
            <v>12</v>
          </cell>
          <cell r="E996">
            <v>11</v>
          </cell>
          <cell r="F996" t="str">
            <v>Recursos</v>
          </cell>
          <cell r="G996">
            <v>32</v>
          </cell>
          <cell r="H996">
            <v>31</v>
          </cell>
          <cell r="I996" t="str">
            <v>JPT</v>
          </cell>
          <cell r="J996">
            <v>421124.54205223097</v>
          </cell>
          <cell r="K996">
            <v>25</v>
          </cell>
          <cell r="L996" t="str">
            <v>2000</v>
          </cell>
          <cell r="M996" t="str">
            <v>Propiedad de vivienda</v>
          </cell>
          <cell r="N996" t="str">
            <v>Producción Sect. Institucionales</v>
          </cell>
          <cell r="O996" t="str">
            <v>Producción bruta</v>
          </cell>
          <cell r="P996" t="str">
            <v>Hogares</v>
          </cell>
          <cell r="Q996" t="str">
            <v>10</v>
          </cell>
          <cell r="R996" t="str">
            <v>Propiedad de Vivienda</v>
          </cell>
        </row>
        <row r="997">
          <cell r="A997" t="str">
            <v>CEI_a01</v>
          </cell>
          <cell r="B997" t="str">
            <v>Otras_Mdo</v>
          </cell>
          <cell r="C997">
            <v>511</v>
          </cell>
          <cell r="D997">
            <v>12</v>
          </cell>
          <cell r="E997">
            <v>21</v>
          </cell>
          <cell r="F997" t="str">
            <v>Empleos</v>
          </cell>
          <cell r="G997">
            <v>6111</v>
          </cell>
          <cell r="H997">
            <v>31</v>
          </cell>
          <cell r="I997" t="str">
            <v>EQCI</v>
          </cell>
          <cell r="J997">
            <v>52366.685507490998</v>
          </cell>
          <cell r="K997">
            <v>25</v>
          </cell>
          <cell r="L997" t="str">
            <v>2001</v>
          </cell>
          <cell r="M997" t="str">
            <v>Propiedad de vivienda</v>
          </cell>
          <cell r="N997" t="str">
            <v>Producción Sect. Institucionales</v>
          </cell>
          <cell r="O997" t="str">
            <v>Consumo intermedio</v>
          </cell>
          <cell r="P997" t="str">
            <v>Hogares</v>
          </cell>
          <cell r="Q997" t="str">
            <v>10</v>
          </cell>
          <cell r="R997" t="str">
            <v>Propiedad de Vivienda</v>
          </cell>
        </row>
        <row r="998">
          <cell r="A998" t="str">
            <v>CEI_a01</v>
          </cell>
          <cell r="B998" t="str">
            <v>Otras_Mdo</v>
          </cell>
          <cell r="C998">
            <v>511</v>
          </cell>
          <cell r="D998">
            <v>12</v>
          </cell>
          <cell r="E998">
            <v>21</v>
          </cell>
          <cell r="F998" t="str">
            <v>Empleos</v>
          </cell>
          <cell r="G998">
            <v>6111</v>
          </cell>
          <cell r="H998">
            <v>31</v>
          </cell>
          <cell r="I998" t="str">
            <v>JPT</v>
          </cell>
          <cell r="J998">
            <v>49949.649563282401</v>
          </cell>
          <cell r="K998">
            <v>25</v>
          </cell>
          <cell r="L998" t="str">
            <v>2000</v>
          </cell>
          <cell r="M998" t="str">
            <v>Propiedad de vivienda</v>
          </cell>
          <cell r="N998" t="str">
            <v>Producción Sect. Institucionales</v>
          </cell>
          <cell r="O998" t="str">
            <v>Consumo intermedio</v>
          </cell>
          <cell r="P998" t="str">
            <v>Hogares</v>
          </cell>
          <cell r="Q998" t="str">
            <v>10</v>
          </cell>
          <cell r="R998" t="str">
            <v>Propiedad de Vivienda</v>
          </cell>
        </row>
        <row r="999">
          <cell r="A999" t="str">
            <v>CEI_a01</v>
          </cell>
          <cell r="B999" t="str">
            <v>Otras_Mdo</v>
          </cell>
          <cell r="C999">
            <v>511</v>
          </cell>
          <cell r="D999">
            <v>12</v>
          </cell>
          <cell r="E999">
            <v>52</v>
          </cell>
          <cell r="F999" t="str">
            <v>Empleos</v>
          </cell>
          <cell r="H999">
            <v>31</v>
          </cell>
          <cell r="I999" t="str">
            <v>EQCI</v>
          </cell>
          <cell r="J999">
            <v>173121.28</v>
          </cell>
          <cell r="K999">
            <v>25</v>
          </cell>
          <cell r="L999" t="str">
            <v>2001</v>
          </cell>
          <cell r="M999" t="str">
            <v>Propiedad de vivienda</v>
          </cell>
          <cell r="N999" t="str">
            <v>Producción Sect. Institucionales</v>
          </cell>
          <cell r="O999" t="str">
            <v>Consumo de capital fijo</v>
          </cell>
          <cell r="P999" t="str">
            <v>Hogares</v>
          </cell>
          <cell r="Q999" t="str">
            <v>10</v>
          </cell>
          <cell r="R999" t="str">
            <v>Propiedad de Vivienda</v>
          </cell>
        </row>
        <row r="1000">
          <cell r="A1000" t="str">
            <v>CEI_a01</v>
          </cell>
          <cell r="B1000" t="str">
            <v>Otras_Mdo</v>
          </cell>
          <cell r="C1000">
            <v>511</v>
          </cell>
          <cell r="D1000">
            <v>12</v>
          </cell>
          <cell r="E1000">
            <v>52</v>
          </cell>
          <cell r="F1000" t="str">
            <v>Empleos</v>
          </cell>
          <cell r="H1000">
            <v>31</v>
          </cell>
          <cell r="I1000" t="str">
            <v>JPT</v>
          </cell>
          <cell r="J1000">
            <v>164098.4</v>
          </cell>
          <cell r="K1000">
            <v>25</v>
          </cell>
          <cell r="L1000" t="str">
            <v>2000</v>
          </cell>
          <cell r="M1000" t="str">
            <v>Propiedad de vivienda</v>
          </cell>
          <cell r="N1000" t="str">
            <v>Producción Sect. Institucionales</v>
          </cell>
          <cell r="O1000" t="str">
            <v>Consumo de capital fijo</v>
          </cell>
          <cell r="P1000" t="str">
            <v>Hogares</v>
          </cell>
          <cell r="Q1000" t="str">
            <v>10</v>
          </cell>
          <cell r="R1000" t="str">
            <v>Propiedad de Vivienda</v>
          </cell>
        </row>
        <row r="1001">
          <cell r="A1001" t="str">
            <v>CEI_a01</v>
          </cell>
          <cell r="B1001" t="str">
            <v>Otras_Mdo</v>
          </cell>
          <cell r="C1001">
            <v>511</v>
          </cell>
          <cell r="D1001">
            <v>12</v>
          </cell>
          <cell r="E1001">
            <v>411</v>
          </cell>
          <cell r="F1001" t="str">
            <v>Empleos</v>
          </cell>
          <cell r="H1001">
            <v>31</v>
          </cell>
          <cell r="I1001" t="str">
            <v>EQCI</v>
          </cell>
          <cell r="J1001">
            <v>8019.04</v>
          </cell>
          <cell r="K1001">
            <v>25</v>
          </cell>
          <cell r="L1001" t="str">
            <v>2001</v>
          </cell>
          <cell r="M1001" t="str">
            <v>Propiedad de vivienda</v>
          </cell>
          <cell r="N1001" t="str">
            <v>Producción Sect. Institucionales</v>
          </cell>
          <cell r="O1001" t="str">
            <v>Remuneraciones</v>
          </cell>
          <cell r="P1001" t="str">
            <v>Hogares</v>
          </cell>
          <cell r="Q1001" t="str">
            <v>10</v>
          </cell>
          <cell r="R1001" t="str">
            <v>Propiedad de Vivienda</v>
          </cell>
        </row>
        <row r="1002">
          <cell r="A1002" t="str">
            <v>CEI_a01</v>
          </cell>
          <cell r="B1002" t="str">
            <v>Otras_Mdo</v>
          </cell>
          <cell r="C1002">
            <v>511</v>
          </cell>
          <cell r="D1002">
            <v>12</v>
          </cell>
          <cell r="E1002">
            <v>411</v>
          </cell>
          <cell r="F1002" t="str">
            <v>Empleos</v>
          </cell>
          <cell r="H1002">
            <v>31</v>
          </cell>
          <cell r="I1002" t="str">
            <v>JPT</v>
          </cell>
          <cell r="J1002">
            <v>7404</v>
          </cell>
          <cell r="K1002">
            <v>25</v>
          </cell>
          <cell r="L1002" t="str">
            <v>2000</v>
          </cell>
          <cell r="M1002" t="str">
            <v>Propiedad de vivienda</v>
          </cell>
          <cell r="N1002" t="str">
            <v>Producción Sect. Institucionales</v>
          </cell>
          <cell r="O1002" t="str">
            <v>Remuneraciones</v>
          </cell>
          <cell r="P1002" t="str">
            <v>Hogares</v>
          </cell>
          <cell r="Q1002" t="str">
            <v>10</v>
          </cell>
          <cell r="R1002" t="str">
            <v>Propiedad de Vivienda</v>
          </cell>
        </row>
        <row r="1003">
          <cell r="A1003" t="str">
            <v>CEI_a01</v>
          </cell>
          <cell r="B1003" t="str">
            <v>Otras_Mdo</v>
          </cell>
          <cell r="C1003">
            <v>511</v>
          </cell>
          <cell r="D1003">
            <v>12</v>
          </cell>
          <cell r="E1003">
            <v>412</v>
          </cell>
          <cell r="F1003" t="str">
            <v>Empleos</v>
          </cell>
          <cell r="H1003">
            <v>31</v>
          </cell>
          <cell r="I1003" t="str">
            <v>EQCI</v>
          </cell>
          <cell r="J1003">
            <v>48071.839999999997</v>
          </cell>
          <cell r="K1003">
            <v>25</v>
          </cell>
          <cell r="L1003" t="str">
            <v>2001</v>
          </cell>
          <cell r="M1003" t="str">
            <v>Propiedad de vivienda</v>
          </cell>
          <cell r="N1003" t="str">
            <v>Producción Sect. Institucionales</v>
          </cell>
          <cell r="O1003" t="str">
            <v>Imptos producc.e import.</v>
          </cell>
          <cell r="P1003" t="str">
            <v>Hogares</v>
          </cell>
          <cell r="Q1003" t="str">
            <v>10</v>
          </cell>
          <cell r="R1003" t="str">
            <v>Propiedad de Vivienda</v>
          </cell>
        </row>
        <row r="1004">
          <cell r="A1004" t="str">
            <v>CEI_a01</v>
          </cell>
          <cell r="B1004" t="str">
            <v>Otras_Mdo</v>
          </cell>
          <cell r="C1004">
            <v>511</v>
          </cell>
          <cell r="D1004">
            <v>12</v>
          </cell>
          <cell r="E1004">
            <v>412</v>
          </cell>
          <cell r="F1004" t="str">
            <v>Empleos</v>
          </cell>
          <cell r="H1004">
            <v>31</v>
          </cell>
          <cell r="I1004" t="str">
            <v>JPT</v>
          </cell>
          <cell r="J1004">
            <v>40782.080000000002</v>
          </cell>
          <cell r="K1004">
            <v>25</v>
          </cell>
          <cell r="L1004" t="str">
            <v>2000</v>
          </cell>
          <cell r="M1004" t="str">
            <v>Propiedad de vivienda</v>
          </cell>
          <cell r="N1004" t="str">
            <v>Producción Sect. Institucionales</v>
          </cell>
          <cell r="O1004" t="str">
            <v>Imptos producc.e import.</v>
          </cell>
          <cell r="P1004" t="str">
            <v>Hogares</v>
          </cell>
          <cell r="Q1004" t="str">
            <v>10</v>
          </cell>
          <cell r="R1004" t="str">
            <v>Propiedad de Vivienda</v>
          </cell>
        </row>
        <row r="1005">
          <cell r="A1005" t="str">
            <v>CEI_a01</v>
          </cell>
          <cell r="B1005" t="str">
            <v>Otras_Mdo</v>
          </cell>
          <cell r="C1005">
            <v>511</v>
          </cell>
          <cell r="D1005">
            <v>12</v>
          </cell>
          <cell r="E1005">
            <v>903</v>
          </cell>
          <cell r="F1005" t="str">
            <v>Empleos</v>
          </cell>
          <cell r="H1005">
            <v>31</v>
          </cell>
          <cell r="I1005" t="str">
            <v>EQCI</v>
          </cell>
          <cell r="J1005">
            <v>164195.11707638801</v>
          </cell>
          <cell r="K1005">
            <v>25</v>
          </cell>
          <cell r="L1005" t="str">
            <v>2001</v>
          </cell>
          <cell r="M1005" t="str">
            <v>Propiedad de vivienda</v>
          </cell>
          <cell r="N1005" t="str">
            <v>Producción Sect. Institucionales</v>
          </cell>
          <cell r="O1005" t="str">
            <v>Ingreso mixto</v>
          </cell>
          <cell r="P1005" t="str">
            <v>Hogares</v>
          </cell>
          <cell r="Q1005" t="str">
            <v>10</v>
          </cell>
          <cell r="R1005" t="str">
            <v>Propiedad de Vivienda</v>
          </cell>
        </row>
        <row r="1006">
          <cell r="A1006" t="str">
            <v>CEI_a01</v>
          </cell>
          <cell r="B1006" t="str">
            <v>Otras_Mdo</v>
          </cell>
          <cell r="C1006">
            <v>511</v>
          </cell>
          <cell r="D1006">
            <v>12</v>
          </cell>
          <cell r="E1006">
            <v>903</v>
          </cell>
          <cell r="F1006" t="str">
            <v>Empleos</v>
          </cell>
          <cell r="H1006">
            <v>31</v>
          </cell>
          <cell r="I1006" t="str">
            <v>JPT</v>
          </cell>
          <cell r="J1006">
            <v>158890.412488948</v>
          </cell>
          <cell r="K1006">
            <v>25</v>
          </cell>
          <cell r="L1006" t="str">
            <v>2000</v>
          </cell>
          <cell r="M1006" t="str">
            <v>Propiedad de vivienda</v>
          </cell>
          <cell r="N1006" t="str">
            <v>Producción Sect. Institucionales</v>
          </cell>
          <cell r="O1006" t="str">
            <v>Ingreso mixto</v>
          </cell>
          <cell r="P1006" t="str">
            <v>Hogares</v>
          </cell>
          <cell r="Q1006" t="str">
            <v>10</v>
          </cell>
          <cell r="R1006" t="str">
            <v>Propiedad de Vivienda</v>
          </cell>
        </row>
        <row r="1007">
          <cell r="A1007" t="str">
            <v>CEI_a01</v>
          </cell>
          <cell r="B1007" t="str">
            <v>Otras_UProp</v>
          </cell>
          <cell r="C1007">
            <v>511</v>
          </cell>
          <cell r="D1007">
            <v>12</v>
          </cell>
          <cell r="E1007">
            <v>11</v>
          </cell>
          <cell r="F1007" t="str">
            <v>Recursos</v>
          </cell>
          <cell r="G1007">
            <v>32</v>
          </cell>
          <cell r="H1007">
            <v>31</v>
          </cell>
          <cell r="I1007" t="str">
            <v>EQCI</v>
          </cell>
          <cell r="J1007">
            <v>2340313.3035653699</v>
          </cell>
          <cell r="K1007">
            <v>25</v>
          </cell>
          <cell r="L1007" t="str">
            <v>2001</v>
          </cell>
          <cell r="M1007" t="str">
            <v>Propiedad de vivienda</v>
          </cell>
          <cell r="N1007" t="str">
            <v>Producción Sect. Institucionales</v>
          </cell>
          <cell r="O1007" t="str">
            <v>Producción bruta</v>
          </cell>
          <cell r="P1007" t="str">
            <v>Hogares</v>
          </cell>
          <cell r="Q1007" t="str">
            <v>10</v>
          </cell>
          <cell r="R1007" t="str">
            <v>Propiedad de Vivienda</v>
          </cell>
        </row>
        <row r="1008">
          <cell r="A1008" t="str">
            <v>CEI_a01</v>
          </cell>
          <cell r="B1008" t="str">
            <v>Otras_UProp</v>
          </cell>
          <cell r="C1008">
            <v>511</v>
          </cell>
          <cell r="D1008">
            <v>12</v>
          </cell>
          <cell r="E1008">
            <v>11</v>
          </cell>
          <cell r="F1008" t="str">
            <v>Recursos</v>
          </cell>
          <cell r="G1008">
            <v>32</v>
          </cell>
          <cell r="H1008">
            <v>31</v>
          </cell>
          <cell r="I1008" t="str">
            <v>JPT</v>
          </cell>
          <cell r="J1008">
            <v>2210903.8457742101</v>
          </cell>
          <cell r="K1008">
            <v>25</v>
          </cell>
          <cell r="L1008" t="str">
            <v>2000</v>
          </cell>
          <cell r="M1008" t="str">
            <v>Propiedad de vivienda</v>
          </cell>
          <cell r="N1008" t="str">
            <v>Producción Sect. Institucionales</v>
          </cell>
          <cell r="O1008" t="str">
            <v>Producción bruta</v>
          </cell>
          <cell r="P1008" t="str">
            <v>Hogares</v>
          </cell>
          <cell r="Q1008" t="str">
            <v>10</v>
          </cell>
          <cell r="R1008" t="str">
            <v>Propiedad de Vivienda</v>
          </cell>
        </row>
        <row r="1009">
          <cell r="A1009" t="str">
            <v>CEI_a01</v>
          </cell>
          <cell r="B1009" t="str">
            <v>Otras_UProp</v>
          </cell>
          <cell r="C1009">
            <v>511</v>
          </cell>
          <cell r="D1009">
            <v>12</v>
          </cell>
          <cell r="E1009">
            <v>11</v>
          </cell>
          <cell r="F1009" t="str">
            <v>Recursos</v>
          </cell>
          <cell r="G1009">
            <v>32</v>
          </cell>
          <cell r="H1009">
            <v>31</v>
          </cell>
          <cell r="I1009" t="str">
            <v>JPT</v>
          </cell>
          <cell r="J1009">
            <v>228954.25700000001</v>
          </cell>
          <cell r="K1009">
            <v>31</v>
          </cell>
          <cell r="L1009" t="str">
            <v>2000</v>
          </cell>
          <cell r="M1009" t="str">
            <v>Esparcimiento y Ss. Diversos</v>
          </cell>
          <cell r="N1009" t="str">
            <v>Producción Sect. Institucionales</v>
          </cell>
          <cell r="O1009" t="str">
            <v>Producción bruta</v>
          </cell>
          <cell r="P1009" t="str">
            <v>Hogares</v>
          </cell>
          <cell r="Q1009" t="str">
            <v>11</v>
          </cell>
          <cell r="R1009" t="str">
            <v>Servicios Sociales y Personales</v>
          </cell>
        </row>
        <row r="1010">
          <cell r="A1010" t="str">
            <v>CEI_a01</v>
          </cell>
          <cell r="B1010" t="str">
            <v>Otras_UProp</v>
          </cell>
          <cell r="C1010">
            <v>511</v>
          </cell>
          <cell r="D1010">
            <v>12</v>
          </cell>
          <cell r="E1010">
            <v>11</v>
          </cell>
          <cell r="F1010" t="str">
            <v>Recursos</v>
          </cell>
          <cell r="G1010">
            <v>32</v>
          </cell>
          <cell r="H1010">
            <v>31</v>
          </cell>
          <cell r="I1010" t="str">
            <v>JPT</v>
          </cell>
          <cell r="J1010">
            <v>223455.66421058701</v>
          </cell>
          <cell r="K1010">
            <v>31</v>
          </cell>
          <cell r="L1010" t="str">
            <v>2001</v>
          </cell>
          <cell r="M1010" t="str">
            <v>Esparcimiento y Ss. Diversos</v>
          </cell>
          <cell r="N1010" t="str">
            <v>Producción Sect. Institucionales</v>
          </cell>
          <cell r="O1010" t="str">
            <v>Producción bruta</v>
          </cell>
          <cell r="P1010" t="str">
            <v>Hogares</v>
          </cell>
          <cell r="Q1010" t="str">
            <v>11</v>
          </cell>
          <cell r="R1010" t="str">
            <v>Servicios Sociales y Personales</v>
          </cell>
        </row>
        <row r="1011">
          <cell r="A1011" t="str">
            <v>CEI_a01</v>
          </cell>
          <cell r="B1011" t="str">
            <v>Otras_UProp</v>
          </cell>
          <cell r="C1011">
            <v>511</v>
          </cell>
          <cell r="D1011">
            <v>12</v>
          </cell>
          <cell r="E1011">
            <v>21</v>
          </cell>
          <cell r="F1011" t="str">
            <v>Empleos</v>
          </cell>
          <cell r="G1011">
            <v>6111</v>
          </cell>
          <cell r="H1011">
            <v>31</v>
          </cell>
          <cell r="I1011" t="str">
            <v>EQCI</v>
          </cell>
          <cell r="J1011">
            <v>274925.09891432797</v>
          </cell>
          <cell r="K1011">
            <v>25</v>
          </cell>
          <cell r="L1011" t="str">
            <v>2001</v>
          </cell>
          <cell r="M1011" t="str">
            <v>Propiedad de vivienda</v>
          </cell>
          <cell r="N1011" t="str">
            <v>Producción Sect. Institucionales</v>
          </cell>
          <cell r="O1011" t="str">
            <v>Consumo intermedio</v>
          </cell>
          <cell r="P1011" t="str">
            <v>Hogares</v>
          </cell>
          <cell r="Q1011" t="str">
            <v>10</v>
          </cell>
          <cell r="R1011" t="str">
            <v>Propiedad de Vivienda</v>
          </cell>
        </row>
        <row r="1012">
          <cell r="A1012" t="str">
            <v>CEI_a01</v>
          </cell>
          <cell r="B1012" t="str">
            <v>Otras_UProp</v>
          </cell>
          <cell r="C1012">
            <v>511</v>
          </cell>
          <cell r="D1012">
            <v>12</v>
          </cell>
          <cell r="E1012">
            <v>21</v>
          </cell>
          <cell r="F1012" t="str">
            <v>Empleos</v>
          </cell>
          <cell r="G1012">
            <v>6111</v>
          </cell>
          <cell r="H1012">
            <v>31</v>
          </cell>
          <cell r="I1012" t="str">
            <v>JPT</v>
          </cell>
          <cell r="J1012">
            <v>262235.66020723199</v>
          </cell>
          <cell r="K1012">
            <v>25</v>
          </cell>
          <cell r="L1012" t="str">
            <v>2000</v>
          </cell>
          <cell r="M1012" t="str">
            <v>Propiedad de vivienda</v>
          </cell>
          <cell r="N1012" t="str">
            <v>Producción Sect. Institucionales</v>
          </cell>
          <cell r="O1012" t="str">
            <v>Consumo intermedio</v>
          </cell>
          <cell r="P1012" t="str">
            <v>Hogares</v>
          </cell>
          <cell r="Q1012" t="str">
            <v>10</v>
          </cell>
          <cell r="R1012" t="str">
            <v>Propiedad de Vivienda</v>
          </cell>
        </row>
        <row r="1013">
          <cell r="A1013" t="str">
            <v>CEI_a01</v>
          </cell>
          <cell r="B1013" t="str">
            <v>Otras_UProp</v>
          </cell>
          <cell r="C1013">
            <v>511</v>
          </cell>
          <cell r="D1013">
            <v>12</v>
          </cell>
          <cell r="E1013">
            <v>52</v>
          </cell>
          <cell r="F1013" t="str">
            <v>Empleos</v>
          </cell>
          <cell r="H1013">
            <v>31</v>
          </cell>
          <cell r="I1013" t="str">
            <v>EQCI</v>
          </cell>
          <cell r="J1013">
            <v>908886.72</v>
          </cell>
          <cell r="K1013">
            <v>25</v>
          </cell>
          <cell r="L1013" t="str">
            <v>2001</v>
          </cell>
          <cell r="M1013" t="str">
            <v>Propiedad de vivienda</v>
          </cell>
          <cell r="N1013" t="str">
            <v>Producción Sect. Institucionales</v>
          </cell>
          <cell r="O1013" t="str">
            <v>Consumo de capital fijo</v>
          </cell>
          <cell r="P1013" t="str">
            <v>Hogares</v>
          </cell>
          <cell r="Q1013" t="str">
            <v>10</v>
          </cell>
          <cell r="R1013" t="str">
            <v>Propiedad de Vivienda</v>
          </cell>
        </row>
        <row r="1014">
          <cell r="A1014" t="str">
            <v>CEI_a01</v>
          </cell>
          <cell r="B1014" t="str">
            <v>Otras_UProp</v>
          </cell>
          <cell r="C1014">
            <v>511</v>
          </cell>
          <cell r="D1014">
            <v>12</v>
          </cell>
          <cell r="E1014">
            <v>52</v>
          </cell>
          <cell r="F1014" t="str">
            <v>Empleos</v>
          </cell>
          <cell r="H1014">
            <v>31</v>
          </cell>
          <cell r="I1014" t="str">
            <v>JPT</v>
          </cell>
          <cell r="J1014">
            <v>861516.6</v>
          </cell>
          <cell r="K1014">
            <v>25</v>
          </cell>
          <cell r="L1014" t="str">
            <v>2000</v>
          </cell>
          <cell r="M1014" t="str">
            <v>Propiedad de vivienda</v>
          </cell>
          <cell r="N1014" t="str">
            <v>Producción Sect. Institucionales</v>
          </cell>
          <cell r="O1014" t="str">
            <v>Consumo de capital fijo</v>
          </cell>
          <cell r="P1014" t="str">
            <v>Hogares</v>
          </cell>
          <cell r="Q1014" t="str">
            <v>10</v>
          </cell>
          <cell r="R1014" t="str">
            <v>Propiedad de Vivienda</v>
          </cell>
        </row>
        <row r="1015">
          <cell r="A1015" t="str">
            <v>CEI_a01</v>
          </cell>
          <cell r="B1015" t="str">
            <v>Otras_UProp</v>
          </cell>
          <cell r="C1015">
            <v>511</v>
          </cell>
          <cell r="D1015">
            <v>12</v>
          </cell>
          <cell r="E1015">
            <v>411</v>
          </cell>
          <cell r="F1015" t="str">
            <v>Empleos</v>
          </cell>
          <cell r="H1015">
            <v>31</v>
          </cell>
          <cell r="I1015" t="str">
            <v>EQCI</v>
          </cell>
          <cell r="J1015">
            <v>42099.96</v>
          </cell>
          <cell r="K1015">
            <v>25</v>
          </cell>
          <cell r="L1015" t="str">
            <v>2001</v>
          </cell>
          <cell r="M1015" t="str">
            <v>Propiedad de vivienda</v>
          </cell>
          <cell r="N1015" t="str">
            <v>Producción Sect. Institucionales</v>
          </cell>
          <cell r="O1015" t="str">
            <v>Remuneraciones</v>
          </cell>
          <cell r="P1015" t="str">
            <v>Hogares</v>
          </cell>
          <cell r="Q1015" t="str">
            <v>10</v>
          </cell>
          <cell r="R1015" t="str">
            <v>Propiedad de Vivienda</v>
          </cell>
        </row>
        <row r="1016">
          <cell r="A1016" t="str">
            <v>CEI_a01</v>
          </cell>
          <cell r="B1016" t="str">
            <v>Otras_UProp</v>
          </cell>
          <cell r="C1016">
            <v>511</v>
          </cell>
          <cell r="D1016">
            <v>12</v>
          </cell>
          <cell r="E1016">
            <v>411</v>
          </cell>
          <cell r="F1016" t="str">
            <v>Empleos</v>
          </cell>
          <cell r="H1016">
            <v>31</v>
          </cell>
          <cell r="I1016" t="str">
            <v>JPT</v>
          </cell>
          <cell r="J1016">
            <v>38871</v>
          </cell>
          <cell r="K1016">
            <v>25</v>
          </cell>
          <cell r="L1016" t="str">
            <v>2000</v>
          </cell>
          <cell r="M1016" t="str">
            <v>Propiedad de vivienda</v>
          </cell>
          <cell r="N1016" t="str">
            <v>Producción Sect. Institucionales</v>
          </cell>
          <cell r="O1016" t="str">
            <v>Remuneraciones</v>
          </cell>
          <cell r="P1016" t="str">
            <v>Hogares</v>
          </cell>
          <cell r="Q1016" t="str">
            <v>10</v>
          </cell>
          <cell r="R1016" t="str">
            <v>Propiedad de Vivienda</v>
          </cell>
        </row>
        <row r="1017">
          <cell r="A1017" t="str">
            <v>CEI_a01</v>
          </cell>
          <cell r="B1017" t="str">
            <v>Otras_UProp</v>
          </cell>
          <cell r="C1017">
            <v>511</v>
          </cell>
          <cell r="D1017">
            <v>12</v>
          </cell>
          <cell r="E1017">
            <v>411</v>
          </cell>
          <cell r="F1017" t="str">
            <v>Empleos</v>
          </cell>
          <cell r="H1017">
            <v>31</v>
          </cell>
          <cell r="I1017" t="str">
            <v>JPT</v>
          </cell>
          <cell r="J1017">
            <v>228954.25700000001</v>
          </cell>
          <cell r="K1017">
            <v>31</v>
          </cell>
          <cell r="L1017" t="str">
            <v>2000</v>
          </cell>
          <cell r="M1017" t="str">
            <v>Esparcimiento y Ss. Diversos</v>
          </cell>
          <cell r="N1017" t="str">
            <v>Producción Sect. Institucionales</v>
          </cell>
          <cell r="O1017" t="str">
            <v>Remuneraciones</v>
          </cell>
          <cell r="P1017" t="str">
            <v>Hogares</v>
          </cell>
          <cell r="Q1017" t="str">
            <v>11</v>
          </cell>
          <cell r="R1017" t="str">
            <v>Servicios Sociales y Personales</v>
          </cell>
        </row>
        <row r="1018">
          <cell r="A1018" t="str">
            <v>CEI_a01</v>
          </cell>
          <cell r="B1018" t="str">
            <v>Otras_UProp</v>
          </cell>
          <cell r="C1018">
            <v>511</v>
          </cell>
          <cell r="D1018">
            <v>12</v>
          </cell>
          <cell r="E1018">
            <v>411</v>
          </cell>
          <cell r="F1018" t="str">
            <v>Empleos</v>
          </cell>
          <cell r="H1018">
            <v>31</v>
          </cell>
          <cell r="I1018" t="str">
            <v>JPT</v>
          </cell>
          <cell r="J1018">
            <v>223455.66421058701</v>
          </cell>
          <cell r="K1018">
            <v>31</v>
          </cell>
          <cell r="L1018" t="str">
            <v>2001</v>
          </cell>
          <cell r="M1018" t="str">
            <v>Esparcimiento y Ss. Diversos</v>
          </cell>
          <cell r="N1018" t="str">
            <v>Producción Sect. Institucionales</v>
          </cell>
          <cell r="O1018" t="str">
            <v>Remuneraciones</v>
          </cell>
          <cell r="P1018" t="str">
            <v>Hogares</v>
          </cell>
          <cell r="Q1018" t="str">
            <v>11</v>
          </cell>
          <cell r="R1018" t="str">
            <v>Servicios Sociales y Personales</v>
          </cell>
        </row>
        <row r="1019">
          <cell r="A1019" t="str">
            <v>CEI_a01</v>
          </cell>
          <cell r="B1019" t="str">
            <v>Otras_UProp</v>
          </cell>
          <cell r="C1019">
            <v>511</v>
          </cell>
          <cell r="D1019">
            <v>12</v>
          </cell>
          <cell r="E1019">
            <v>412</v>
          </cell>
          <cell r="F1019" t="str">
            <v>Empleos</v>
          </cell>
          <cell r="H1019">
            <v>31</v>
          </cell>
          <cell r="I1019" t="str">
            <v>EQCI</v>
          </cell>
          <cell r="J1019">
            <v>252377.16</v>
          </cell>
          <cell r="K1019">
            <v>25</v>
          </cell>
          <cell r="L1019" t="str">
            <v>2001</v>
          </cell>
          <cell r="M1019" t="str">
            <v>Propiedad de vivienda</v>
          </cell>
          <cell r="N1019" t="str">
            <v>Producción Sect. Institucionales</v>
          </cell>
          <cell r="O1019" t="str">
            <v>Imptos producc.e import.</v>
          </cell>
          <cell r="P1019" t="str">
            <v>Hogares</v>
          </cell>
          <cell r="Q1019" t="str">
            <v>10</v>
          </cell>
          <cell r="R1019" t="str">
            <v>Propiedad de Vivienda</v>
          </cell>
        </row>
        <row r="1020">
          <cell r="A1020" t="str">
            <v>CEI_a01</v>
          </cell>
          <cell r="B1020" t="str">
            <v>Otras_UProp</v>
          </cell>
          <cell r="C1020">
            <v>511</v>
          </cell>
          <cell r="D1020">
            <v>12</v>
          </cell>
          <cell r="E1020">
            <v>412</v>
          </cell>
          <cell r="F1020" t="str">
            <v>Empleos</v>
          </cell>
          <cell r="H1020">
            <v>31</v>
          </cell>
          <cell r="I1020" t="str">
            <v>JPT</v>
          </cell>
          <cell r="J1020">
            <v>214105.92</v>
          </cell>
          <cell r="K1020">
            <v>25</v>
          </cell>
          <cell r="L1020" t="str">
            <v>2000</v>
          </cell>
          <cell r="M1020" t="str">
            <v>Propiedad de vivienda</v>
          </cell>
          <cell r="N1020" t="str">
            <v>Producción Sect. Institucionales</v>
          </cell>
          <cell r="O1020" t="str">
            <v>Imptos producc.e import.</v>
          </cell>
          <cell r="P1020" t="str">
            <v>Hogares</v>
          </cell>
          <cell r="Q1020" t="str">
            <v>10</v>
          </cell>
          <cell r="R1020" t="str">
            <v>Propiedad de Vivienda</v>
          </cell>
        </row>
        <row r="1021">
          <cell r="A1021" t="str">
            <v>CEI_a01</v>
          </cell>
          <cell r="B1021" t="str">
            <v>Otras_UProp</v>
          </cell>
          <cell r="C1021">
            <v>511</v>
          </cell>
          <cell r="D1021">
            <v>12</v>
          </cell>
          <cell r="E1021">
            <v>902</v>
          </cell>
          <cell r="F1021" t="str">
            <v>Empleos</v>
          </cell>
          <cell r="H1021">
            <v>31</v>
          </cell>
          <cell r="I1021" t="str">
            <v>EQCI</v>
          </cell>
          <cell r="J1021">
            <v>862024.36465103796</v>
          </cell>
          <cell r="K1021">
            <v>25</v>
          </cell>
          <cell r="L1021" t="str">
            <v>2001</v>
          </cell>
          <cell r="M1021" t="str">
            <v>Propiedad de vivienda</v>
          </cell>
          <cell r="N1021" t="str">
            <v>Producción Sect. Institucionales</v>
          </cell>
          <cell r="O1021" t="str">
            <v>Excedente de explotación</v>
          </cell>
          <cell r="P1021" t="str">
            <v>Hogares</v>
          </cell>
          <cell r="Q1021" t="str">
            <v>10</v>
          </cell>
          <cell r="R1021" t="str">
            <v>Propiedad de Vivienda</v>
          </cell>
        </row>
        <row r="1022">
          <cell r="A1022" t="str">
            <v>CEI_a01</v>
          </cell>
          <cell r="B1022" t="str">
            <v>Otras_UProp</v>
          </cell>
          <cell r="C1022">
            <v>511</v>
          </cell>
          <cell r="D1022">
            <v>12</v>
          </cell>
          <cell r="E1022">
            <v>902</v>
          </cell>
          <cell r="F1022" t="str">
            <v>Empleos</v>
          </cell>
          <cell r="H1022">
            <v>31</v>
          </cell>
          <cell r="I1022" t="str">
            <v>JPT</v>
          </cell>
          <cell r="J1022">
            <v>834174.66556697804</v>
          </cell>
          <cell r="K1022">
            <v>25</v>
          </cell>
          <cell r="L1022" t="str">
            <v>2000</v>
          </cell>
          <cell r="M1022" t="str">
            <v>Propiedad de vivienda</v>
          </cell>
          <cell r="N1022" t="str">
            <v>Producción Sect. Institucionales</v>
          </cell>
          <cell r="O1022" t="str">
            <v>Excedente de explotación</v>
          </cell>
          <cell r="P1022" t="str">
            <v>Hogares</v>
          </cell>
          <cell r="Q1022" t="str">
            <v>10</v>
          </cell>
          <cell r="R1022" t="str">
            <v>Propiedad de Vivienda</v>
          </cell>
        </row>
        <row r="1023">
          <cell r="A1023" t="str">
            <v>CEI_a01</v>
          </cell>
          <cell r="B1023" t="str">
            <v>S_NAB</v>
          </cell>
          <cell r="C1023">
            <v>9</v>
          </cell>
          <cell r="D1023">
            <v>2</v>
          </cell>
          <cell r="E1023">
            <v>221</v>
          </cell>
          <cell r="F1023" t="str">
            <v>Empleos</v>
          </cell>
          <cell r="H1023">
            <v>31</v>
          </cell>
          <cell r="I1023" t="str">
            <v>S_NAB</v>
          </cell>
          <cell r="J1023">
            <v>30832294.393693801</v>
          </cell>
          <cell r="L1023" t="str">
            <v>2000</v>
          </cell>
          <cell r="N1023" t="str">
            <v>Ingresos y Gastos</v>
          </cell>
          <cell r="O1023" t="str">
            <v>Gasto de Consumo final</v>
          </cell>
          <cell r="P1023" t="str">
            <v>Sector Institucional no especificado</v>
          </cell>
        </row>
        <row r="1024">
          <cell r="A1024" t="str">
            <v>CEI_a01</v>
          </cell>
          <cell r="B1024" t="str">
            <v>S_NAB</v>
          </cell>
          <cell r="C1024">
            <v>9</v>
          </cell>
          <cell r="D1024">
            <v>2</v>
          </cell>
          <cell r="E1024">
            <v>221</v>
          </cell>
          <cell r="F1024" t="str">
            <v>Empleos</v>
          </cell>
          <cell r="H1024">
            <v>31</v>
          </cell>
          <cell r="I1024" t="str">
            <v>S_NAB</v>
          </cell>
          <cell r="J1024">
            <v>33167932.250634398</v>
          </cell>
          <cell r="L1024" t="str">
            <v>2001</v>
          </cell>
          <cell r="N1024" t="str">
            <v>Ingresos y Gastos</v>
          </cell>
          <cell r="O1024" t="str">
            <v>Gasto de Consumo final</v>
          </cell>
          <cell r="P1024" t="str">
            <v>Sector Institucional no especificado</v>
          </cell>
        </row>
        <row r="1025">
          <cell r="A1025" t="str">
            <v>CEI_a01</v>
          </cell>
          <cell r="B1025" t="str">
            <v>S_NAB</v>
          </cell>
          <cell r="C1025">
            <v>9</v>
          </cell>
          <cell r="D1025">
            <v>2</v>
          </cell>
          <cell r="E1025">
            <v>411</v>
          </cell>
          <cell r="F1025" t="str">
            <v>Recursos</v>
          </cell>
          <cell r="H1025">
            <v>31</v>
          </cell>
          <cell r="I1025" t="str">
            <v>ALB</v>
          </cell>
          <cell r="J1025">
            <v>16461052.286550799</v>
          </cell>
          <cell r="L1025" t="str">
            <v>2000</v>
          </cell>
          <cell r="N1025" t="str">
            <v>Ingresos y Gastos</v>
          </cell>
          <cell r="O1025" t="str">
            <v>Remuneraciones</v>
          </cell>
          <cell r="P1025" t="str">
            <v>Sector Institucional no especificado</v>
          </cell>
        </row>
        <row r="1026">
          <cell r="A1026" t="str">
            <v>CEI_a01</v>
          </cell>
          <cell r="B1026" t="str">
            <v>S_NAB</v>
          </cell>
          <cell r="C1026">
            <v>9</v>
          </cell>
          <cell r="D1026">
            <v>2</v>
          </cell>
          <cell r="E1026">
            <v>411</v>
          </cell>
          <cell r="F1026" t="str">
            <v>Recursos</v>
          </cell>
          <cell r="H1026">
            <v>31</v>
          </cell>
          <cell r="I1026" t="str">
            <v>ALB</v>
          </cell>
          <cell r="J1026">
            <v>17462021.824489299</v>
          </cell>
          <cell r="L1026" t="str">
            <v>2001</v>
          </cell>
          <cell r="N1026" t="str">
            <v>Ingresos y Gastos</v>
          </cell>
          <cell r="O1026" t="str">
            <v>Remuneraciones</v>
          </cell>
          <cell r="P1026" t="str">
            <v>Sector Institucional no especificado</v>
          </cell>
        </row>
        <row r="1027">
          <cell r="A1027" t="str">
            <v>CEI_a01</v>
          </cell>
          <cell r="B1027" t="str">
            <v>S_NAB</v>
          </cell>
          <cell r="C1027">
            <v>9</v>
          </cell>
          <cell r="D1027">
            <v>12</v>
          </cell>
          <cell r="E1027">
            <v>11</v>
          </cell>
          <cell r="F1027" t="str">
            <v>Recursos</v>
          </cell>
          <cell r="G1027">
            <v>32</v>
          </cell>
          <cell r="H1027">
            <v>31</v>
          </cell>
          <cell r="I1027" t="str">
            <v>EQC</v>
          </cell>
          <cell r="J1027">
            <v>3115562.8556274502</v>
          </cell>
          <cell r="K1027">
            <v>1</v>
          </cell>
          <cell r="L1027" t="str">
            <v>2000</v>
          </cell>
          <cell r="M1027" t="str">
            <v>Agropecuario Silvícola</v>
          </cell>
          <cell r="N1027" t="str">
            <v>Producción Sect. Institucionales</v>
          </cell>
          <cell r="O1027" t="str">
            <v>Producción bruta</v>
          </cell>
          <cell r="P1027" t="str">
            <v>Sector Institucional no especificado</v>
          </cell>
          <cell r="Q1027" t="str">
            <v>1</v>
          </cell>
          <cell r="R1027" t="str">
            <v>Agropecuario Silvícola</v>
          </cell>
        </row>
        <row r="1028">
          <cell r="A1028" t="str">
            <v>CEI_a01</v>
          </cell>
          <cell r="B1028" t="str">
            <v>S_NAB</v>
          </cell>
          <cell r="C1028">
            <v>9</v>
          </cell>
          <cell r="D1028">
            <v>12</v>
          </cell>
          <cell r="E1028">
            <v>11</v>
          </cell>
          <cell r="F1028" t="str">
            <v>Recursos</v>
          </cell>
          <cell r="G1028">
            <v>32</v>
          </cell>
          <cell r="H1028">
            <v>31</v>
          </cell>
          <cell r="I1028" t="str">
            <v>EQC</v>
          </cell>
          <cell r="J1028">
            <v>3158297.4021651698</v>
          </cell>
          <cell r="K1028">
            <v>1</v>
          </cell>
          <cell r="L1028" t="str">
            <v>2001</v>
          </cell>
          <cell r="M1028" t="str">
            <v>Agropecuario Silvícola</v>
          </cell>
          <cell r="N1028" t="str">
            <v>Producción Sect. Institucionales</v>
          </cell>
          <cell r="O1028" t="str">
            <v>Producción bruta</v>
          </cell>
          <cell r="P1028" t="str">
            <v>Sector Institucional no especificado</v>
          </cell>
          <cell r="Q1028" t="str">
            <v>1</v>
          </cell>
          <cell r="R1028" t="str">
            <v>Agropecuario Silvícola</v>
          </cell>
        </row>
        <row r="1029">
          <cell r="A1029" t="str">
            <v>CEI_a01</v>
          </cell>
          <cell r="B1029" t="str">
            <v>S_NAB</v>
          </cell>
          <cell r="C1029">
            <v>9</v>
          </cell>
          <cell r="D1029">
            <v>12</v>
          </cell>
          <cell r="E1029">
            <v>11</v>
          </cell>
          <cell r="F1029" t="str">
            <v>Recursos</v>
          </cell>
          <cell r="G1029">
            <v>32</v>
          </cell>
          <cell r="H1029">
            <v>31</v>
          </cell>
          <cell r="I1029" t="str">
            <v>EQC</v>
          </cell>
          <cell r="J1029">
            <v>1057656.40230363</v>
          </cell>
          <cell r="K1029">
            <v>2</v>
          </cell>
          <cell r="L1029" t="str">
            <v>2000</v>
          </cell>
          <cell r="M1029" t="str">
            <v>Pesca Extractiva</v>
          </cell>
          <cell r="N1029" t="str">
            <v>Producción Sect. Institucionales</v>
          </cell>
          <cell r="O1029" t="str">
            <v>Producción bruta</v>
          </cell>
          <cell r="P1029" t="str">
            <v>Sector Institucional no especificado</v>
          </cell>
          <cell r="Q1029" t="str">
            <v>2</v>
          </cell>
          <cell r="R1029" t="str">
            <v>Pesca Extractiva</v>
          </cell>
        </row>
        <row r="1030">
          <cell r="A1030" t="str">
            <v>CEI_a01</v>
          </cell>
          <cell r="B1030" t="str">
            <v>S_NAB</v>
          </cell>
          <cell r="C1030">
            <v>9</v>
          </cell>
          <cell r="D1030">
            <v>12</v>
          </cell>
          <cell r="E1030">
            <v>11</v>
          </cell>
          <cell r="F1030" t="str">
            <v>Recursos</v>
          </cell>
          <cell r="G1030">
            <v>32</v>
          </cell>
          <cell r="H1030">
            <v>31</v>
          </cell>
          <cell r="I1030" t="str">
            <v>EQC</v>
          </cell>
          <cell r="J1030">
            <v>1142880.3231813901</v>
          </cell>
          <cell r="K1030">
            <v>2</v>
          </cell>
          <cell r="L1030" t="str">
            <v>2001</v>
          </cell>
          <cell r="M1030" t="str">
            <v>Pesca Extractiva</v>
          </cell>
          <cell r="N1030" t="str">
            <v>Producción Sect. Institucionales</v>
          </cell>
          <cell r="O1030" t="str">
            <v>Producción bruta</v>
          </cell>
          <cell r="P1030" t="str">
            <v>Sector Institucional no especificado</v>
          </cell>
          <cell r="Q1030" t="str">
            <v>2</v>
          </cell>
          <cell r="R1030" t="str">
            <v>Pesca Extractiva</v>
          </cell>
        </row>
        <row r="1031">
          <cell r="A1031" t="str">
            <v>CEI_a01</v>
          </cell>
          <cell r="B1031" t="str">
            <v>S_NAB</v>
          </cell>
          <cell r="C1031">
            <v>9</v>
          </cell>
          <cell r="D1031">
            <v>12</v>
          </cell>
          <cell r="E1031">
            <v>11</v>
          </cell>
          <cell r="F1031" t="str">
            <v>Recursos</v>
          </cell>
          <cell r="G1031">
            <v>32</v>
          </cell>
          <cell r="H1031">
            <v>31</v>
          </cell>
          <cell r="I1031" t="str">
            <v>EQC</v>
          </cell>
          <cell r="J1031">
            <v>182439</v>
          </cell>
          <cell r="K1031">
            <v>3</v>
          </cell>
          <cell r="L1031" t="str">
            <v>2000</v>
          </cell>
          <cell r="M1031" t="str">
            <v>Extracción de Petróleo</v>
          </cell>
          <cell r="N1031" t="str">
            <v>Producción Sect. Institucionales</v>
          </cell>
          <cell r="O1031" t="str">
            <v>Producción bruta</v>
          </cell>
          <cell r="P1031" t="str">
            <v>Sector Institucional no especificado</v>
          </cell>
          <cell r="Q1031" t="str">
            <v>3</v>
          </cell>
          <cell r="R1031" t="str">
            <v>Minería</v>
          </cell>
        </row>
        <row r="1032">
          <cell r="A1032" t="str">
            <v>CEI_a01</v>
          </cell>
          <cell r="B1032" t="str">
            <v>S_NAB</v>
          </cell>
          <cell r="C1032">
            <v>9</v>
          </cell>
          <cell r="D1032">
            <v>12</v>
          </cell>
          <cell r="E1032">
            <v>11</v>
          </cell>
          <cell r="F1032" t="str">
            <v>Recursos</v>
          </cell>
          <cell r="G1032">
            <v>32</v>
          </cell>
          <cell r="H1032">
            <v>31</v>
          </cell>
          <cell r="I1032" t="str">
            <v>EQC</v>
          </cell>
          <cell r="J1032">
            <v>191555</v>
          </cell>
          <cell r="K1032">
            <v>3</v>
          </cell>
          <cell r="L1032" t="str">
            <v>2001</v>
          </cell>
          <cell r="M1032" t="str">
            <v>Extracción de Petróleo</v>
          </cell>
          <cell r="N1032" t="str">
            <v>Producción Sect. Institucionales</v>
          </cell>
          <cell r="O1032" t="str">
            <v>Producción bruta</v>
          </cell>
          <cell r="P1032" t="str">
            <v>Sector Institucional no especificado</v>
          </cell>
          <cell r="Q1032" t="str">
            <v>3</v>
          </cell>
          <cell r="R1032" t="str">
            <v>Minería</v>
          </cell>
        </row>
        <row r="1033">
          <cell r="A1033" t="str">
            <v>CEI_a01</v>
          </cell>
          <cell r="B1033" t="str">
            <v>S_NAB</v>
          </cell>
          <cell r="C1033">
            <v>9</v>
          </cell>
          <cell r="D1033">
            <v>12</v>
          </cell>
          <cell r="E1033">
            <v>11</v>
          </cell>
          <cell r="F1033" t="str">
            <v>Recursos</v>
          </cell>
          <cell r="G1033">
            <v>32</v>
          </cell>
          <cell r="H1033">
            <v>31</v>
          </cell>
          <cell r="I1033" t="str">
            <v>EQC</v>
          </cell>
          <cell r="J1033">
            <v>4864974.5248616897</v>
          </cell>
          <cell r="K1033">
            <v>4</v>
          </cell>
          <cell r="L1033" t="str">
            <v>2000</v>
          </cell>
          <cell r="M1033" t="str">
            <v>Minería del Cobre</v>
          </cell>
          <cell r="N1033" t="str">
            <v>Producción Sect. Institucionales</v>
          </cell>
          <cell r="O1033" t="str">
            <v>Producción bruta</v>
          </cell>
          <cell r="P1033" t="str">
            <v>Sector Institucional no especificado</v>
          </cell>
          <cell r="Q1033" t="str">
            <v>3</v>
          </cell>
          <cell r="R1033" t="str">
            <v>Minería</v>
          </cell>
        </row>
        <row r="1034">
          <cell r="A1034" t="str">
            <v>CEI_a01</v>
          </cell>
          <cell r="B1034" t="str">
            <v>S_NAB</v>
          </cell>
          <cell r="C1034">
            <v>9</v>
          </cell>
          <cell r="D1034">
            <v>12</v>
          </cell>
          <cell r="E1034">
            <v>11</v>
          </cell>
          <cell r="F1034" t="str">
            <v>Recursos</v>
          </cell>
          <cell r="G1034">
            <v>32</v>
          </cell>
          <cell r="H1034">
            <v>31</v>
          </cell>
          <cell r="I1034" t="str">
            <v>EQC</v>
          </cell>
          <cell r="J1034">
            <v>5210503.9005647302</v>
          </cell>
          <cell r="K1034">
            <v>4</v>
          </cell>
          <cell r="L1034" t="str">
            <v>2001</v>
          </cell>
          <cell r="M1034" t="str">
            <v>Minería del Cobre</v>
          </cell>
          <cell r="N1034" t="str">
            <v>Producción Sect. Institucionales</v>
          </cell>
          <cell r="O1034" t="str">
            <v>Producción bruta</v>
          </cell>
          <cell r="P1034" t="str">
            <v>Sector Institucional no especificado</v>
          </cell>
          <cell r="Q1034" t="str">
            <v>3</v>
          </cell>
          <cell r="R1034" t="str">
            <v>Minería</v>
          </cell>
        </row>
        <row r="1035">
          <cell r="A1035" t="str">
            <v>CEI_a01</v>
          </cell>
          <cell r="B1035" t="str">
            <v>S_NAB</v>
          </cell>
          <cell r="C1035">
            <v>9</v>
          </cell>
          <cell r="D1035">
            <v>12</v>
          </cell>
          <cell r="E1035">
            <v>11</v>
          </cell>
          <cell r="F1035" t="str">
            <v>Recursos</v>
          </cell>
          <cell r="G1035">
            <v>32</v>
          </cell>
          <cell r="H1035">
            <v>31</v>
          </cell>
          <cell r="I1035" t="str">
            <v>EQC</v>
          </cell>
          <cell r="J1035">
            <v>754365.33097818797</v>
          </cell>
          <cell r="K1035">
            <v>5</v>
          </cell>
          <cell r="L1035" t="str">
            <v>2000</v>
          </cell>
          <cell r="M1035" t="str">
            <v>Resto Minería</v>
          </cell>
          <cell r="N1035" t="str">
            <v>Producción Sect. Institucionales</v>
          </cell>
          <cell r="O1035" t="str">
            <v>Producción bruta</v>
          </cell>
          <cell r="P1035" t="str">
            <v>Sector Institucional no especificado</v>
          </cell>
          <cell r="Q1035" t="str">
            <v>3</v>
          </cell>
          <cell r="R1035" t="str">
            <v>Minería</v>
          </cell>
        </row>
        <row r="1036">
          <cell r="A1036" t="str">
            <v>CEI_a01</v>
          </cell>
          <cell r="B1036" t="str">
            <v>S_NAB</v>
          </cell>
          <cell r="C1036">
            <v>9</v>
          </cell>
          <cell r="D1036">
            <v>12</v>
          </cell>
          <cell r="E1036">
            <v>11</v>
          </cell>
          <cell r="F1036" t="str">
            <v>Recursos</v>
          </cell>
          <cell r="G1036">
            <v>32</v>
          </cell>
          <cell r="H1036">
            <v>31</v>
          </cell>
          <cell r="I1036" t="str">
            <v>EQC</v>
          </cell>
          <cell r="J1036">
            <v>919512.56037955498</v>
          </cell>
          <cell r="K1036">
            <v>5</v>
          </cell>
          <cell r="L1036" t="str">
            <v>2001</v>
          </cell>
          <cell r="M1036" t="str">
            <v>Resto Minería</v>
          </cell>
          <cell r="N1036" t="str">
            <v>Producción Sect. Institucionales</v>
          </cell>
          <cell r="O1036" t="str">
            <v>Producción bruta</v>
          </cell>
          <cell r="P1036" t="str">
            <v>Sector Institucional no especificado</v>
          </cell>
          <cell r="Q1036" t="str">
            <v>3</v>
          </cell>
          <cell r="R1036" t="str">
            <v>Minería</v>
          </cell>
        </row>
        <row r="1037">
          <cell r="A1037" t="str">
            <v>CEI_a01</v>
          </cell>
          <cell r="B1037" t="str">
            <v>S_NAB</v>
          </cell>
          <cell r="C1037">
            <v>9</v>
          </cell>
          <cell r="D1037">
            <v>12</v>
          </cell>
          <cell r="E1037">
            <v>11</v>
          </cell>
          <cell r="F1037" t="str">
            <v>Recursos</v>
          </cell>
          <cell r="G1037">
            <v>32</v>
          </cell>
          <cell r="H1037">
            <v>31</v>
          </cell>
          <cell r="I1037" t="str">
            <v>EQC</v>
          </cell>
          <cell r="J1037">
            <v>4629882.16598807</v>
          </cell>
          <cell r="K1037">
            <v>6</v>
          </cell>
          <cell r="L1037" t="str">
            <v>2000</v>
          </cell>
          <cell r="M1037" t="str">
            <v>Industria Alimenticia</v>
          </cell>
          <cell r="N1037" t="str">
            <v>Producción Sect. Institucionales</v>
          </cell>
          <cell r="O1037" t="str">
            <v>Producción bruta</v>
          </cell>
          <cell r="P1037" t="str">
            <v>Sector Institucional no especificado</v>
          </cell>
          <cell r="Q1037" t="str">
            <v>4</v>
          </cell>
          <cell r="R1037" t="str">
            <v>Industria Manufacturera</v>
          </cell>
        </row>
        <row r="1038">
          <cell r="A1038" t="str">
            <v>CEI_a01</v>
          </cell>
          <cell r="B1038" t="str">
            <v>S_NAB</v>
          </cell>
          <cell r="C1038">
            <v>9</v>
          </cell>
          <cell r="D1038">
            <v>12</v>
          </cell>
          <cell r="E1038">
            <v>11</v>
          </cell>
          <cell r="F1038" t="str">
            <v>Recursos</v>
          </cell>
          <cell r="G1038">
            <v>32</v>
          </cell>
          <cell r="H1038">
            <v>31</v>
          </cell>
          <cell r="I1038" t="str">
            <v>EQC</v>
          </cell>
          <cell r="J1038">
            <v>5211750.2424283503</v>
          </cell>
          <cell r="K1038">
            <v>6</v>
          </cell>
          <cell r="L1038" t="str">
            <v>2001</v>
          </cell>
          <cell r="M1038" t="str">
            <v>Industria Alimenticia</v>
          </cell>
          <cell r="N1038" t="str">
            <v>Producción Sect. Institucionales</v>
          </cell>
          <cell r="O1038" t="str">
            <v>Producción bruta</v>
          </cell>
          <cell r="P1038" t="str">
            <v>Sector Institucional no especificado</v>
          </cell>
          <cell r="Q1038" t="str">
            <v>4</v>
          </cell>
          <cell r="R1038" t="str">
            <v>Industria Manufacturera</v>
          </cell>
        </row>
        <row r="1039">
          <cell r="A1039" t="str">
            <v>CEI_a01</v>
          </cell>
          <cell r="B1039" t="str">
            <v>S_NAB</v>
          </cell>
          <cell r="C1039">
            <v>9</v>
          </cell>
          <cell r="D1039">
            <v>12</v>
          </cell>
          <cell r="E1039">
            <v>11</v>
          </cell>
          <cell r="F1039" t="str">
            <v>Recursos</v>
          </cell>
          <cell r="G1039">
            <v>32</v>
          </cell>
          <cell r="H1039">
            <v>31</v>
          </cell>
          <cell r="I1039" t="str">
            <v>EQC</v>
          </cell>
          <cell r="J1039">
            <v>1164893.17208188</v>
          </cell>
          <cell r="K1039">
            <v>7</v>
          </cell>
          <cell r="L1039" t="str">
            <v>2000</v>
          </cell>
          <cell r="M1039" t="str">
            <v>Bebidas y Licores</v>
          </cell>
          <cell r="N1039" t="str">
            <v>Producción Sect. Institucionales</v>
          </cell>
          <cell r="O1039" t="str">
            <v>Producción bruta</v>
          </cell>
          <cell r="P1039" t="str">
            <v>Sector Institucional no especificado</v>
          </cell>
          <cell r="Q1039" t="str">
            <v>4</v>
          </cell>
          <cell r="R1039" t="str">
            <v>Industria Manufacturera</v>
          </cell>
        </row>
        <row r="1040">
          <cell r="A1040" t="str">
            <v>CEI_a01</v>
          </cell>
          <cell r="B1040" t="str">
            <v>S_NAB</v>
          </cell>
          <cell r="C1040">
            <v>9</v>
          </cell>
          <cell r="D1040">
            <v>12</v>
          </cell>
          <cell r="E1040">
            <v>11</v>
          </cell>
          <cell r="F1040" t="str">
            <v>Recursos</v>
          </cell>
          <cell r="G1040">
            <v>32</v>
          </cell>
          <cell r="H1040">
            <v>31</v>
          </cell>
          <cell r="I1040" t="str">
            <v>EQC</v>
          </cell>
          <cell r="J1040">
            <v>1219646.8780956899</v>
          </cell>
          <cell r="K1040">
            <v>7</v>
          </cell>
          <cell r="L1040" t="str">
            <v>2001</v>
          </cell>
          <cell r="M1040" t="str">
            <v>Bebidas y Licores</v>
          </cell>
          <cell r="N1040" t="str">
            <v>Producción Sect. Institucionales</v>
          </cell>
          <cell r="O1040" t="str">
            <v>Producción bruta</v>
          </cell>
          <cell r="P1040" t="str">
            <v>Sector Institucional no especificado</v>
          </cell>
          <cell r="Q1040" t="str">
            <v>4</v>
          </cell>
          <cell r="R1040" t="str">
            <v>Industria Manufacturera</v>
          </cell>
        </row>
        <row r="1041">
          <cell r="A1041" t="str">
            <v>CEI_a01</v>
          </cell>
          <cell r="B1041" t="str">
            <v>S_NAB</v>
          </cell>
          <cell r="C1041">
            <v>9</v>
          </cell>
          <cell r="D1041">
            <v>12</v>
          </cell>
          <cell r="E1041">
            <v>11</v>
          </cell>
          <cell r="F1041" t="str">
            <v>Recursos</v>
          </cell>
          <cell r="G1041">
            <v>32</v>
          </cell>
          <cell r="H1041">
            <v>31</v>
          </cell>
          <cell r="I1041" t="str">
            <v>EQC</v>
          </cell>
          <cell r="J1041">
            <v>381023.67684098199</v>
          </cell>
          <cell r="K1041">
            <v>8</v>
          </cell>
          <cell r="L1041" t="str">
            <v>2000</v>
          </cell>
          <cell r="M1041" t="str">
            <v>Industria del Tabaco</v>
          </cell>
          <cell r="N1041" t="str">
            <v>Producción Sect. Institucionales</v>
          </cell>
          <cell r="O1041" t="str">
            <v>Producción bruta</v>
          </cell>
          <cell r="P1041" t="str">
            <v>Sector Institucional no especificado</v>
          </cell>
          <cell r="Q1041" t="str">
            <v>4</v>
          </cell>
          <cell r="R1041" t="str">
            <v>Industria Manufacturera</v>
          </cell>
        </row>
        <row r="1042">
          <cell r="A1042" t="str">
            <v>CEI_a01</v>
          </cell>
          <cell r="B1042" t="str">
            <v>S_NAB</v>
          </cell>
          <cell r="C1042">
            <v>9</v>
          </cell>
          <cell r="D1042">
            <v>12</v>
          </cell>
          <cell r="E1042">
            <v>11</v>
          </cell>
          <cell r="F1042" t="str">
            <v>Recursos</v>
          </cell>
          <cell r="G1042">
            <v>32</v>
          </cell>
          <cell r="H1042">
            <v>31</v>
          </cell>
          <cell r="I1042" t="str">
            <v>EQC</v>
          </cell>
          <cell r="J1042">
            <v>410978.81631646998</v>
          </cell>
          <cell r="K1042">
            <v>8</v>
          </cell>
          <cell r="L1042" t="str">
            <v>2001</v>
          </cell>
          <cell r="M1042" t="str">
            <v>Industria del Tabaco</v>
          </cell>
          <cell r="N1042" t="str">
            <v>Producción Sect. Institucionales</v>
          </cell>
          <cell r="O1042" t="str">
            <v>Producción bruta</v>
          </cell>
          <cell r="P1042" t="str">
            <v>Sector Institucional no especificado</v>
          </cell>
          <cell r="Q1042" t="str">
            <v>4</v>
          </cell>
          <cell r="R1042" t="str">
            <v>Industria Manufacturera</v>
          </cell>
        </row>
        <row r="1043">
          <cell r="A1043" t="str">
            <v>CEI_a01</v>
          </cell>
          <cell r="B1043" t="str">
            <v>S_NAB</v>
          </cell>
          <cell r="C1043">
            <v>9</v>
          </cell>
          <cell r="D1043">
            <v>12</v>
          </cell>
          <cell r="E1043">
            <v>11</v>
          </cell>
          <cell r="F1043" t="str">
            <v>Recursos</v>
          </cell>
          <cell r="G1043">
            <v>32</v>
          </cell>
          <cell r="H1043">
            <v>31</v>
          </cell>
          <cell r="I1043" t="str">
            <v>EQC</v>
          </cell>
          <cell r="J1043">
            <v>927689.41847518901</v>
          </cell>
          <cell r="K1043">
            <v>9</v>
          </cell>
          <cell r="L1043" t="str">
            <v>2000</v>
          </cell>
          <cell r="M1043" t="str">
            <v>Textil, Cuero y Calzado</v>
          </cell>
          <cell r="N1043" t="str">
            <v>Producción Sect. Institucionales</v>
          </cell>
          <cell r="O1043" t="str">
            <v>Producción bruta</v>
          </cell>
          <cell r="P1043" t="str">
            <v>Sector Institucional no especificado</v>
          </cell>
          <cell r="Q1043" t="str">
            <v>4</v>
          </cell>
          <cell r="R1043" t="str">
            <v>Industria Manufacturera</v>
          </cell>
        </row>
        <row r="1044">
          <cell r="A1044" t="str">
            <v>CEI_a01</v>
          </cell>
          <cell r="B1044" t="str">
            <v>S_NAB</v>
          </cell>
          <cell r="C1044">
            <v>9</v>
          </cell>
          <cell r="D1044">
            <v>12</v>
          </cell>
          <cell r="E1044">
            <v>11</v>
          </cell>
          <cell r="F1044" t="str">
            <v>Recursos</v>
          </cell>
          <cell r="G1044">
            <v>32</v>
          </cell>
          <cell r="H1044">
            <v>31</v>
          </cell>
          <cell r="I1044" t="str">
            <v>EQC</v>
          </cell>
          <cell r="J1044">
            <v>782507.94899124897</v>
          </cell>
          <cell r="K1044">
            <v>9</v>
          </cell>
          <cell r="L1044" t="str">
            <v>2001</v>
          </cell>
          <cell r="M1044" t="str">
            <v>Textil, Cuero y Calzado</v>
          </cell>
          <cell r="N1044" t="str">
            <v>Producción Sect. Institucionales</v>
          </cell>
          <cell r="O1044" t="str">
            <v>Producción bruta</v>
          </cell>
          <cell r="P1044" t="str">
            <v>Sector Institucional no especificado</v>
          </cell>
          <cell r="Q1044" t="str">
            <v>4</v>
          </cell>
          <cell r="R1044" t="str">
            <v>Industria Manufacturera</v>
          </cell>
        </row>
        <row r="1045">
          <cell r="A1045" t="str">
            <v>CEI_a01</v>
          </cell>
          <cell r="B1045" t="str">
            <v>S_NAB</v>
          </cell>
          <cell r="C1045">
            <v>9</v>
          </cell>
          <cell r="D1045">
            <v>12</v>
          </cell>
          <cell r="E1045">
            <v>11</v>
          </cell>
          <cell r="F1045" t="str">
            <v>Recursos</v>
          </cell>
          <cell r="G1045">
            <v>32</v>
          </cell>
          <cell r="H1045">
            <v>31</v>
          </cell>
          <cell r="I1045" t="str">
            <v>EQC</v>
          </cell>
          <cell r="J1045">
            <v>3258789.9842929598</v>
          </cell>
          <cell r="K1045">
            <v>10</v>
          </cell>
          <cell r="L1045" t="str">
            <v>2000</v>
          </cell>
          <cell r="M1045" t="str">
            <v>Madera, Papel, Imprentas y Muebles</v>
          </cell>
          <cell r="N1045" t="str">
            <v>Producción Sect. Institucionales</v>
          </cell>
          <cell r="O1045" t="str">
            <v>Producción bruta</v>
          </cell>
          <cell r="P1045" t="str">
            <v>Sector Institucional no especificado</v>
          </cell>
          <cell r="Q1045" t="str">
            <v>4</v>
          </cell>
          <cell r="R1045" t="str">
            <v>Industria Manufacturera</v>
          </cell>
        </row>
        <row r="1046">
          <cell r="A1046" t="str">
            <v>CEI_a01</v>
          </cell>
          <cell r="B1046" t="str">
            <v>S_NAB</v>
          </cell>
          <cell r="C1046">
            <v>9</v>
          </cell>
          <cell r="D1046">
            <v>12</v>
          </cell>
          <cell r="E1046">
            <v>11</v>
          </cell>
          <cell r="F1046" t="str">
            <v>Recursos</v>
          </cell>
          <cell r="G1046">
            <v>32</v>
          </cell>
          <cell r="H1046">
            <v>31</v>
          </cell>
          <cell r="I1046" t="str">
            <v>EQC</v>
          </cell>
          <cell r="J1046">
            <v>3616256.2467617202</v>
          </cell>
          <cell r="K1046">
            <v>10</v>
          </cell>
          <cell r="L1046" t="str">
            <v>2001</v>
          </cell>
          <cell r="M1046" t="str">
            <v>Madera, Papel, Imprentas y Muebles</v>
          </cell>
          <cell r="N1046" t="str">
            <v>Producción Sect. Institucionales</v>
          </cell>
          <cell r="O1046" t="str">
            <v>Producción bruta</v>
          </cell>
          <cell r="P1046" t="str">
            <v>Sector Institucional no especificado</v>
          </cell>
          <cell r="Q1046" t="str">
            <v>4</v>
          </cell>
          <cell r="R1046" t="str">
            <v>Industria Manufacturera</v>
          </cell>
        </row>
        <row r="1047">
          <cell r="A1047" t="str">
            <v>CEI_a01</v>
          </cell>
          <cell r="B1047" t="str">
            <v>S_NAB</v>
          </cell>
          <cell r="C1047">
            <v>9</v>
          </cell>
          <cell r="D1047">
            <v>12</v>
          </cell>
          <cell r="E1047">
            <v>11</v>
          </cell>
          <cell r="F1047" t="str">
            <v>Recursos</v>
          </cell>
          <cell r="G1047">
            <v>32</v>
          </cell>
          <cell r="H1047">
            <v>31</v>
          </cell>
          <cell r="I1047" t="str">
            <v>EQC</v>
          </cell>
          <cell r="J1047">
            <v>1970396.4381289401</v>
          </cell>
          <cell r="K1047">
            <v>11</v>
          </cell>
          <cell r="L1047" t="str">
            <v>2000</v>
          </cell>
          <cell r="M1047" t="str">
            <v>Elaboración de combustible</v>
          </cell>
          <cell r="N1047" t="str">
            <v>Producción Sect. Institucionales</v>
          </cell>
          <cell r="O1047" t="str">
            <v>Producción bruta</v>
          </cell>
          <cell r="P1047" t="str">
            <v>Sector Institucional no especificado</v>
          </cell>
          <cell r="Q1047" t="str">
            <v>4</v>
          </cell>
          <cell r="R1047" t="str">
            <v>Industria Manufacturera</v>
          </cell>
        </row>
        <row r="1048">
          <cell r="A1048" t="str">
            <v>CEI_a01</v>
          </cell>
          <cell r="B1048" t="str">
            <v>S_NAB</v>
          </cell>
          <cell r="C1048">
            <v>9</v>
          </cell>
          <cell r="D1048">
            <v>12</v>
          </cell>
          <cell r="E1048">
            <v>11</v>
          </cell>
          <cell r="F1048" t="str">
            <v>Recursos</v>
          </cell>
          <cell r="G1048">
            <v>32</v>
          </cell>
          <cell r="H1048">
            <v>31</v>
          </cell>
          <cell r="I1048" t="str">
            <v>EQC</v>
          </cell>
          <cell r="J1048">
            <v>2180967.9250640301</v>
          </cell>
          <cell r="K1048">
            <v>11</v>
          </cell>
          <cell r="L1048" t="str">
            <v>2001</v>
          </cell>
          <cell r="M1048" t="str">
            <v>Elaboración de combustible</v>
          </cell>
          <cell r="N1048" t="str">
            <v>Producción Sect. Institucionales</v>
          </cell>
          <cell r="O1048" t="str">
            <v>Producción bruta</v>
          </cell>
          <cell r="P1048" t="str">
            <v>Sector Institucional no especificado</v>
          </cell>
          <cell r="Q1048" t="str">
            <v>4</v>
          </cell>
          <cell r="R1048" t="str">
            <v>Industria Manufacturera</v>
          </cell>
        </row>
        <row r="1049">
          <cell r="A1049" t="str">
            <v>CEI_a01</v>
          </cell>
          <cell r="B1049" t="str">
            <v>S_NAB</v>
          </cell>
          <cell r="C1049">
            <v>9</v>
          </cell>
          <cell r="D1049">
            <v>12</v>
          </cell>
          <cell r="E1049">
            <v>11</v>
          </cell>
          <cell r="F1049" t="str">
            <v>Recursos</v>
          </cell>
          <cell r="G1049">
            <v>32</v>
          </cell>
          <cell r="H1049">
            <v>31</v>
          </cell>
          <cell r="I1049" t="str">
            <v>EQC</v>
          </cell>
          <cell r="J1049">
            <v>2343019.41591794</v>
          </cell>
          <cell r="K1049">
            <v>12</v>
          </cell>
          <cell r="L1049" t="str">
            <v>2000</v>
          </cell>
          <cell r="M1049" t="str">
            <v>Químicos, Caucho y Plástico</v>
          </cell>
          <cell r="N1049" t="str">
            <v>Producción Sect. Institucionales</v>
          </cell>
          <cell r="O1049" t="str">
            <v>Producción bruta</v>
          </cell>
          <cell r="P1049" t="str">
            <v>Sector Institucional no especificado</v>
          </cell>
          <cell r="Q1049" t="str">
            <v>4</v>
          </cell>
          <cell r="R1049" t="str">
            <v>Industria Manufacturera</v>
          </cell>
        </row>
        <row r="1050">
          <cell r="A1050" t="str">
            <v>CEI_a01</v>
          </cell>
          <cell r="B1050" t="str">
            <v>S_NAB</v>
          </cell>
          <cell r="C1050">
            <v>9</v>
          </cell>
          <cell r="D1050">
            <v>12</v>
          </cell>
          <cell r="E1050">
            <v>11</v>
          </cell>
          <cell r="F1050" t="str">
            <v>Recursos</v>
          </cell>
          <cell r="G1050">
            <v>32</v>
          </cell>
          <cell r="H1050">
            <v>31</v>
          </cell>
          <cell r="I1050" t="str">
            <v>EQC</v>
          </cell>
          <cell r="J1050">
            <v>2580150.4058898999</v>
          </cell>
          <cell r="K1050">
            <v>12</v>
          </cell>
          <cell r="L1050" t="str">
            <v>2001</v>
          </cell>
          <cell r="M1050" t="str">
            <v>Químicos, Caucho y Plástico</v>
          </cell>
          <cell r="N1050" t="str">
            <v>Producción Sect. Institucionales</v>
          </cell>
          <cell r="O1050" t="str">
            <v>Producción bruta</v>
          </cell>
          <cell r="P1050" t="str">
            <v>Sector Institucional no especificado</v>
          </cell>
          <cell r="Q1050" t="str">
            <v>4</v>
          </cell>
          <cell r="R1050" t="str">
            <v>Industria Manufacturera</v>
          </cell>
        </row>
        <row r="1051">
          <cell r="A1051" t="str">
            <v>CEI_a01</v>
          </cell>
          <cell r="B1051" t="str">
            <v>S_NAB</v>
          </cell>
          <cell r="C1051">
            <v>9</v>
          </cell>
          <cell r="D1051">
            <v>12</v>
          </cell>
          <cell r="E1051">
            <v>11</v>
          </cell>
          <cell r="F1051" t="str">
            <v>Recursos</v>
          </cell>
          <cell r="G1051">
            <v>32</v>
          </cell>
          <cell r="H1051">
            <v>31</v>
          </cell>
          <cell r="I1051" t="str">
            <v>EQC</v>
          </cell>
          <cell r="J1051">
            <v>822346.80622280098</v>
          </cell>
          <cell r="K1051">
            <v>13</v>
          </cell>
          <cell r="L1051" t="str">
            <v>2000</v>
          </cell>
          <cell r="M1051" t="str">
            <v>Vidrio y Otros Minerales</v>
          </cell>
          <cell r="N1051" t="str">
            <v>Producción Sect. Institucionales</v>
          </cell>
          <cell r="O1051" t="str">
            <v>Producción bruta</v>
          </cell>
          <cell r="P1051" t="str">
            <v>Sector Institucional no especificado</v>
          </cell>
          <cell r="Q1051" t="str">
            <v>4</v>
          </cell>
          <cell r="R1051" t="str">
            <v>Industria Manufacturera</v>
          </cell>
        </row>
        <row r="1052">
          <cell r="A1052" t="str">
            <v>CEI_a01</v>
          </cell>
          <cell r="B1052" t="str">
            <v>S_NAB</v>
          </cell>
          <cell r="C1052">
            <v>9</v>
          </cell>
          <cell r="D1052">
            <v>12</v>
          </cell>
          <cell r="E1052">
            <v>11</v>
          </cell>
          <cell r="F1052" t="str">
            <v>Recursos</v>
          </cell>
          <cell r="G1052">
            <v>32</v>
          </cell>
          <cell r="H1052">
            <v>31</v>
          </cell>
          <cell r="I1052" t="str">
            <v>EQC</v>
          </cell>
          <cell r="J1052">
            <v>920363.51331223501</v>
          </cell>
          <cell r="K1052">
            <v>13</v>
          </cell>
          <cell r="L1052" t="str">
            <v>2001</v>
          </cell>
          <cell r="M1052" t="str">
            <v>Vidrio y Otros Minerales</v>
          </cell>
          <cell r="N1052" t="str">
            <v>Producción Sect. Institucionales</v>
          </cell>
          <cell r="O1052" t="str">
            <v>Producción bruta</v>
          </cell>
          <cell r="P1052" t="str">
            <v>Sector Institucional no especificado</v>
          </cell>
          <cell r="Q1052" t="str">
            <v>4</v>
          </cell>
          <cell r="R1052" t="str">
            <v>Industria Manufacturera</v>
          </cell>
        </row>
        <row r="1053">
          <cell r="A1053" t="str">
            <v>CEI_a01</v>
          </cell>
          <cell r="B1053" t="str">
            <v>S_NAB</v>
          </cell>
          <cell r="C1053">
            <v>9</v>
          </cell>
          <cell r="D1053">
            <v>12</v>
          </cell>
          <cell r="E1053">
            <v>11</v>
          </cell>
          <cell r="F1053" t="str">
            <v>Recursos</v>
          </cell>
          <cell r="G1053">
            <v>32</v>
          </cell>
          <cell r="H1053">
            <v>31</v>
          </cell>
          <cell r="I1053" t="str">
            <v>EQC</v>
          </cell>
          <cell r="J1053">
            <v>2296815.0843606298</v>
          </cell>
          <cell r="K1053">
            <v>14</v>
          </cell>
          <cell r="L1053" t="str">
            <v>2000</v>
          </cell>
          <cell r="M1053" t="str">
            <v>Otras Manufactureras</v>
          </cell>
          <cell r="N1053" t="str">
            <v>Producción Sect. Institucionales</v>
          </cell>
          <cell r="O1053" t="str">
            <v>Producción bruta</v>
          </cell>
          <cell r="P1053" t="str">
            <v>Sector Institucional no especificado</v>
          </cell>
          <cell r="Q1053" t="str">
            <v>4</v>
          </cell>
          <cell r="R1053" t="str">
            <v>Industria Manufacturera</v>
          </cell>
        </row>
        <row r="1054">
          <cell r="A1054" t="str">
            <v>CEI_a01</v>
          </cell>
          <cell r="B1054" t="str">
            <v>S_NAB</v>
          </cell>
          <cell r="C1054">
            <v>9</v>
          </cell>
          <cell r="D1054">
            <v>12</v>
          </cell>
          <cell r="E1054">
            <v>11</v>
          </cell>
          <cell r="F1054" t="str">
            <v>Recursos</v>
          </cell>
          <cell r="G1054">
            <v>32</v>
          </cell>
          <cell r="H1054">
            <v>31</v>
          </cell>
          <cell r="I1054" t="str">
            <v>EQC</v>
          </cell>
          <cell r="J1054">
            <v>2417940.7352599702</v>
          </cell>
          <cell r="K1054">
            <v>14</v>
          </cell>
          <cell r="L1054" t="str">
            <v>2001</v>
          </cell>
          <cell r="M1054" t="str">
            <v>Otras Manufactureras</v>
          </cell>
          <cell r="N1054" t="str">
            <v>Producción Sect. Institucionales</v>
          </cell>
          <cell r="O1054" t="str">
            <v>Producción bruta</v>
          </cell>
          <cell r="P1054" t="str">
            <v>Sector Institucional no especificado</v>
          </cell>
          <cell r="Q1054" t="str">
            <v>4</v>
          </cell>
          <cell r="R1054" t="str">
            <v>Industria Manufacturera</v>
          </cell>
        </row>
        <row r="1055">
          <cell r="A1055" t="str">
            <v>CEI_a01</v>
          </cell>
          <cell r="B1055" t="str">
            <v>S_NAB</v>
          </cell>
          <cell r="C1055">
            <v>9</v>
          </cell>
          <cell r="D1055">
            <v>12</v>
          </cell>
          <cell r="E1055">
            <v>11</v>
          </cell>
          <cell r="F1055" t="str">
            <v>Recursos</v>
          </cell>
          <cell r="G1055">
            <v>32</v>
          </cell>
          <cell r="H1055">
            <v>31</v>
          </cell>
          <cell r="I1055" t="str">
            <v>EQC</v>
          </cell>
          <cell r="J1055">
            <v>2377435.1564059602</v>
          </cell>
          <cell r="K1055">
            <v>15</v>
          </cell>
          <cell r="L1055" t="str">
            <v>2000</v>
          </cell>
          <cell r="M1055" t="str">
            <v>Electricidad, Gas y Agua</v>
          </cell>
          <cell r="N1055" t="str">
            <v>Producción Sect. Institucionales</v>
          </cell>
          <cell r="O1055" t="str">
            <v>Producción bruta</v>
          </cell>
          <cell r="P1055" t="str">
            <v>Sector Institucional no especificado</v>
          </cell>
          <cell r="Q1055" t="str">
            <v>5</v>
          </cell>
          <cell r="R1055" t="str">
            <v>Electricidad, Gas y Agua</v>
          </cell>
        </row>
        <row r="1056">
          <cell r="A1056" t="str">
            <v>CEI_a01</v>
          </cell>
          <cell r="B1056" t="str">
            <v>S_NAB</v>
          </cell>
          <cell r="C1056">
            <v>9</v>
          </cell>
          <cell r="D1056">
            <v>12</v>
          </cell>
          <cell r="E1056">
            <v>11</v>
          </cell>
          <cell r="F1056" t="str">
            <v>Recursos</v>
          </cell>
          <cell r="G1056">
            <v>32</v>
          </cell>
          <cell r="H1056">
            <v>31</v>
          </cell>
          <cell r="I1056" t="str">
            <v>EQC</v>
          </cell>
          <cell r="J1056">
            <v>2689703.7448157398</v>
          </cell>
          <cell r="K1056">
            <v>15</v>
          </cell>
          <cell r="L1056" t="str">
            <v>2001</v>
          </cell>
          <cell r="M1056" t="str">
            <v>Electricidad, Gas y Agua</v>
          </cell>
          <cell r="N1056" t="str">
            <v>Producción Sect. Institucionales</v>
          </cell>
          <cell r="O1056" t="str">
            <v>Producción bruta</v>
          </cell>
          <cell r="P1056" t="str">
            <v>Sector Institucional no especificado</v>
          </cell>
          <cell r="Q1056" t="str">
            <v>5</v>
          </cell>
          <cell r="R1056" t="str">
            <v>Electricidad, Gas y Agua</v>
          </cell>
        </row>
        <row r="1057">
          <cell r="A1057" t="str">
            <v>CEI_a01</v>
          </cell>
          <cell r="B1057" t="str">
            <v>S_NAB</v>
          </cell>
          <cell r="C1057">
            <v>9</v>
          </cell>
          <cell r="D1057">
            <v>12</v>
          </cell>
          <cell r="E1057">
            <v>11</v>
          </cell>
          <cell r="F1057" t="str">
            <v>Recursos</v>
          </cell>
          <cell r="G1057">
            <v>32</v>
          </cell>
          <cell r="H1057">
            <v>31</v>
          </cell>
          <cell r="I1057" t="str">
            <v>EQC</v>
          </cell>
          <cell r="J1057">
            <v>5543483.5086690299</v>
          </cell>
          <cell r="K1057">
            <v>16</v>
          </cell>
          <cell r="L1057" t="str">
            <v>2000</v>
          </cell>
          <cell r="M1057" t="str">
            <v>Construcción</v>
          </cell>
          <cell r="N1057" t="str">
            <v>Producción Sect. Institucionales</v>
          </cell>
          <cell r="O1057" t="str">
            <v>Producción bruta</v>
          </cell>
          <cell r="P1057" t="str">
            <v>Sector Institucional no especificado</v>
          </cell>
          <cell r="Q1057" t="str">
            <v>6</v>
          </cell>
          <cell r="R1057" t="str">
            <v>Construcción</v>
          </cell>
        </row>
        <row r="1058">
          <cell r="A1058" t="str">
            <v>CEI_a01</v>
          </cell>
          <cell r="B1058" t="str">
            <v>S_NAB</v>
          </cell>
          <cell r="C1058">
            <v>9</v>
          </cell>
          <cell r="D1058">
            <v>12</v>
          </cell>
          <cell r="E1058">
            <v>11</v>
          </cell>
          <cell r="F1058" t="str">
            <v>Recursos</v>
          </cell>
          <cell r="G1058">
            <v>32</v>
          </cell>
          <cell r="H1058">
            <v>31</v>
          </cell>
          <cell r="I1058" t="str">
            <v>EQC</v>
          </cell>
          <cell r="J1058">
            <v>6035692.9611996496</v>
          </cell>
          <cell r="K1058">
            <v>16</v>
          </cell>
          <cell r="L1058" t="str">
            <v>2001</v>
          </cell>
          <cell r="M1058" t="str">
            <v>Construcción</v>
          </cell>
          <cell r="N1058" t="str">
            <v>Producción Sect. Institucionales</v>
          </cell>
          <cell r="O1058" t="str">
            <v>Producción bruta</v>
          </cell>
          <cell r="P1058" t="str">
            <v>Sector Institucional no especificado</v>
          </cell>
          <cell r="Q1058" t="str">
            <v>6</v>
          </cell>
          <cell r="R1058" t="str">
            <v>Construcción</v>
          </cell>
        </row>
        <row r="1059">
          <cell r="A1059" t="str">
            <v>CEI_a01</v>
          </cell>
          <cell r="B1059" t="str">
            <v>S_NAB</v>
          </cell>
          <cell r="C1059">
            <v>9</v>
          </cell>
          <cell r="D1059">
            <v>12</v>
          </cell>
          <cell r="E1059">
            <v>11</v>
          </cell>
          <cell r="F1059" t="str">
            <v>Recursos</v>
          </cell>
          <cell r="G1059">
            <v>32</v>
          </cell>
          <cell r="H1059">
            <v>31</v>
          </cell>
          <cell r="I1059" t="str">
            <v>EQC</v>
          </cell>
          <cell r="J1059">
            <v>7130663.1788000204</v>
          </cell>
          <cell r="K1059">
            <v>17</v>
          </cell>
          <cell r="L1059" t="str">
            <v>2000</v>
          </cell>
          <cell r="M1059" t="str">
            <v>Comercio</v>
          </cell>
          <cell r="N1059" t="str">
            <v>Producción Sect. Institucionales</v>
          </cell>
          <cell r="O1059" t="str">
            <v>Producción bruta</v>
          </cell>
          <cell r="P1059" t="str">
            <v>Sector Institucional no especificado</v>
          </cell>
          <cell r="Q1059" t="str">
            <v>7</v>
          </cell>
          <cell r="R1059" t="str">
            <v>Comercio, Hoteles y Restaurantes</v>
          </cell>
        </row>
        <row r="1060">
          <cell r="A1060" t="str">
            <v>CEI_a01</v>
          </cell>
          <cell r="B1060" t="str">
            <v>S_NAB</v>
          </cell>
          <cell r="C1060">
            <v>9</v>
          </cell>
          <cell r="D1060">
            <v>12</v>
          </cell>
          <cell r="E1060">
            <v>11</v>
          </cell>
          <cell r="F1060" t="str">
            <v>Recursos</v>
          </cell>
          <cell r="G1060">
            <v>32</v>
          </cell>
          <cell r="H1060">
            <v>31</v>
          </cell>
          <cell r="I1060" t="str">
            <v>EQC</v>
          </cell>
          <cell r="J1060">
            <v>7737959.7803069903</v>
          </cell>
          <cell r="K1060">
            <v>17</v>
          </cell>
          <cell r="L1060" t="str">
            <v>2001</v>
          </cell>
          <cell r="M1060" t="str">
            <v>Comercio</v>
          </cell>
          <cell r="N1060" t="str">
            <v>Producción Sect. Institucionales</v>
          </cell>
          <cell r="O1060" t="str">
            <v>Producción bruta</v>
          </cell>
          <cell r="P1060" t="str">
            <v>Sector Institucional no especificado</v>
          </cell>
          <cell r="Q1060" t="str">
            <v>7</v>
          </cell>
          <cell r="R1060" t="str">
            <v>Comercio, Hoteles y Restaurantes</v>
          </cell>
        </row>
        <row r="1061">
          <cell r="A1061" t="str">
            <v>CEI_a01</v>
          </cell>
          <cell r="B1061" t="str">
            <v>S_NAB</v>
          </cell>
          <cell r="C1061">
            <v>9</v>
          </cell>
          <cell r="D1061">
            <v>12</v>
          </cell>
          <cell r="E1061">
            <v>11</v>
          </cell>
          <cell r="F1061" t="str">
            <v>Recursos</v>
          </cell>
          <cell r="G1061">
            <v>32</v>
          </cell>
          <cell r="H1061">
            <v>31</v>
          </cell>
          <cell r="I1061" t="str">
            <v>EQC</v>
          </cell>
          <cell r="J1061">
            <v>1419818.63763969</v>
          </cell>
          <cell r="K1061">
            <v>18</v>
          </cell>
          <cell r="L1061" t="str">
            <v>2000</v>
          </cell>
          <cell r="M1061" t="str">
            <v>Hoteles y Restaurantes</v>
          </cell>
          <cell r="N1061" t="str">
            <v>Producción Sect. Institucionales</v>
          </cell>
          <cell r="O1061" t="str">
            <v>Producción bruta</v>
          </cell>
          <cell r="P1061" t="str">
            <v>Sector Institucional no especificado</v>
          </cell>
          <cell r="Q1061" t="str">
            <v>7</v>
          </cell>
          <cell r="R1061" t="str">
            <v>Comercio, Hoteles y Restaurantes</v>
          </cell>
        </row>
        <row r="1062">
          <cell r="A1062" t="str">
            <v>CEI_a01</v>
          </cell>
          <cell r="B1062" t="str">
            <v>S_NAB</v>
          </cell>
          <cell r="C1062">
            <v>9</v>
          </cell>
          <cell r="D1062">
            <v>12</v>
          </cell>
          <cell r="E1062">
            <v>11</v>
          </cell>
          <cell r="F1062" t="str">
            <v>Recursos</v>
          </cell>
          <cell r="G1062">
            <v>32</v>
          </cell>
          <cell r="H1062">
            <v>31</v>
          </cell>
          <cell r="I1062" t="str">
            <v>EQC</v>
          </cell>
          <cell r="J1062">
            <v>1516365.27282947</v>
          </cell>
          <cell r="K1062">
            <v>18</v>
          </cell>
          <cell r="L1062" t="str">
            <v>2001</v>
          </cell>
          <cell r="M1062" t="str">
            <v>Hoteles y Restaurantes</v>
          </cell>
          <cell r="N1062" t="str">
            <v>Producción Sect. Institucionales</v>
          </cell>
          <cell r="O1062" t="str">
            <v>Producción bruta</v>
          </cell>
          <cell r="P1062" t="str">
            <v>Sector Institucional no especificado</v>
          </cell>
          <cell r="Q1062" t="str">
            <v>7</v>
          </cell>
          <cell r="R1062" t="str">
            <v>Comercio, Hoteles y Restaurantes</v>
          </cell>
        </row>
        <row r="1063">
          <cell r="A1063" t="str">
            <v>CEI_a01</v>
          </cell>
          <cell r="B1063" t="str">
            <v>S_NAB</v>
          </cell>
          <cell r="C1063">
            <v>9</v>
          </cell>
          <cell r="D1063">
            <v>12</v>
          </cell>
          <cell r="E1063">
            <v>11</v>
          </cell>
          <cell r="F1063" t="str">
            <v>Recursos</v>
          </cell>
          <cell r="G1063">
            <v>32</v>
          </cell>
          <cell r="H1063">
            <v>31</v>
          </cell>
          <cell r="I1063" t="str">
            <v>EQC</v>
          </cell>
          <cell r="J1063">
            <v>5449588.6151740402</v>
          </cell>
          <cell r="K1063">
            <v>19</v>
          </cell>
          <cell r="L1063" t="str">
            <v>2000</v>
          </cell>
          <cell r="M1063" t="str">
            <v>Transportes</v>
          </cell>
          <cell r="N1063" t="str">
            <v>Producción Sect. Institucionales</v>
          </cell>
          <cell r="O1063" t="str">
            <v>Producción bruta</v>
          </cell>
          <cell r="P1063" t="str">
            <v>Sector Institucional no especificado</v>
          </cell>
          <cell r="Q1063" t="str">
            <v>8</v>
          </cell>
          <cell r="R1063" t="str">
            <v>Transporte y Comunicaciones</v>
          </cell>
        </row>
        <row r="1064">
          <cell r="A1064" t="str">
            <v>CEI_a01</v>
          </cell>
          <cell r="B1064" t="str">
            <v>S_NAB</v>
          </cell>
          <cell r="C1064">
            <v>9</v>
          </cell>
          <cell r="D1064">
            <v>12</v>
          </cell>
          <cell r="E1064">
            <v>11</v>
          </cell>
          <cell r="F1064" t="str">
            <v>Recursos</v>
          </cell>
          <cell r="G1064">
            <v>32</v>
          </cell>
          <cell r="H1064">
            <v>31</v>
          </cell>
          <cell r="I1064" t="str">
            <v>EQC</v>
          </cell>
          <cell r="J1064">
            <v>6026661.6249060202</v>
          </cell>
          <cell r="K1064">
            <v>19</v>
          </cell>
          <cell r="L1064" t="str">
            <v>2001</v>
          </cell>
          <cell r="M1064" t="str">
            <v>Transportes</v>
          </cell>
          <cell r="N1064" t="str">
            <v>Producción Sect. Institucionales</v>
          </cell>
          <cell r="O1064" t="str">
            <v>Producción bruta</v>
          </cell>
          <cell r="P1064" t="str">
            <v>Sector Institucional no especificado</v>
          </cell>
          <cell r="Q1064" t="str">
            <v>8</v>
          </cell>
          <cell r="R1064" t="str">
            <v>Transporte y Comunicaciones</v>
          </cell>
        </row>
        <row r="1065">
          <cell r="A1065" t="str">
            <v>CEI_a01</v>
          </cell>
          <cell r="B1065" t="str">
            <v>S_NAB</v>
          </cell>
          <cell r="C1065">
            <v>9</v>
          </cell>
          <cell r="D1065">
            <v>12</v>
          </cell>
          <cell r="E1065">
            <v>11</v>
          </cell>
          <cell r="F1065" t="str">
            <v>Recursos</v>
          </cell>
          <cell r="G1065">
            <v>32</v>
          </cell>
          <cell r="H1065">
            <v>31</v>
          </cell>
          <cell r="I1065" t="str">
            <v>EQC</v>
          </cell>
          <cell r="J1065">
            <v>1742441.81821461</v>
          </cell>
          <cell r="K1065">
            <v>20</v>
          </cell>
          <cell r="L1065" t="str">
            <v>2000</v>
          </cell>
          <cell r="M1065" t="str">
            <v>Comunicaciones</v>
          </cell>
          <cell r="N1065" t="str">
            <v>Producción Sect. Institucionales</v>
          </cell>
          <cell r="O1065" t="str">
            <v>Producción bruta</v>
          </cell>
          <cell r="P1065" t="str">
            <v>Sector Institucional no especificado</v>
          </cell>
          <cell r="Q1065" t="str">
            <v>8</v>
          </cell>
          <cell r="R1065" t="str">
            <v>Transporte y Comunicaciones</v>
          </cell>
        </row>
        <row r="1066">
          <cell r="A1066" t="str">
            <v>CEI_a01</v>
          </cell>
          <cell r="B1066" t="str">
            <v>S_NAB</v>
          </cell>
          <cell r="C1066">
            <v>9</v>
          </cell>
          <cell r="D1066">
            <v>12</v>
          </cell>
          <cell r="E1066">
            <v>11</v>
          </cell>
          <cell r="F1066" t="str">
            <v>Recursos</v>
          </cell>
          <cell r="G1066">
            <v>32</v>
          </cell>
          <cell r="H1066">
            <v>31</v>
          </cell>
          <cell r="I1066" t="str">
            <v>EQC</v>
          </cell>
          <cell r="J1066">
            <v>1934333.8627999399</v>
          </cell>
          <cell r="K1066">
            <v>20</v>
          </cell>
          <cell r="L1066" t="str">
            <v>2001</v>
          </cell>
          <cell r="M1066" t="str">
            <v>Comunicaciones</v>
          </cell>
          <cell r="N1066" t="str">
            <v>Producción Sect. Institucionales</v>
          </cell>
          <cell r="O1066" t="str">
            <v>Producción bruta</v>
          </cell>
          <cell r="P1066" t="str">
            <v>Sector Institucional no especificado</v>
          </cell>
          <cell r="Q1066" t="str">
            <v>8</v>
          </cell>
          <cell r="R1066" t="str">
            <v>Transporte y Comunicaciones</v>
          </cell>
        </row>
        <row r="1067">
          <cell r="A1067" t="str">
            <v>CEI_a01</v>
          </cell>
          <cell r="B1067" t="str">
            <v>S_NAB</v>
          </cell>
          <cell r="C1067">
            <v>9</v>
          </cell>
          <cell r="D1067">
            <v>12</v>
          </cell>
          <cell r="E1067">
            <v>11</v>
          </cell>
          <cell r="F1067" t="str">
            <v>Recursos</v>
          </cell>
          <cell r="G1067">
            <v>32</v>
          </cell>
          <cell r="H1067">
            <v>31</v>
          </cell>
          <cell r="I1067" t="str">
            <v>EQC</v>
          </cell>
          <cell r="J1067">
            <v>2267790</v>
          </cell>
          <cell r="K1067">
            <v>21</v>
          </cell>
          <cell r="L1067" t="str">
            <v>2000</v>
          </cell>
          <cell r="M1067" t="str">
            <v>Intermediación financiera</v>
          </cell>
          <cell r="N1067" t="str">
            <v>Producción Sect. Institucionales</v>
          </cell>
          <cell r="O1067" t="str">
            <v>Producción bruta</v>
          </cell>
          <cell r="P1067" t="str">
            <v>Sector Institucional no especificado</v>
          </cell>
          <cell r="Q1067" t="str">
            <v>9</v>
          </cell>
          <cell r="R1067" t="str">
            <v>Servicios Financieros y Empresariales</v>
          </cell>
        </row>
        <row r="1068">
          <cell r="A1068" t="str">
            <v>CEI_a01</v>
          </cell>
          <cell r="B1068" t="str">
            <v>S_NAB</v>
          </cell>
          <cell r="C1068">
            <v>9</v>
          </cell>
          <cell r="D1068">
            <v>12</v>
          </cell>
          <cell r="E1068">
            <v>11</v>
          </cell>
          <cell r="F1068" t="str">
            <v>Recursos</v>
          </cell>
          <cell r="G1068">
            <v>32</v>
          </cell>
          <cell r="H1068">
            <v>31</v>
          </cell>
          <cell r="I1068" t="str">
            <v>EQC</v>
          </cell>
          <cell r="J1068">
            <v>2675909.7017761599</v>
          </cell>
          <cell r="K1068">
            <v>21</v>
          </cell>
          <cell r="L1068" t="str">
            <v>2001</v>
          </cell>
          <cell r="M1068" t="str">
            <v>Intermediación financiera</v>
          </cell>
          <cell r="N1068" t="str">
            <v>Producción Sect. Institucionales</v>
          </cell>
          <cell r="O1068" t="str">
            <v>Producción bruta</v>
          </cell>
          <cell r="P1068" t="str">
            <v>Sector Institucional no especificado</v>
          </cell>
          <cell r="Q1068" t="str">
            <v>9</v>
          </cell>
          <cell r="R1068" t="str">
            <v>Servicios Financieros y Empresariales</v>
          </cell>
        </row>
        <row r="1069">
          <cell r="A1069" t="str">
            <v>CEI_a01</v>
          </cell>
          <cell r="B1069" t="str">
            <v>S_NAB</v>
          </cell>
          <cell r="C1069">
            <v>9</v>
          </cell>
          <cell r="D1069">
            <v>12</v>
          </cell>
          <cell r="E1069">
            <v>11</v>
          </cell>
          <cell r="F1069" t="str">
            <v>Recursos</v>
          </cell>
          <cell r="G1069">
            <v>32</v>
          </cell>
          <cell r="H1069">
            <v>31</v>
          </cell>
          <cell r="I1069" t="str">
            <v>EQC</v>
          </cell>
          <cell r="J1069">
            <v>705529</v>
          </cell>
          <cell r="K1069">
            <v>22</v>
          </cell>
          <cell r="L1069" t="str">
            <v>2000</v>
          </cell>
          <cell r="M1069" t="str">
            <v>Compañías de seguros</v>
          </cell>
          <cell r="N1069" t="str">
            <v>Producción Sect. Institucionales</v>
          </cell>
          <cell r="O1069" t="str">
            <v>Producción bruta</v>
          </cell>
          <cell r="P1069" t="str">
            <v>Sector Institucional no especificado</v>
          </cell>
          <cell r="Q1069" t="str">
            <v>9</v>
          </cell>
          <cell r="R1069" t="str">
            <v>Servicios Financieros y Empresariales</v>
          </cell>
        </row>
        <row r="1070">
          <cell r="A1070" t="str">
            <v>CEI_a01</v>
          </cell>
          <cell r="B1070" t="str">
            <v>S_NAB</v>
          </cell>
          <cell r="C1070">
            <v>9</v>
          </cell>
          <cell r="D1070">
            <v>12</v>
          </cell>
          <cell r="E1070">
            <v>11</v>
          </cell>
          <cell r="F1070" t="str">
            <v>Recursos</v>
          </cell>
          <cell r="G1070">
            <v>32</v>
          </cell>
          <cell r="H1070">
            <v>31</v>
          </cell>
          <cell r="I1070" t="str">
            <v>EQC</v>
          </cell>
          <cell r="J1070">
            <v>737558.222741256</v>
          </cell>
          <cell r="K1070">
            <v>22</v>
          </cell>
          <cell r="L1070" t="str">
            <v>2001</v>
          </cell>
          <cell r="M1070" t="str">
            <v>Compañías de seguros</v>
          </cell>
          <cell r="N1070" t="str">
            <v>Producción Sect. Institucionales</v>
          </cell>
          <cell r="O1070" t="str">
            <v>Producción bruta</v>
          </cell>
          <cell r="P1070" t="str">
            <v>Sector Institucional no especificado</v>
          </cell>
          <cell r="Q1070" t="str">
            <v>9</v>
          </cell>
          <cell r="R1070" t="str">
            <v>Servicios Financieros y Empresariales</v>
          </cell>
        </row>
        <row r="1071">
          <cell r="A1071" t="str">
            <v>CEI_a01</v>
          </cell>
          <cell r="B1071" t="str">
            <v>S_NAB</v>
          </cell>
          <cell r="C1071">
            <v>9</v>
          </cell>
          <cell r="D1071">
            <v>12</v>
          </cell>
          <cell r="E1071">
            <v>11</v>
          </cell>
          <cell r="F1071" t="str">
            <v>Recursos</v>
          </cell>
          <cell r="G1071">
            <v>32</v>
          </cell>
          <cell r="H1071">
            <v>31</v>
          </cell>
          <cell r="I1071" t="str">
            <v>EQC</v>
          </cell>
          <cell r="J1071">
            <v>956440.50247494702</v>
          </cell>
          <cell r="K1071">
            <v>23</v>
          </cell>
          <cell r="L1071" t="str">
            <v>2000</v>
          </cell>
          <cell r="M1071" t="str">
            <v>Actividades inmobiliarias</v>
          </cell>
          <cell r="N1071" t="str">
            <v>Producción Sect. Institucionales</v>
          </cell>
          <cell r="O1071" t="str">
            <v>Producción bruta</v>
          </cell>
          <cell r="P1071" t="str">
            <v>Sector Institucional no especificado</v>
          </cell>
          <cell r="Q1071" t="str">
            <v>9</v>
          </cell>
          <cell r="R1071" t="str">
            <v>Servicios Financieros y Empresariales</v>
          </cell>
        </row>
        <row r="1072">
          <cell r="A1072" t="str">
            <v>CEI_a01</v>
          </cell>
          <cell r="B1072" t="str">
            <v>S_NAB</v>
          </cell>
          <cell r="C1072">
            <v>9</v>
          </cell>
          <cell r="D1072">
            <v>12</v>
          </cell>
          <cell r="E1072">
            <v>11</v>
          </cell>
          <cell r="F1072" t="str">
            <v>Recursos</v>
          </cell>
          <cell r="G1072">
            <v>32</v>
          </cell>
          <cell r="H1072">
            <v>31</v>
          </cell>
          <cell r="I1072" t="str">
            <v>EQC</v>
          </cell>
          <cell r="J1072">
            <v>1036134.19387299</v>
          </cell>
          <cell r="K1072">
            <v>23</v>
          </cell>
          <cell r="L1072" t="str">
            <v>2001</v>
          </cell>
          <cell r="M1072" t="str">
            <v>Actividades inmobiliarias</v>
          </cell>
          <cell r="N1072" t="str">
            <v>Producción Sect. Institucionales</v>
          </cell>
          <cell r="O1072" t="str">
            <v>Producción bruta</v>
          </cell>
          <cell r="P1072" t="str">
            <v>Sector Institucional no especificado</v>
          </cell>
          <cell r="Q1072" t="str">
            <v>9</v>
          </cell>
          <cell r="R1072" t="str">
            <v>Servicios Financieros y Empresariales</v>
          </cell>
        </row>
        <row r="1073">
          <cell r="A1073" t="str">
            <v>CEI_a01</v>
          </cell>
          <cell r="B1073" t="str">
            <v>S_NAB</v>
          </cell>
          <cell r="C1073">
            <v>9</v>
          </cell>
          <cell r="D1073">
            <v>12</v>
          </cell>
          <cell r="E1073">
            <v>11</v>
          </cell>
          <cell r="F1073" t="str">
            <v>Recursos</v>
          </cell>
          <cell r="G1073">
            <v>32</v>
          </cell>
          <cell r="H1073">
            <v>31</v>
          </cell>
          <cell r="I1073" t="str">
            <v>EQC</v>
          </cell>
          <cell r="J1073">
            <v>4368691.53900248</v>
          </cell>
          <cell r="K1073">
            <v>24</v>
          </cell>
          <cell r="L1073" t="str">
            <v>2000</v>
          </cell>
          <cell r="M1073" t="str">
            <v>Activ. de Ss. Empresariales</v>
          </cell>
          <cell r="N1073" t="str">
            <v>Producción Sect. Institucionales</v>
          </cell>
          <cell r="O1073" t="str">
            <v>Producción bruta</v>
          </cell>
          <cell r="P1073" t="str">
            <v>Sector Institucional no especificado</v>
          </cell>
          <cell r="Q1073" t="str">
            <v>9</v>
          </cell>
          <cell r="R1073" t="str">
            <v>Servicios Financieros y Empresariales</v>
          </cell>
        </row>
        <row r="1074">
          <cell r="A1074" t="str">
            <v>CEI_a01</v>
          </cell>
          <cell r="B1074" t="str">
            <v>S_NAB</v>
          </cell>
          <cell r="C1074">
            <v>9</v>
          </cell>
          <cell r="D1074">
            <v>12</v>
          </cell>
          <cell r="E1074">
            <v>11</v>
          </cell>
          <cell r="F1074" t="str">
            <v>Recursos</v>
          </cell>
          <cell r="G1074">
            <v>32</v>
          </cell>
          <cell r="H1074">
            <v>31</v>
          </cell>
          <cell r="I1074" t="str">
            <v>EQC</v>
          </cell>
          <cell r="J1074">
            <v>4708911.5171199804</v>
          </cell>
          <cell r="K1074">
            <v>24</v>
          </cell>
          <cell r="L1074" t="str">
            <v>2001</v>
          </cell>
          <cell r="M1074" t="str">
            <v>Activ. de Ss. Empresariales</v>
          </cell>
          <cell r="N1074" t="str">
            <v>Producción Sect. Institucionales</v>
          </cell>
          <cell r="O1074" t="str">
            <v>Producción bruta</v>
          </cell>
          <cell r="P1074" t="str">
            <v>Sector Institucional no especificado</v>
          </cell>
          <cell r="Q1074" t="str">
            <v>9</v>
          </cell>
          <cell r="R1074" t="str">
            <v>Servicios Financieros y Empresariales</v>
          </cell>
        </row>
        <row r="1075">
          <cell r="A1075" t="str">
            <v>CEI_a01</v>
          </cell>
          <cell r="B1075" t="str">
            <v>S_NAB</v>
          </cell>
          <cell r="C1075">
            <v>9</v>
          </cell>
          <cell r="D1075">
            <v>12</v>
          </cell>
          <cell r="E1075">
            <v>11</v>
          </cell>
          <cell r="F1075" t="str">
            <v>Recursos</v>
          </cell>
          <cell r="G1075">
            <v>32</v>
          </cell>
          <cell r="H1075">
            <v>31</v>
          </cell>
          <cell r="I1075" t="str">
            <v>EQC</v>
          </cell>
          <cell r="J1075">
            <v>2632028.3878264399</v>
          </cell>
          <cell r="K1075">
            <v>25</v>
          </cell>
          <cell r="L1075" t="str">
            <v>2000</v>
          </cell>
          <cell r="M1075" t="str">
            <v>Propiedad de vivienda</v>
          </cell>
          <cell r="N1075" t="str">
            <v>Producción Sect. Institucionales</v>
          </cell>
          <cell r="O1075" t="str">
            <v>Producción bruta</v>
          </cell>
          <cell r="P1075" t="str">
            <v>Sector Institucional no especificado</v>
          </cell>
          <cell r="Q1075" t="str">
            <v>10</v>
          </cell>
          <cell r="R1075" t="str">
            <v>Propiedad de Vivienda</v>
          </cell>
        </row>
        <row r="1076">
          <cell r="A1076" t="str">
            <v>CEI_a01</v>
          </cell>
          <cell r="B1076" t="str">
            <v>S_NAB</v>
          </cell>
          <cell r="C1076">
            <v>9</v>
          </cell>
          <cell r="D1076">
            <v>12</v>
          </cell>
          <cell r="E1076">
            <v>11</v>
          </cell>
          <cell r="F1076" t="str">
            <v>Recursos</v>
          </cell>
          <cell r="G1076">
            <v>32</v>
          </cell>
          <cell r="H1076">
            <v>31</v>
          </cell>
          <cell r="I1076" t="str">
            <v>EQC</v>
          </cell>
          <cell r="J1076">
            <v>2786087.2661492499</v>
          </cell>
          <cell r="K1076">
            <v>25</v>
          </cell>
          <cell r="L1076" t="str">
            <v>2001</v>
          </cell>
          <cell r="M1076" t="str">
            <v>Propiedad de vivienda</v>
          </cell>
          <cell r="N1076" t="str">
            <v>Producción Sect. Institucionales</v>
          </cell>
          <cell r="O1076" t="str">
            <v>Producción bruta</v>
          </cell>
          <cell r="P1076" t="str">
            <v>Sector Institucional no especificado</v>
          </cell>
          <cell r="Q1076" t="str">
            <v>10</v>
          </cell>
          <cell r="R1076" t="str">
            <v>Propiedad de Vivienda</v>
          </cell>
        </row>
        <row r="1077">
          <cell r="A1077" t="str">
            <v>CEI_a01</v>
          </cell>
          <cell r="B1077" t="str">
            <v>S_NAB</v>
          </cell>
          <cell r="C1077">
            <v>9</v>
          </cell>
          <cell r="D1077">
            <v>12</v>
          </cell>
          <cell r="E1077">
            <v>11</v>
          </cell>
          <cell r="F1077" t="str">
            <v>Recursos</v>
          </cell>
          <cell r="G1077">
            <v>32</v>
          </cell>
          <cell r="H1077">
            <v>31</v>
          </cell>
          <cell r="I1077" t="str">
            <v>EQC</v>
          </cell>
          <cell r="J1077">
            <v>3011231.53493312</v>
          </cell>
          <cell r="K1077">
            <v>26</v>
          </cell>
          <cell r="L1077" t="str">
            <v>2000</v>
          </cell>
          <cell r="M1077" t="str">
            <v>Administración pública</v>
          </cell>
          <cell r="N1077" t="str">
            <v>Producción Sect. Institucionales</v>
          </cell>
          <cell r="O1077" t="str">
            <v>Producción bruta</v>
          </cell>
          <cell r="P1077" t="str">
            <v>Sector Institucional no especificado</v>
          </cell>
          <cell r="Q1077" t="str">
            <v>12</v>
          </cell>
          <cell r="R1077" t="str">
            <v>Administración Pública</v>
          </cell>
        </row>
        <row r="1078">
          <cell r="A1078" t="str">
            <v>CEI_a01</v>
          </cell>
          <cell r="B1078" t="str">
            <v>S_NAB</v>
          </cell>
          <cell r="C1078">
            <v>9</v>
          </cell>
          <cell r="D1078">
            <v>12</v>
          </cell>
          <cell r="E1078">
            <v>11</v>
          </cell>
          <cell r="F1078" t="str">
            <v>Recursos</v>
          </cell>
          <cell r="G1078">
            <v>32</v>
          </cell>
          <cell r="H1078">
            <v>31</v>
          </cell>
          <cell r="I1078" t="str">
            <v>EQC</v>
          </cell>
          <cell r="J1078">
            <v>3208074.4106578901</v>
          </cell>
          <cell r="K1078">
            <v>26</v>
          </cell>
          <cell r="L1078" t="str">
            <v>2001</v>
          </cell>
          <cell r="M1078" t="str">
            <v>Administración pública</v>
          </cell>
          <cell r="N1078" t="str">
            <v>Producción Sect. Institucionales</v>
          </cell>
          <cell r="O1078" t="str">
            <v>Producción bruta</v>
          </cell>
          <cell r="P1078" t="str">
            <v>Sector Institucional no especificado</v>
          </cell>
          <cell r="Q1078" t="str">
            <v>12</v>
          </cell>
          <cell r="R1078" t="str">
            <v>Administración Pública</v>
          </cell>
        </row>
        <row r="1079">
          <cell r="A1079" t="str">
            <v>CEI_a01</v>
          </cell>
          <cell r="B1079" t="str">
            <v>S_NAB</v>
          </cell>
          <cell r="C1079">
            <v>9</v>
          </cell>
          <cell r="D1079">
            <v>12</v>
          </cell>
          <cell r="E1079">
            <v>11</v>
          </cell>
          <cell r="F1079" t="str">
            <v>Recursos</v>
          </cell>
          <cell r="G1079">
            <v>32</v>
          </cell>
          <cell r="H1079">
            <v>31</v>
          </cell>
          <cell r="I1079" t="str">
            <v>EQC</v>
          </cell>
          <cell r="J1079">
            <v>1447320</v>
          </cell>
          <cell r="K1079">
            <v>27</v>
          </cell>
          <cell r="L1079" t="str">
            <v>2000</v>
          </cell>
          <cell r="M1079" t="str">
            <v>Educación pública</v>
          </cell>
          <cell r="N1079" t="str">
            <v>Producción Sect. Institucionales</v>
          </cell>
          <cell r="O1079" t="str">
            <v>Producción bruta</v>
          </cell>
          <cell r="P1079" t="str">
            <v>Sector Institucional no especificado</v>
          </cell>
          <cell r="Q1079" t="str">
            <v>11</v>
          </cell>
          <cell r="R1079" t="str">
            <v>Servicios Sociales y Personales</v>
          </cell>
        </row>
        <row r="1080">
          <cell r="A1080" t="str">
            <v>CEI_a01</v>
          </cell>
          <cell r="B1080" t="str">
            <v>S_NAB</v>
          </cell>
          <cell r="C1080">
            <v>9</v>
          </cell>
          <cell r="D1080">
            <v>12</v>
          </cell>
          <cell r="E1080">
            <v>11</v>
          </cell>
          <cell r="F1080" t="str">
            <v>Recursos</v>
          </cell>
          <cell r="G1080">
            <v>32</v>
          </cell>
          <cell r="H1080">
            <v>31</v>
          </cell>
          <cell r="I1080" t="str">
            <v>EQC</v>
          </cell>
          <cell r="J1080">
            <v>1626788.338</v>
          </cell>
          <cell r="K1080">
            <v>27</v>
          </cell>
          <cell r="L1080" t="str">
            <v>2001</v>
          </cell>
          <cell r="M1080" t="str">
            <v>Educación pública</v>
          </cell>
          <cell r="N1080" t="str">
            <v>Producción Sect. Institucionales</v>
          </cell>
          <cell r="O1080" t="str">
            <v>Producción bruta</v>
          </cell>
          <cell r="P1080" t="str">
            <v>Sector Institucional no especificado</v>
          </cell>
          <cell r="Q1080" t="str">
            <v>11</v>
          </cell>
          <cell r="R1080" t="str">
            <v>Servicios Sociales y Personales</v>
          </cell>
        </row>
        <row r="1081">
          <cell r="A1081" t="str">
            <v>CEI_a01</v>
          </cell>
          <cell r="B1081" t="str">
            <v>S_NAB</v>
          </cell>
          <cell r="C1081">
            <v>9</v>
          </cell>
          <cell r="D1081">
            <v>12</v>
          </cell>
          <cell r="E1081">
            <v>11</v>
          </cell>
          <cell r="F1081" t="str">
            <v>Recursos</v>
          </cell>
          <cell r="G1081">
            <v>32</v>
          </cell>
          <cell r="H1081">
            <v>31</v>
          </cell>
          <cell r="I1081" t="str">
            <v>EQC</v>
          </cell>
          <cell r="J1081">
            <v>1021189.51710271</v>
          </cell>
          <cell r="K1081">
            <v>28</v>
          </cell>
          <cell r="L1081" t="str">
            <v>2000</v>
          </cell>
          <cell r="M1081" t="str">
            <v>Educación privada</v>
          </cell>
          <cell r="N1081" t="str">
            <v>Producción Sect. Institucionales</v>
          </cell>
          <cell r="O1081" t="str">
            <v>Producción bruta</v>
          </cell>
          <cell r="P1081" t="str">
            <v>Sector Institucional no especificado</v>
          </cell>
          <cell r="Q1081" t="str">
            <v>11</v>
          </cell>
          <cell r="R1081" t="str">
            <v>Servicios Sociales y Personales</v>
          </cell>
        </row>
        <row r="1082">
          <cell r="A1082" t="str">
            <v>CEI_a01</v>
          </cell>
          <cell r="B1082" t="str">
            <v>S_NAB</v>
          </cell>
          <cell r="C1082">
            <v>9</v>
          </cell>
          <cell r="D1082">
            <v>12</v>
          </cell>
          <cell r="E1082">
            <v>11</v>
          </cell>
          <cell r="F1082" t="str">
            <v>Recursos</v>
          </cell>
          <cell r="G1082">
            <v>32</v>
          </cell>
          <cell r="H1082">
            <v>31</v>
          </cell>
          <cell r="I1082" t="str">
            <v>EQC</v>
          </cell>
          <cell r="J1082">
            <v>1099104.7928283201</v>
          </cell>
          <cell r="K1082">
            <v>28</v>
          </cell>
          <cell r="L1082" t="str">
            <v>2001</v>
          </cell>
          <cell r="M1082" t="str">
            <v>Educación privada</v>
          </cell>
          <cell r="N1082" t="str">
            <v>Producción Sect. Institucionales</v>
          </cell>
          <cell r="O1082" t="str">
            <v>Producción bruta</v>
          </cell>
          <cell r="P1082" t="str">
            <v>Sector Institucional no especificado</v>
          </cell>
          <cell r="Q1082" t="str">
            <v>11</v>
          </cell>
          <cell r="R1082" t="str">
            <v>Servicios Sociales y Personales</v>
          </cell>
        </row>
        <row r="1083">
          <cell r="A1083" t="str">
            <v>CEI_a01</v>
          </cell>
          <cell r="B1083" t="str">
            <v>S_NAB</v>
          </cell>
          <cell r="C1083">
            <v>9</v>
          </cell>
          <cell r="D1083">
            <v>12</v>
          </cell>
          <cell r="E1083">
            <v>11</v>
          </cell>
          <cell r="F1083" t="str">
            <v>Recursos</v>
          </cell>
          <cell r="G1083">
            <v>32</v>
          </cell>
          <cell r="H1083">
            <v>31</v>
          </cell>
          <cell r="I1083" t="str">
            <v>EQC</v>
          </cell>
          <cell r="J1083">
            <v>1070359</v>
          </cell>
          <cell r="K1083">
            <v>29</v>
          </cell>
          <cell r="L1083" t="str">
            <v>2000</v>
          </cell>
          <cell r="M1083" t="str">
            <v>Salud pública</v>
          </cell>
          <cell r="N1083" t="str">
            <v>Producción Sect. Institucionales</v>
          </cell>
          <cell r="O1083" t="str">
            <v>Producción bruta</v>
          </cell>
          <cell r="P1083" t="str">
            <v>Sector Institucional no especificado</v>
          </cell>
          <cell r="Q1083" t="str">
            <v>11</v>
          </cell>
          <cell r="R1083" t="str">
            <v>Servicios Sociales y Personales</v>
          </cell>
        </row>
        <row r="1084">
          <cell r="A1084" t="str">
            <v>CEI_a01</v>
          </cell>
          <cell r="B1084" t="str">
            <v>S_NAB</v>
          </cell>
          <cell r="C1084">
            <v>9</v>
          </cell>
          <cell r="D1084">
            <v>12</v>
          </cell>
          <cell r="E1084">
            <v>11</v>
          </cell>
          <cell r="F1084" t="str">
            <v>Recursos</v>
          </cell>
          <cell r="G1084">
            <v>32</v>
          </cell>
          <cell r="H1084">
            <v>31</v>
          </cell>
          <cell r="I1084" t="str">
            <v>EQC</v>
          </cell>
          <cell r="J1084">
            <v>1203085</v>
          </cell>
          <cell r="K1084">
            <v>29</v>
          </cell>
          <cell r="L1084" t="str">
            <v>2001</v>
          </cell>
          <cell r="M1084" t="str">
            <v>Salud pública</v>
          </cell>
          <cell r="N1084" t="str">
            <v>Producción Sect. Institucionales</v>
          </cell>
          <cell r="O1084" t="str">
            <v>Producción bruta</v>
          </cell>
          <cell r="P1084" t="str">
            <v>Sector Institucional no especificado</v>
          </cell>
          <cell r="Q1084" t="str">
            <v>11</v>
          </cell>
          <cell r="R1084" t="str">
            <v>Servicios Sociales y Personales</v>
          </cell>
        </row>
        <row r="1085">
          <cell r="A1085" t="str">
            <v>CEI_a01</v>
          </cell>
          <cell r="B1085" t="str">
            <v>S_NAB</v>
          </cell>
          <cell r="C1085">
            <v>9</v>
          </cell>
          <cell r="D1085">
            <v>12</v>
          </cell>
          <cell r="E1085">
            <v>11</v>
          </cell>
          <cell r="F1085" t="str">
            <v>Recursos</v>
          </cell>
          <cell r="G1085">
            <v>32</v>
          </cell>
          <cell r="H1085">
            <v>31</v>
          </cell>
          <cell r="I1085" t="str">
            <v>EQC</v>
          </cell>
          <cell r="J1085">
            <v>1524584.29161994</v>
          </cell>
          <cell r="K1085">
            <v>30</v>
          </cell>
          <cell r="L1085" t="str">
            <v>2000</v>
          </cell>
          <cell r="M1085" t="str">
            <v>Salud privada</v>
          </cell>
          <cell r="N1085" t="str">
            <v>Producción Sect. Institucionales</v>
          </cell>
          <cell r="O1085" t="str">
            <v>Producción bruta</v>
          </cell>
          <cell r="P1085" t="str">
            <v>Sector Institucional no especificado</v>
          </cell>
          <cell r="Q1085" t="str">
            <v>11</v>
          </cell>
          <cell r="R1085" t="str">
            <v>Servicios Sociales y Personales</v>
          </cell>
        </row>
        <row r="1086">
          <cell r="A1086" t="str">
            <v>CEI_a01</v>
          </cell>
          <cell r="B1086" t="str">
            <v>S_NAB</v>
          </cell>
          <cell r="C1086">
            <v>9</v>
          </cell>
          <cell r="D1086">
            <v>12</v>
          </cell>
          <cell r="E1086">
            <v>11</v>
          </cell>
          <cell r="F1086" t="str">
            <v>Recursos</v>
          </cell>
          <cell r="G1086">
            <v>32</v>
          </cell>
          <cell r="H1086">
            <v>31</v>
          </cell>
          <cell r="I1086" t="str">
            <v>EQC</v>
          </cell>
          <cell r="J1086">
            <v>1630776.0881076399</v>
          </cell>
          <cell r="K1086">
            <v>30</v>
          </cell>
          <cell r="L1086" t="str">
            <v>2001</v>
          </cell>
          <cell r="M1086" t="str">
            <v>Salud privada</v>
          </cell>
          <cell r="N1086" t="str">
            <v>Producción Sect. Institucionales</v>
          </cell>
          <cell r="O1086" t="str">
            <v>Producción bruta</v>
          </cell>
          <cell r="P1086" t="str">
            <v>Sector Institucional no especificado</v>
          </cell>
          <cell r="Q1086" t="str">
            <v>11</v>
          </cell>
          <cell r="R1086" t="str">
            <v>Servicios Sociales y Personales</v>
          </cell>
        </row>
        <row r="1087">
          <cell r="A1087" t="str">
            <v>CEI_a01</v>
          </cell>
          <cell r="B1087" t="str">
            <v>S_NAB</v>
          </cell>
          <cell r="C1087">
            <v>9</v>
          </cell>
          <cell r="D1087">
            <v>12</v>
          </cell>
          <cell r="E1087">
            <v>11</v>
          </cell>
          <cell r="F1087" t="str">
            <v>Recursos</v>
          </cell>
          <cell r="G1087">
            <v>32</v>
          </cell>
          <cell r="H1087">
            <v>31</v>
          </cell>
          <cell r="I1087" t="str">
            <v>EQC</v>
          </cell>
          <cell r="J1087">
            <v>1485843.9510951999</v>
          </cell>
          <cell r="K1087">
            <v>31</v>
          </cell>
          <cell r="L1087" t="str">
            <v>2000</v>
          </cell>
          <cell r="M1087" t="str">
            <v>Esparcimiento y Ss. Diversos</v>
          </cell>
          <cell r="N1087" t="str">
            <v>Producción Sect. Institucionales</v>
          </cell>
          <cell r="O1087" t="str">
            <v>Producción bruta</v>
          </cell>
          <cell r="P1087" t="str">
            <v>Sector Institucional no especificado</v>
          </cell>
          <cell r="Q1087" t="str">
            <v>11</v>
          </cell>
          <cell r="R1087" t="str">
            <v>Servicios Sociales y Personales</v>
          </cell>
        </row>
        <row r="1088">
          <cell r="A1088" t="str">
            <v>CEI_a01</v>
          </cell>
          <cell r="B1088" t="str">
            <v>S_NAB</v>
          </cell>
          <cell r="C1088">
            <v>9</v>
          </cell>
          <cell r="D1088">
            <v>12</v>
          </cell>
          <cell r="E1088">
            <v>11</v>
          </cell>
          <cell r="F1088" t="str">
            <v>Recursos</v>
          </cell>
          <cell r="G1088">
            <v>32</v>
          </cell>
          <cell r="H1088">
            <v>31</v>
          </cell>
          <cell r="I1088" t="str">
            <v>EQC</v>
          </cell>
          <cell r="J1088">
            <v>1610032.0548827599</v>
          </cell>
          <cell r="K1088">
            <v>31</v>
          </cell>
          <cell r="L1088" t="str">
            <v>2001</v>
          </cell>
          <cell r="M1088" t="str">
            <v>Esparcimiento y Ss. Diversos</v>
          </cell>
          <cell r="N1088" t="str">
            <v>Producción Sect. Institucionales</v>
          </cell>
          <cell r="O1088" t="str">
            <v>Producción bruta</v>
          </cell>
          <cell r="P1088" t="str">
            <v>Sector Institucional no especificado</v>
          </cell>
          <cell r="Q1088" t="str">
            <v>11</v>
          </cell>
          <cell r="R1088" t="str">
            <v>Servicios Sociales y Personales</v>
          </cell>
        </row>
        <row r="1089">
          <cell r="A1089" t="str">
            <v>CEI_a01</v>
          </cell>
          <cell r="B1089" t="str">
            <v>S_NAB</v>
          </cell>
          <cell r="C1089">
            <v>9</v>
          </cell>
          <cell r="D1089">
            <v>12</v>
          </cell>
          <cell r="E1089">
            <v>21</v>
          </cell>
          <cell r="F1089" t="str">
            <v>Empleos</v>
          </cell>
          <cell r="G1089">
            <v>6111</v>
          </cell>
          <cell r="H1089">
            <v>31</v>
          </cell>
          <cell r="I1089" t="str">
            <v>EQC</v>
          </cell>
          <cell r="J1089">
            <v>1373834.74867986</v>
          </cell>
          <cell r="K1089">
            <v>1</v>
          </cell>
          <cell r="L1089" t="str">
            <v>2000</v>
          </cell>
          <cell r="M1089" t="str">
            <v>Agropecuario Silvícola</v>
          </cell>
          <cell r="N1089" t="str">
            <v>Producción Sect. Institucionales</v>
          </cell>
          <cell r="O1089" t="str">
            <v>Consumo intermedio</v>
          </cell>
          <cell r="P1089" t="str">
            <v>Sector Institucional no especificado</v>
          </cell>
          <cell r="Q1089" t="str">
            <v>1</v>
          </cell>
          <cell r="R1089" t="str">
            <v>Agropecuario Silvícola</v>
          </cell>
        </row>
        <row r="1090">
          <cell r="A1090" t="str">
            <v>CEI_a01</v>
          </cell>
          <cell r="B1090" t="str">
            <v>S_NAB</v>
          </cell>
          <cell r="C1090">
            <v>9</v>
          </cell>
          <cell r="D1090">
            <v>12</v>
          </cell>
          <cell r="E1090">
            <v>21</v>
          </cell>
          <cell r="F1090" t="str">
            <v>Empleos</v>
          </cell>
          <cell r="G1090">
            <v>6111</v>
          </cell>
          <cell r="H1090">
            <v>31</v>
          </cell>
          <cell r="I1090" t="str">
            <v>EQC</v>
          </cell>
          <cell r="J1090">
            <v>1549572.3885488999</v>
          </cell>
          <cell r="K1090">
            <v>1</v>
          </cell>
          <cell r="L1090" t="str">
            <v>2001</v>
          </cell>
          <cell r="M1090" t="str">
            <v>Agropecuario Silvícola</v>
          </cell>
          <cell r="N1090" t="str">
            <v>Producción Sect. Institucionales</v>
          </cell>
          <cell r="O1090" t="str">
            <v>Consumo intermedio</v>
          </cell>
          <cell r="P1090" t="str">
            <v>Sector Institucional no especificado</v>
          </cell>
          <cell r="Q1090" t="str">
            <v>1</v>
          </cell>
          <cell r="R1090" t="str">
            <v>Agropecuario Silvícola</v>
          </cell>
        </row>
        <row r="1091">
          <cell r="A1091" t="str">
            <v>CEI_a01</v>
          </cell>
          <cell r="B1091" t="str">
            <v>S_NAB</v>
          </cell>
          <cell r="C1091">
            <v>9</v>
          </cell>
          <cell r="D1091">
            <v>12</v>
          </cell>
          <cell r="E1091">
            <v>21</v>
          </cell>
          <cell r="F1091" t="str">
            <v>Empleos</v>
          </cell>
          <cell r="G1091">
            <v>6111</v>
          </cell>
          <cell r="H1091">
            <v>31</v>
          </cell>
          <cell r="I1091" t="str">
            <v>EQC</v>
          </cell>
          <cell r="J1091">
            <v>547618.650579829</v>
          </cell>
          <cell r="K1091">
            <v>2</v>
          </cell>
          <cell r="L1091" t="str">
            <v>2000</v>
          </cell>
          <cell r="M1091" t="str">
            <v>Pesca Extractiva</v>
          </cell>
          <cell r="N1091" t="str">
            <v>Producción Sect. Institucionales</v>
          </cell>
          <cell r="O1091" t="str">
            <v>Consumo intermedio</v>
          </cell>
          <cell r="P1091" t="str">
            <v>Sector Institucional no especificado</v>
          </cell>
          <cell r="Q1091" t="str">
            <v>2</v>
          </cell>
          <cell r="R1091" t="str">
            <v>Pesca Extractiva</v>
          </cell>
        </row>
        <row r="1092">
          <cell r="A1092" t="str">
            <v>CEI_a01</v>
          </cell>
          <cell r="B1092" t="str">
            <v>S_NAB</v>
          </cell>
          <cell r="C1092">
            <v>9</v>
          </cell>
          <cell r="D1092">
            <v>12</v>
          </cell>
          <cell r="E1092">
            <v>21</v>
          </cell>
          <cell r="F1092" t="str">
            <v>Empleos</v>
          </cell>
          <cell r="G1092">
            <v>6111</v>
          </cell>
          <cell r="H1092">
            <v>31</v>
          </cell>
          <cell r="I1092" t="str">
            <v>EQC</v>
          </cell>
          <cell r="J1092">
            <v>613712.17458141304</v>
          </cell>
          <cell r="K1092">
            <v>2</v>
          </cell>
          <cell r="L1092" t="str">
            <v>2001</v>
          </cell>
          <cell r="M1092" t="str">
            <v>Pesca Extractiva</v>
          </cell>
          <cell r="N1092" t="str">
            <v>Producción Sect. Institucionales</v>
          </cell>
          <cell r="O1092" t="str">
            <v>Consumo intermedio</v>
          </cell>
          <cell r="P1092" t="str">
            <v>Sector Institucional no especificado</v>
          </cell>
          <cell r="Q1092" t="str">
            <v>2</v>
          </cell>
          <cell r="R1092" t="str">
            <v>Pesca Extractiva</v>
          </cell>
        </row>
        <row r="1093">
          <cell r="A1093" t="str">
            <v>CEI_a01</v>
          </cell>
          <cell r="B1093" t="str">
            <v>S_NAB</v>
          </cell>
          <cell r="C1093">
            <v>9</v>
          </cell>
          <cell r="D1093">
            <v>12</v>
          </cell>
          <cell r="E1093">
            <v>21</v>
          </cell>
          <cell r="F1093" t="str">
            <v>Empleos</v>
          </cell>
          <cell r="G1093">
            <v>6111</v>
          </cell>
          <cell r="H1093">
            <v>31</v>
          </cell>
          <cell r="I1093" t="str">
            <v>EQC</v>
          </cell>
          <cell r="J1093">
            <v>76456.604315875506</v>
          </cell>
          <cell r="K1093">
            <v>3</v>
          </cell>
          <cell r="L1093" t="str">
            <v>2000</v>
          </cell>
          <cell r="M1093" t="str">
            <v>Extracción de Petróleo</v>
          </cell>
          <cell r="N1093" t="str">
            <v>Producción Sect. Institucionales</v>
          </cell>
          <cell r="O1093" t="str">
            <v>Consumo intermedio</v>
          </cell>
          <cell r="P1093" t="str">
            <v>Sector Institucional no especificado</v>
          </cell>
          <cell r="Q1093" t="str">
            <v>3</v>
          </cell>
          <cell r="R1093" t="str">
            <v>Minería</v>
          </cell>
        </row>
        <row r="1094">
          <cell r="A1094" t="str">
            <v>CEI_a01</v>
          </cell>
          <cell r="B1094" t="str">
            <v>S_NAB</v>
          </cell>
          <cell r="C1094">
            <v>9</v>
          </cell>
          <cell r="D1094">
            <v>12</v>
          </cell>
          <cell r="E1094">
            <v>21</v>
          </cell>
          <cell r="F1094" t="str">
            <v>Empleos</v>
          </cell>
          <cell r="G1094">
            <v>6111</v>
          </cell>
          <cell r="H1094">
            <v>31</v>
          </cell>
          <cell r="I1094" t="str">
            <v>EQC</v>
          </cell>
          <cell r="J1094">
            <v>83873.800454486307</v>
          </cell>
          <cell r="K1094">
            <v>3</v>
          </cell>
          <cell r="L1094" t="str">
            <v>2001</v>
          </cell>
          <cell r="M1094" t="str">
            <v>Extracción de Petróleo</v>
          </cell>
          <cell r="N1094" t="str">
            <v>Producción Sect. Institucionales</v>
          </cell>
          <cell r="O1094" t="str">
            <v>Consumo intermedio</v>
          </cell>
          <cell r="P1094" t="str">
            <v>Sector Institucional no especificado</v>
          </cell>
          <cell r="Q1094" t="str">
            <v>3</v>
          </cell>
          <cell r="R1094" t="str">
            <v>Minería</v>
          </cell>
        </row>
        <row r="1095">
          <cell r="A1095" t="str">
            <v>CEI_a01</v>
          </cell>
          <cell r="B1095" t="str">
            <v>S_NAB</v>
          </cell>
          <cell r="C1095">
            <v>9</v>
          </cell>
          <cell r="D1095">
            <v>12</v>
          </cell>
          <cell r="E1095">
            <v>21</v>
          </cell>
          <cell r="F1095" t="str">
            <v>Empleos</v>
          </cell>
          <cell r="G1095">
            <v>6111</v>
          </cell>
          <cell r="H1095">
            <v>31</v>
          </cell>
          <cell r="I1095" t="str">
            <v>EQC</v>
          </cell>
          <cell r="J1095">
            <v>2404588.4648519298</v>
          </cell>
          <cell r="K1095">
            <v>4</v>
          </cell>
          <cell r="L1095" t="str">
            <v>2000</v>
          </cell>
          <cell r="M1095" t="str">
            <v>Minería del Cobre</v>
          </cell>
          <cell r="N1095" t="str">
            <v>Producción Sect. Institucionales</v>
          </cell>
          <cell r="O1095" t="str">
            <v>Consumo intermedio</v>
          </cell>
          <cell r="P1095" t="str">
            <v>Sector Institucional no especificado</v>
          </cell>
          <cell r="Q1095" t="str">
            <v>3</v>
          </cell>
          <cell r="R1095" t="str">
            <v>Minería</v>
          </cell>
        </row>
        <row r="1096">
          <cell r="A1096" t="str">
            <v>CEI_a01</v>
          </cell>
          <cell r="B1096" t="str">
            <v>S_NAB</v>
          </cell>
          <cell r="C1096">
            <v>9</v>
          </cell>
          <cell r="D1096">
            <v>12</v>
          </cell>
          <cell r="E1096">
            <v>21</v>
          </cell>
          <cell r="F1096" t="str">
            <v>Empleos</v>
          </cell>
          <cell r="G1096">
            <v>6111</v>
          </cell>
          <cell r="H1096">
            <v>31</v>
          </cell>
          <cell r="I1096" t="str">
            <v>EQC</v>
          </cell>
          <cell r="J1096">
            <v>2640892.2546334001</v>
          </cell>
          <cell r="K1096">
            <v>4</v>
          </cell>
          <cell r="L1096" t="str">
            <v>2001</v>
          </cell>
          <cell r="M1096" t="str">
            <v>Minería del Cobre</v>
          </cell>
          <cell r="N1096" t="str">
            <v>Producción Sect. Institucionales</v>
          </cell>
          <cell r="O1096" t="str">
            <v>Consumo intermedio</v>
          </cell>
          <cell r="P1096" t="str">
            <v>Sector Institucional no especificado</v>
          </cell>
          <cell r="Q1096" t="str">
            <v>3</v>
          </cell>
          <cell r="R1096" t="str">
            <v>Minería</v>
          </cell>
        </row>
        <row r="1097">
          <cell r="A1097" t="str">
            <v>CEI_a01</v>
          </cell>
          <cell r="B1097" t="str">
            <v>S_NAB</v>
          </cell>
          <cell r="C1097">
            <v>9</v>
          </cell>
          <cell r="D1097">
            <v>12</v>
          </cell>
          <cell r="E1097">
            <v>21</v>
          </cell>
          <cell r="F1097" t="str">
            <v>Empleos</v>
          </cell>
          <cell r="G1097">
            <v>6111</v>
          </cell>
          <cell r="H1097">
            <v>31</v>
          </cell>
          <cell r="I1097" t="str">
            <v>EQC</v>
          </cell>
          <cell r="J1097">
            <v>442834.03894703102</v>
          </cell>
          <cell r="K1097">
            <v>5</v>
          </cell>
          <cell r="L1097" t="str">
            <v>2000</v>
          </cell>
          <cell r="M1097" t="str">
            <v>Resto Minería</v>
          </cell>
          <cell r="N1097" t="str">
            <v>Producción Sect. Institucionales</v>
          </cell>
          <cell r="O1097" t="str">
            <v>Consumo intermedio</v>
          </cell>
          <cell r="P1097" t="str">
            <v>Sector Institucional no especificado</v>
          </cell>
          <cell r="Q1097" t="str">
            <v>3</v>
          </cell>
          <cell r="R1097" t="str">
            <v>Minería</v>
          </cell>
        </row>
        <row r="1098">
          <cell r="A1098" t="str">
            <v>CEI_a01</v>
          </cell>
          <cell r="B1098" t="str">
            <v>S_NAB</v>
          </cell>
          <cell r="C1098">
            <v>9</v>
          </cell>
          <cell r="D1098">
            <v>12</v>
          </cell>
          <cell r="E1098">
            <v>21</v>
          </cell>
          <cell r="F1098" t="str">
            <v>Empleos</v>
          </cell>
          <cell r="G1098">
            <v>6111</v>
          </cell>
          <cell r="H1098">
            <v>31</v>
          </cell>
          <cell r="I1098" t="str">
            <v>EQC</v>
          </cell>
          <cell r="J1098">
            <v>539219.37790096796</v>
          </cell>
          <cell r="K1098">
            <v>5</v>
          </cell>
          <cell r="L1098" t="str">
            <v>2001</v>
          </cell>
          <cell r="M1098" t="str">
            <v>Resto Minería</v>
          </cell>
          <cell r="N1098" t="str">
            <v>Producción Sect. Institucionales</v>
          </cell>
          <cell r="O1098" t="str">
            <v>Consumo intermedio</v>
          </cell>
          <cell r="P1098" t="str">
            <v>Sector Institucional no especificado</v>
          </cell>
          <cell r="Q1098" t="str">
            <v>3</v>
          </cell>
          <cell r="R1098" t="str">
            <v>Minería</v>
          </cell>
        </row>
        <row r="1099">
          <cell r="A1099" t="str">
            <v>CEI_a01</v>
          </cell>
          <cell r="B1099" t="str">
            <v>S_NAB</v>
          </cell>
          <cell r="C1099">
            <v>9</v>
          </cell>
          <cell r="D1099">
            <v>12</v>
          </cell>
          <cell r="E1099">
            <v>21</v>
          </cell>
          <cell r="F1099" t="str">
            <v>Empleos</v>
          </cell>
          <cell r="G1099">
            <v>6111</v>
          </cell>
          <cell r="H1099">
            <v>31</v>
          </cell>
          <cell r="I1099" t="str">
            <v>EQC</v>
          </cell>
          <cell r="J1099">
            <v>3191833.97462817</v>
          </cell>
          <cell r="K1099">
            <v>6</v>
          </cell>
          <cell r="L1099" t="str">
            <v>2000</v>
          </cell>
          <cell r="M1099" t="str">
            <v>Industria Alimenticia</v>
          </cell>
          <cell r="N1099" t="str">
            <v>Producción Sect. Institucionales</v>
          </cell>
          <cell r="O1099" t="str">
            <v>Consumo intermedio</v>
          </cell>
          <cell r="P1099" t="str">
            <v>Sector Institucional no especificado</v>
          </cell>
          <cell r="Q1099" t="str">
            <v>4</v>
          </cell>
          <cell r="R1099" t="str">
            <v>Industria Manufacturera</v>
          </cell>
        </row>
        <row r="1100">
          <cell r="A1100" t="str">
            <v>CEI_a01</v>
          </cell>
          <cell r="B1100" t="str">
            <v>S_NAB</v>
          </cell>
          <cell r="C1100">
            <v>9</v>
          </cell>
          <cell r="D1100">
            <v>12</v>
          </cell>
          <cell r="E1100">
            <v>21</v>
          </cell>
          <cell r="F1100" t="str">
            <v>Empleos</v>
          </cell>
          <cell r="G1100">
            <v>6111</v>
          </cell>
          <cell r="H1100">
            <v>31</v>
          </cell>
          <cell r="I1100" t="str">
            <v>EQC</v>
          </cell>
          <cell r="J1100">
            <v>3513227.3548755902</v>
          </cell>
          <cell r="K1100">
            <v>6</v>
          </cell>
          <cell r="L1100" t="str">
            <v>2001</v>
          </cell>
          <cell r="M1100" t="str">
            <v>Industria Alimenticia</v>
          </cell>
          <cell r="N1100" t="str">
            <v>Producción Sect. Institucionales</v>
          </cell>
          <cell r="O1100" t="str">
            <v>Consumo intermedio</v>
          </cell>
          <cell r="P1100" t="str">
            <v>Sector Institucional no especificado</v>
          </cell>
          <cell r="Q1100" t="str">
            <v>4</v>
          </cell>
          <cell r="R1100" t="str">
            <v>Industria Manufacturera</v>
          </cell>
        </row>
        <row r="1101">
          <cell r="A1101" t="str">
            <v>CEI_a01</v>
          </cell>
          <cell r="B1101" t="str">
            <v>S_NAB</v>
          </cell>
          <cell r="C1101">
            <v>9</v>
          </cell>
          <cell r="D1101">
            <v>12</v>
          </cell>
          <cell r="E1101">
            <v>21</v>
          </cell>
          <cell r="F1101" t="str">
            <v>Empleos</v>
          </cell>
          <cell r="G1101">
            <v>6111</v>
          </cell>
          <cell r="H1101">
            <v>31</v>
          </cell>
          <cell r="I1101" t="str">
            <v>EQC</v>
          </cell>
          <cell r="J1101">
            <v>733987.81718752498</v>
          </cell>
          <cell r="K1101">
            <v>7</v>
          </cell>
          <cell r="L1101" t="str">
            <v>2000</v>
          </cell>
          <cell r="M1101" t="str">
            <v>Bebidas y Licores</v>
          </cell>
          <cell r="N1101" t="str">
            <v>Producción Sect. Institucionales</v>
          </cell>
          <cell r="O1101" t="str">
            <v>Consumo intermedio</v>
          </cell>
          <cell r="P1101" t="str">
            <v>Sector Institucional no especificado</v>
          </cell>
          <cell r="Q1101" t="str">
            <v>4</v>
          </cell>
          <cell r="R1101" t="str">
            <v>Industria Manufacturera</v>
          </cell>
        </row>
        <row r="1102">
          <cell r="A1102" t="str">
            <v>CEI_a01</v>
          </cell>
          <cell r="B1102" t="str">
            <v>S_NAB</v>
          </cell>
          <cell r="C1102">
            <v>9</v>
          </cell>
          <cell r="D1102">
            <v>12</v>
          </cell>
          <cell r="E1102">
            <v>21</v>
          </cell>
          <cell r="F1102" t="str">
            <v>Empleos</v>
          </cell>
          <cell r="G1102">
            <v>6111</v>
          </cell>
          <cell r="H1102">
            <v>31</v>
          </cell>
          <cell r="I1102" t="str">
            <v>EQC</v>
          </cell>
          <cell r="J1102">
            <v>652214.16960570996</v>
          </cell>
          <cell r="K1102">
            <v>7</v>
          </cell>
          <cell r="L1102" t="str">
            <v>2001</v>
          </cell>
          <cell r="M1102" t="str">
            <v>Bebidas y Licores</v>
          </cell>
          <cell r="N1102" t="str">
            <v>Producción Sect. Institucionales</v>
          </cell>
          <cell r="O1102" t="str">
            <v>Consumo intermedio</v>
          </cell>
          <cell r="P1102" t="str">
            <v>Sector Institucional no especificado</v>
          </cell>
          <cell r="Q1102" t="str">
            <v>4</v>
          </cell>
          <cell r="R1102" t="str">
            <v>Industria Manufacturera</v>
          </cell>
        </row>
        <row r="1103">
          <cell r="A1103" t="str">
            <v>CEI_a01</v>
          </cell>
          <cell r="B1103" t="str">
            <v>S_NAB</v>
          </cell>
          <cell r="C1103">
            <v>9</v>
          </cell>
          <cell r="D1103">
            <v>12</v>
          </cell>
          <cell r="E1103">
            <v>21</v>
          </cell>
          <cell r="F1103" t="str">
            <v>Empleos</v>
          </cell>
          <cell r="G1103">
            <v>6111</v>
          </cell>
          <cell r="H1103">
            <v>31</v>
          </cell>
          <cell r="I1103" t="str">
            <v>EQC</v>
          </cell>
          <cell r="J1103">
            <v>82495.374681921603</v>
          </cell>
          <cell r="K1103">
            <v>8</v>
          </cell>
          <cell r="L1103" t="str">
            <v>2000</v>
          </cell>
          <cell r="M1103" t="str">
            <v>Industria del Tabaco</v>
          </cell>
          <cell r="N1103" t="str">
            <v>Producción Sect. Institucionales</v>
          </cell>
          <cell r="O1103" t="str">
            <v>Consumo intermedio</v>
          </cell>
          <cell r="P1103" t="str">
            <v>Sector Institucional no especificado</v>
          </cell>
          <cell r="Q1103" t="str">
            <v>4</v>
          </cell>
          <cell r="R1103" t="str">
            <v>Industria Manufacturera</v>
          </cell>
        </row>
        <row r="1104">
          <cell r="A1104" t="str">
            <v>CEI_a01</v>
          </cell>
          <cell r="B1104" t="str">
            <v>S_NAB</v>
          </cell>
          <cell r="C1104">
            <v>9</v>
          </cell>
          <cell r="D1104">
            <v>12</v>
          </cell>
          <cell r="E1104">
            <v>21</v>
          </cell>
          <cell r="F1104" t="str">
            <v>Empleos</v>
          </cell>
          <cell r="G1104">
            <v>6111</v>
          </cell>
          <cell r="H1104">
            <v>31</v>
          </cell>
          <cell r="I1104" t="str">
            <v>EQC</v>
          </cell>
          <cell r="J1104">
            <v>81765.188841753203</v>
          </cell>
          <cell r="K1104">
            <v>8</v>
          </cell>
          <cell r="L1104" t="str">
            <v>2001</v>
          </cell>
          <cell r="M1104" t="str">
            <v>Industria del Tabaco</v>
          </cell>
          <cell r="N1104" t="str">
            <v>Producción Sect. Institucionales</v>
          </cell>
          <cell r="O1104" t="str">
            <v>Consumo intermedio</v>
          </cell>
          <cell r="P1104" t="str">
            <v>Sector Institucional no especificado</v>
          </cell>
          <cell r="Q1104" t="str">
            <v>4</v>
          </cell>
          <cell r="R1104" t="str">
            <v>Industria Manufacturera</v>
          </cell>
        </row>
        <row r="1105">
          <cell r="A1105" t="str">
            <v>CEI_a01</v>
          </cell>
          <cell r="B1105" t="str">
            <v>S_NAB</v>
          </cell>
          <cell r="C1105">
            <v>9</v>
          </cell>
          <cell r="D1105">
            <v>12</v>
          </cell>
          <cell r="E1105">
            <v>21</v>
          </cell>
          <cell r="F1105" t="str">
            <v>Empleos</v>
          </cell>
          <cell r="G1105">
            <v>6111</v>
          </cell>
          <cell r="H1105">
            <v>31</v>
          </cell>
          <cell r="I1105" t="str">
            <v>EQC</v>
          </cell>
          <cell r="J1105">
            <v>590815.25261638605</v>
          </cell>
          <cell r="K1105">
            <v>9</v>
          </cell>
          <cell r="L1105" t="str">
            <v>2000</v>
          </cell>
          <cell r="M1105" t="str">
            <v>Textil, Cuero y Calzado</v>
          </cell>
          <cell r="N1105" t="str">
            <v>Producción Sect. Institucionales</v>
          </cell>
          <cell r="O1105" t="str">
            <v>Consumo intermedio</v>
          </cell>
          <cell r="P1105" t="str">
            <v>Sector Institucional no especificado</v>
          </cell>
          <cell r="Q1105" t="str">
            <v>4</v>
          </cell>
          <cell r="R1105" t="str">
            <v>Industria Manufacturera</v>
          </cell>
        </row>
        <row r="1106">
          <cell r="A1106" t="str">
            <v>CEI_a01</v>
          </cell>
          <cell r="B1106" t="str">
            <v>S_NAB</v>
          </cell>
          <cell r="C1106">
            <v>9</v>
          </cell>
          <cell r="D1106">
            <v>12</v>
          </cell>
          <cell r="E1106">
            <v>21</v>
          </cell>
          <cell r="F1106" t="str">
            <v>Empleos</v>
          </cell>
          <cell r="G1106">
            <v>6111</v>
          </cell>
          <cell r="H1106">
            <v>31</v>
          </cell>
          <cell r="I1106" t="str">
            <v>EQC</v>
          </cell>
          <cell r="J1106">
            <v>540081.97994787199</v>
          </cell>
          <cell r="K1106">
            <v>9</v>
          </cell>
          <cell r="L1106" t="str">
            <v>2001</v>
          </cell>
          <cell r="M1106" t="str">
            <v>Textil, Cuero y Calzado</v>
          </cell>
          <cell r="N1106" t="str">
            <v>Producción Sect. Institucionales</v>
          </cell>
          <cell r="O1106" t="str">
            <v>Consumo intermedio</v>
          </cell>
          <cell r="P1106" t="str">
            <v>Sector Institucional no especificado</v>
          </cell>
          <cell r="Q1106" t="str">
            <v>4</v>
          </cell>
          <cell r="R1106" t="str">
            <v>Industria Manufacturera</v>
          </cell>
        </row>
        <row r="1107">
          <cell r="A1107" t="str">
            <v>CEI_a01</v>
          </cell>
          <cell r="B1107" t="str">
            <v>S_NAB</v>
          </cell>
          <cell r="C1107">
            <v>9</v>
          </cell>
          <cell r="D1107">
            <v>12</v>
          </cell>
          <cell r="E1107">
            <v>21</v>
          </cell>
          <cell r="F1107" t="str">
            <v>Empleos</v>
          </cell>
          <cell r="G1107">
            <v>6111</v>
          </cell>
          <cell r="H1107">
            <v>31</v>
          </cell>
          <cell r="I1107" t="str">
            <v>EQC</v>
          </cell>
          <cell r="J1107">
            <v>1753495.7040590099</v>
          </cell>
          <cell r="K1107">
            <v>10</v>
          </cell>
          <cell r="L1107" t="str">
            <v>2000</v>
          </cell>
          <cell r="M1107" t="str">
            <v>Madera, Papel, Imprentas y Muebles</v>
          </cell>
          <cell r="N1107" t="str">
            <v>Producción Sect. Institucionales</v>
          </cell>
          <cell r="O1107" t="str">
            <v>Consumo intermedio</v>
          </cell>
          <cell r="P1107" t="str">
            <v>Sector Institucional no especificado</v>
          </cell>
          <cell r="Q1107" t="str">
            <v>4</v>
          </cell>
          <cell r="R1107" t="str">
            <v>Industria Manufacturera</v>
          </cell>
        </row>
        <row r="1108">
          <cell r="A1108" t="str">
            <v>CEI_a01</v>
          </cell>
          <cell r="B1108" t="str">
            <v>S_NAB</v>
          </cell>
          <cell r="C1108">
            <v>9</v>
          </cell>
          <cell r="D1108">
            <v>12</v>
          </cell>
          <cell r="E1108">
            <v>21</v>
          </cell>
          <cell r="F1108" t="str">
            <v>Empleos</v>
          </cell>
          <cell r="G1108">
            <v>6111</v>
          </cell>
          <cell r="H1108">
            <v>31</v>
          </cell>
          <cell r="I1108" t="str">
            <v>EQC</v>
          </cell>
          <cell r="J1108">
            <v>1891195.9687894201</v>
          </cell>
          <cell r="K1108">
            <v>10</v>
          </cell>
          <cell r="L1108" t="str">
            <v>2001</v>
          </cell>
          <cell r="M1108" t="str">
            <v>Madera, Papel, Imprentas y Muebles</v>
          </cell>
          <cell r="N1108" t="str">
            <v>Producción Sect. Institucionales</v>
          </cell>
          <cell r="O1108" t="str">
            <v>Consumo intermedio</v>
          </cell>
          <cell r="P1108" t="str">
            <v>Sector Institucional no especificado</v>
          </cell>
          <cell r="Q1108" t="str">
            <v>4</v>
          </cell>
          <cell r="R1108" t="str">
            <v>Industria Manufacturera</v>
          </cell>
        </row>
        <row r="1109">
          <cell r="A1109" t="str">
            <v>CEI_a01</v>
          </cell>
          <cell r="B1109" t="str">
            <v>S_NAB</v>
          </cell>
          <cell r="C1109">
            <v>9</v>
          </cell>
          <cell r="D1109">
            <v>12</v>
          </cell>
          <cell r="E1109">
            <v>21</v>
          </cell>
          <cell r="F1109" t="str">
            <v>Empleos</v>
          </cell>
          <cell r="G1109">
            <v>6111</v>
          </cell>
          <cell r="H1109">
            <v>31</v>
          </cell>
          <cell r="I1109" t="str">
            <v>EQC</v>
          </cell>
          <cell r="J1109">
            <v>1304497.43810804</v>
          </cell>
          <cell r="K1109">
            <v>11</v>
          </cell>
          <cell r="L1109" t="str">
            <v>2000</v>
          </cell>
          <cell r="M1109" t="str">
            <v>Elaboración de combustible</v>
          </cell>
          <cell r="N1109" t="str">
            <v>Producción Sect. Institucionales</v>
          </cell>
          <cell r="O1109" t="str">
            <v>Consumo intermedio</v>
          </cell>
          <cell r="P1109" t="str">
            <v>Sector Institucional no especificado</v>
          </cell>
          <cell r="Q1109" t="str">
            <v>4</v>
          </cell>
          <cell r="R1109" t="str">
            <v>Industria Manufacturera</v>
          </cell>
        </row>
        <row r="1110">
          <cell r="A1110" t="str">
            <v>CEI_a01</v>
          </cell>
          <cell r="B1110" t="str">
            <v>S_NAB</v>
          </cell>
          <cell r="C1110">
            <v>9</v>
          </cell>
          <cell r="D1110">
            <v>12</v>
          </cell>
          <cell r="E1110">
            <v>21</v>
          </cell>
          <cell r="F1110" t="str">
            <v>Empleos</v>
          </cell>
          <cell r="G1110">
            <v>6111</v>
          </cell>
          <cell r="H1110">
            <v>31</v>
          </cell>
          <cell r="I1110" t="str">
            <v>EQC</v>
          </cell>
          <cell r="J1110">
            <v>1359775.0116654299</v>
          </cell>
          <cell r="K1110">
            <v>11</v>
          </cell>
          <cell r="L1110" t="str">
            <v>2001</v>
          </cell>
          <cell r="M1110" t="str">
            <v>Elaboración de combustible</v>
          </cell>
          <cell r="N1110" t="str">
            <v>Producción Sect. Institucionales</v>
          </cell>
          <cell r="O1110" t="str">
            <v>Consumo intermedio</v>
          </cell>
          <cell r="P1110" t="str">
            <v>Sector Institucional no especificado</v>
          </cell>
          <cell r="Q1110" t="str">
            <v>4</v>
          </cell>
          <cell r="R1110" t="str">
            <v>Industria Manufacturera</v>
          </cell>
        </row>
        <row r="1111">
          <cell r="A1111" t="str">
            <v>CEI_a01</v>
          </cell>
          <cell r="B1111" t="str">
            <v>S_NAB</v>
          </cell>
          <cell r="C1111">
            <v>9</v>
          </cell>
          <cell r="D1111">
            <v>12</v>
          </cell>
          <cell r="E1111">
            <v>21</v>
          </cell>
          <cell r="F1111" t="str">
            <v>Empleos</v>
          </cell>
          <cell r="G1111">
            <v>6111</v>
          </cell>
          <cell r="H1111">
            <v>31</v>
          </cell>
          <cell r="I1111" t="str">
            <v>EQC</v>
          </cell>
          <cell r="J1111">
            <v>1321848.1584377</v>
          </cell>
          <cell r="K1111">
            <v>12</v>
          </cell>
          <cell r="L1111" t="str">
            <v>2000</v>
          </cell>
          <cell r="M1111" t="str">
            <v>Químicos, Caucho y Plástico</v>
          </cell>
          <cell r="N1111" t="str">
            <v>Producción Sect. Institucionales</v>
          </cell>
          <cell r="O1111" t="str">
            <v>Consumo intermedio</v>
          </cell>
          <cell r="P1111" t="str">
            <v>Sector Institucional no especificado</v>
          </cell>
          <cell r="Q1111" t="str">
            <v>4</v>
          </cell>
          <cell r="R1111" t="str">
            <v>Industria Manufacturera</v>
          </cell>
        </row>
        <row r="1112">
          <cell r="A1112" t="str">
            <v>CEI_a01</v>
          </cell>
          <cell r="B1112" t="str">
            <v>S_NAB</v>
          </cell>
          <cell r="C1112">
            <v>9</v>
          </cell>
          <cell r="D1112">
            <v>12</v>
          </cell>
          <cell r="E1112">
            <v>21</v>
          </cell>
          <cell r="F1112" t="str">
            <v>Empleos</v>
          </cell>
          <cell r="G1112">
            <v>6111</v>
          </cell>
          <cell r="H1112">
            <v>31</v>
          </cell>
          <cell r="I1112" t="str">
            <v>EQC</v>
          </cell>
          <cell r="J1112">
            <v>1449608.85790994</v>
          </cell>
          <cell r="K1112">
            <v>12</v>
          </cell>
          <cell r="L1112" t="str">
            <v>2001</v>
          </cell>
          <cell r="M1112" t="str">
            <v>Químicos, Caucho y Plástico</v>
          </cell>
          <cell r="N1112" t="str">
            <v>Producción Sect. Institucionales</v>
          </cell>
          <cell r="O1112" t="str">
            <v>Consumo intermedio</v>
          </cell>
          <cell r="P1112" t="str">
            <v>Sector Institucional no especificado</v>
          </cell>
          <cell r="Q1112" t="str">
            <v>4</v>
          </cell>
          <cell r="R1112" t="str">
            <v>Industria Manufacturera</v>
          </cell>
        </row>
        <row r="1113">
          <cell r="A1113" t="str">
            <v>CEI_a01</v>
          </cell>
          <cell r="B1113" t="str">
            <v>S_NAB</v>
          </cell>
          <cell r="C1113">
            <v>9</v>
          </cell>
          <cell r="D1113">
            <v>12</v>
          </cell>
          <cell r="E1113">
            <v>21</v>
          </cell>
          <cell r="F1113" t="str">
            <v>Empleos</v>
          </cell>
          <cell r="G1113">
            <v>6111</v>
          </cell>
          <cell r="H1113">
            <v>31</v>
          </cell>
          <cell r="I1113" t="str">
            <v>EQC</v>
          </cell>
          <cell r="J1113">
            <v>486520.59385619202</v>
          </cell>
          <cell r="K1113">
            <v>13</v>
          </cell>
          <cell r="L1113" t="str">
            <v>2000</v>
          </cell>
          <cell r="M1113" t="str">
            <v>Vidrio y Otros Minerales</v>
          </cell>
          <cell r="N1113" t="str">
            <v>Producción Sect. Institucionales</v>
          </cell>
          <cell r="O1113" t="str">
            <v>Consumo intermedio</v>
          </cell>
          <cell r="P1113" t="str">
            <v>Sector Institucional no especificado</v>
          </cell>
          <cell r="Q1113" t="str">
            <v>4</v>
          </cell>
          <cell r="R1113" t="str">
            <v>Industria Manufacturera</v>
          </cell>
        </row>
        <row r="1114">
          <cell r="A1114" t="str">
            <v>CEI_a01</v>
          </cell>
          <cell r="B1114" t="str">
            <v>S_NAB</v>
          </cell>
          <cell r="C1114">
            <v>9</v>
          </cell>
          <cell r="D1114">
            <v>12</v>
          </cell>
          <cell r="E1114">
            <v>21</v>
          </cell>
          <cell r="F1114" t="str">
            <v>Empleos</v>
          </cell>
          <cell r="G1114">
            <v>6111</v>
          </cell>
          <cell r="H1114">
            <v>31</v>
          </cell>
          <cell r="I1114" t="str">
            <v>EQC</v>
          </cell>
          <cell r="J1114">
            <v>538088.38053661503</v>
          </cell>
          <cell r="K1114">
            <v>13</v>
          </cell>
          <cell r="L1114" t="str">
            <v>2001</v>
          </cell>
          <cell r="M1114" t="str">
            <v>Vidrio y Otros Minerales</v>
          </cell>
          <cell r="N1114" t="str">
            <v>Producción Sect. Institucionales</v>
          </cell>
          <cell r="O1114" t="str">
            <v>Consumo intermedio</v>
          </cell>
          <cell r="P1114" t="str">
            <v>Sector Institucional no especificado</v>
          </cell>
          <cell r="Q1114" t="str">
            <v>4</v>
          </cell>
          <cell r="R1114" t="str">
            <v>Industria Manufacturera</v>
          </cell>
        </row>
        <row r="1115">
          <cell r="A1115" t="str">
            <v>CEI_a01</v>
          </cell>
          <cell r="B1115" t="str">
            <v>S_NAB</v>
          </cell>
          <cell r="C1115">
            <v>9</v>
          </cell>
          <cell r="D1115">
            <v>12</v>
          </cell>
          <cell r="E1115">
            <v>21</v>
          </cell>
          <cell r="F1115" t="str">
            <v>Empleos</v>
          </cell>
          <cell r="G1115">
            <v>6111</v>
          </cell>
          <cell r="H1115">
            <v>31</v>
          </cell>
          <cell r="I1115" t="str">
            <v>EQC</v>
          </cell>
          <cell r="J1115">
            <v>1334047.4287447</v>
          </cell>
          <cell r="K1115">
            <v>14</v>
          </cell>
          <cell r="L1115" t="str">
            <v>2000</v>
          </cell>
          <cell r="M1115" t="str">
            <v>Otras Manufactureras</v>
          </cell>
          <cell r="N1115" t="str">
            <v>Producción Sect. Institucionales</v>
          </cell>
          <cell r="O1115" t="str">
            <v>Consumo intermedio</v>
          </cell>
          <cell r="P1115" t="str">
            <v>Sector Institucional no especificado</v>
          </cell>
          <cell r="Q1115" t="str">
            <v>4</v>
          </cell>
          <cell r="R1115" t="str">
            <v>Industria Manufacturera</v>
          </cell>
        </row>
        <row r="1116">
          <cell r="A1116" t="str">
            <v>CEI_a01</v>
          </cell>
          <cell r="B1116" t="str">
            <v>S_NAB</v>
          </cell>
          <cell r="C1116">
            <v>9</v>
          </cell>
          <cell r="D1116">
            <v>12</v>
          </cell>
          <cell r="E1116">
            <v>21</v>
          </cell>
          <cell r="F1116" t="str">
            <v>Empleos</v>
          </cell>
          <cell r="G1116">
            <v>6111</v>
          </cell>
          <cell r="H1116">
            <v>31</v>
          </cell>
          <cell r="I1116" t="str">
            <v>EQC</v>
          </cell>
          <cell r="J1116">
            <v>1446011.4906270599</v>
          </cell>
          <cell r="K1116">
            <v>14</v>
          </cell>
          <cell r="L1116" t="str">
            <v>2001</v>
          </cell>
          <cell r="M1116" t="str">
            <v>Otras Manufactureras</v>
          </cell>
          <cell r="N1116" t="str">
            <v>Producción Sect. Institucionales</v>
          </cell>
          <cell r="O1116" t="str">
            <v>Consumo intermedio</v>
          </cell>
          <cell r="P1116" t="str">
            <v>Sector Institucional no especificado</v>
          </cell>
          <cell r="Q1116" t="str">
            <v>4</v>
          </cell>
          <cell r="R1116" t="str">
            <v>Industria Manufacturera</v>
          </cell>
        </row>
        <row r="1117">
          <cell r="A1117" t="str">
            <v>CEI_a01</v>
          </cell>
          <cell r="B1117" t="str">
            <v>S_NAB</v>
          </cell>
          <cell r="C1117">
            <v>9</v>
          </cell>
          <cell r="D1117">
            <v>12</v>
          </cell>
          <cell r="E1117">
            <v>21</v>
          </cell>
          <cell r="F1117" t="str">
            <v>Empleos</v>
          </cell>
          <cell r="G1117">
            <v>6111</v>
          </cell>
          <cell r="H1117">
            <v>31</v>
          </cell>
          <cell r="I1117" t="str">
            <v>EQC</v>
          </cell>
          <cell r="J1117">
            <v>1225390.1842417801</v>
          </cell>
          <cell r="K1117">
            <v>15</v>
          </cell>
          <cell r="L1117" t="str">
            <v>2000</v>
          </cell>
          <cell r="M1117" t="str">
            <v>Electricidad, Gas y Agua</v>
          </cell>
          <cell r="N1117" t="str">
            <v>Producción Sect. Institucionales</v>
          </cell>
          <cell r="O1117" t="str">
            <v>Consumo intermedio</v>
          </cell>
          <cell r="P1117" t="str">
            <v>Sector Institucional no especificado</v>
          </cell>
          <cell r="Q1117" t="str">
            <v>5</v>
          </cell>
          <cell r="R1117" t="str">
            <v>Electricidad, Gas y Agua</v>
          </cell>
        </row>
        <row r="1118">
          <cell r="A1118" t="str">
            <v>CEI_a01</v>
          </cell>
          <cell r="B1118" t="str">
            <v>S_NAB</v>
          </cell>
          <cell r="C1118">
            <v>9</v>
          </cell>
          <cell r="D1118">
            <v>12</v>
          </cell>
          <cell r="E1118">
            <v>21</v>
          </cell>
          <cell r="F1118" t="str">
            <v>Empleos</v>
          </cell>
          <cell r="G1118">
            <v>6111</v>
          </cell>
          <cell r="H1118">
            <v>31</v>
          </cell>
          <cell r="I1118" t="str">
            <v>EQC</v>
          </cell>
          <cell r="J1118">
            <v>1417394.5454479</v>
          </cell>
          <cell r="K1118">
            <v>15</v>
          </cell>
          <cell r="L1118" t="str">
            <v>2001</v>
          </cell>
          <cell r="M1118" t="str">
            <v>Electricidad, Gas y Agua</v>
          </cell>
          <cell r="N1118" t="str">
            <v>Producción Sect. Institucionales</v>
          </cell>
          <cell r="O1118" t="str">
            <v>Consumo intermedio</v>
          </cell>
          <cell r="P1118" t="str">
            <v>Sector Institucional no especificado</v>
          </cell>
          <cell r="Q1118" t="str">
            <v>5</v>
          </cell>
          <cell r="R1118" t="str">
            <v>Electricidad, Gas y Agua</v>
          </cell>
        </row>
        <row r="1119">
          <cell r="A1119" t="str">
            <v>CEI_a01</v>
          </cell>
          <cell r="B1119" t="str">
            <v>S_NAB</v>
          </cell>
          <cell r="C1119">
            <v>9</v>
          </cell>
          <cell r="D1119">
            <v>12</v>
          </cell>
          <cell r="E1119">
            <v>21</v>
          </cell>
          <cell r="F1119" t="str">
            <v>Empleos</v>
          </cell>
          <cell r="G1119">
            <v>6111</v>
          </cell>
          <cell r="H1119">
            <v>31</v>
          </cell>
          <cell r="I1119" t="str">
            <v>EQC</v>
          </cell>
          <cell r="J1119">
            <v>2621088.8352681799</v>
          </cell>
          <cell r="K1119">
            <v>16</v>
          </cell>
          <cell r="L1119" t="str">
            <v>2000</v>
          </cell>
          <cell r="M1119" t="str">
            <v>Construcción</v>
          </cell>
          <cell r="N1119" t="str">
            <v>Producción Sect. Institucionales</v>
          </cell>
          <cell r="O1119" t="str">
            <v>Consumo intermedio</v>
          </cell>
          <cell r="P1119" t="str">
            <v>Sector Institucional no especificado</v>
          </cell>
          <cell r="Q1119" t="str">
            <v>6</v>
          </cell>
          <cell r="R1119" t="str">
            <v>Construcción</v>
          </cell>
        </row>
        <row r="1120">
          <cell r="A1120" t="str">
            <v>CEI_a01</v>
          </cell>
          <cell r="B1120" t="str">
            <v>S_NAB</v>
          </cell>
          <cell r="C1120">
            <v>9</v>
          </cell>
          <cell r="D1120">
            <v>12</v>
          </cell>
          <cell r="E1120">
            <v>21</v>
          </cell>
          <cell r="F1120" t="str">
            <v>Empleos</v>
          </cell>
          <cell r="G1120">
            <v>6111</v>
          </cell>
          <cell r="H1120">
            <v>31</v>
          </cell>
          <cell r="I1120" t="str">
            <v>EQC</v>
          </cell>
          <cell r="J1120">
            <v>2961598.07238077</v>
          </cell>
          <cell r="K1120">
            <v>16</v>
          </cell>
          <cell r="L1120" t="str">
            <v>2001</v>
          </cell>
          <cell r="M1120" t="str">
            <v>Construcción</v>
          </cell>
          <cell r="N1120" t="str">
            <v>Producción Sect. Institucionales</v>
          </cell>
          <cell r="O1120" t="str">
            <v>Consumo intermedio</v>
          </cell>
          <cell r="P1120" t="str">
            <v>Sector Institucional no especificado</v>
          </cell>
          <cell r="Q1120" t="str">
            <v>6</v>
          </cell>
          <cell r="R1120" t="str">
            <v>Construcción</v>
          </cell>
        </row>
        <row r="1121">
          <cell r="A1121" t="str">
            <v>CEI_a01</v>
          </cell>
          <cell r="B1121" t="str">
            <v>S_NAB</v>
          </cell>
          <cell r="C1121">
            <v>9</v>
          </cell>
          <cell r="D1121">
            <v>12</v>
          </cell>
          <cell r="E1121">
            <v>21</v>
          </cell>
          <cell r="F1121" t="str">
            <v>Empleos</v>
          </cell>
          <cell r="G1121">
            <v>6111</v>
          </cell>
          <cell r="H1121">
            <v>31</v>
          </cell>
          <cell r="I1121" t="str">
            <v>EQC</v>
          </cell>
          <cell r="J1121">
            <v>3578854.58451998</v>
          </cell>
          <cell r="K1121">
            <v>17</v>
          </cell>
          <cell r="L1121" t="str">
            <v>2000</v>
          </cell>
          <cell r="M1121" t="str">
            <v>Comercio</v>
          </cell>
          <cell r="N1121" t="str">
            <v>Producción Sect. Institucionales</v>
          </cell>
          <cell r="O1121" t="str">
            <v>Consumo intermedio</v>
          </cell>
          <cell r="P1121" t="str">
            <v>Sector Institucional no especificado</v>
          </cell>
          <cell r="Q1121" t="str">
            <v>7</v>
          </cell>
          <cell r="R1121" t="str">
            <v>Comercio, Hoteles y Restaurantes</v>
          </cell>
        </row>
        <row r="1122">
          <cell r="A1122" t="str">
            <v>CEI_a01</v>
          </cell>
          <cell r="B1122" t="str">
            <v>S_NAB</v>
          </cell>
          <cell r="C1122">
            <v>9</v>
          </cell>
          <cell r="D1122">
            <v>12</v>
          </cell>
          <cell r="E1122">
            <v>21</v>
          </cell>
          <cell r="F1122" t="str">
            <v>Empleos</v>
          </cell>
          <cell r="G1122">
            <v>6111</v>
          </cell>
          <cell r="H1122">
            <v>31</v>
          </cell>
          <cell r="I1122" t="str">
            <v>EQC</v>
          </cell>
          <cell r="J1122">
            <v>3871146.5070276</v>
          </cell>
          <cell r="K1122">
            <v>17</v>
          </cell>
          <cell r="L1122" t="str">
            <v>2001</v>
          </cell>
          <cell r="M1122" t="str">
            <v>Comercio</v>
          </cell>
          <cell r="N1122" t="str">
            <v>Producción Sect. Institucionales</v>
          </cell>
          <cell r="O1122" t="str">
            <v>Consumo intermedio</v>
          </cell>
          <cell r="P1122" t="str">
            <v>Sector Institucional no especificado</v>
          </cell>
          <cell r="Q1122" t="str">
            <v>7</v>
          </cell>
          <cell r="R1122" t="str">
            <v>Comercio, Hoteles y Restaurantes</v>
          </cell>
        </row>
        <row r="1123">
          <cell r="A1123" t="str">
            <v>CEI_a01</v>
          </cell>
          <cell r="B1123" t="str">
            <v>S_NAB</v>
          </cell>
          <cell r="C1123">
            <v>9</v>
          </cell>
          <cell r="D1123">
            <v>12</v>
          </cell>
          <cell r="E1123">
            <v>21</v>
          </cell>
          <cell r="F1123" t="str">
            <v>Empleos</v>
          </cell>
          <cell r="G1123">
            <v>6111</v>
          </cell>
          <cell r="H1123">
            <v>31</v>
          </cell>
          <cell r="I1123" t="str">
            <v>EQC</v>
          </cell>
          <cell r="J1123">
            <v>779686.75638217002</v>
          </cell>
          <cell r="K1123">
            <v>18</v>
          </cell>
          <cell r="L1123" t="str">
            <v>2000</v>
          </cell>
          <cell r="M1123" t="str">
            <v>Hoteles y Restaurantes</v>
          </cell>
          <cell r="N1123" t="str">
            <v>Producción Sect. Institucionales</v>
          </cell>
          <cell r="O1123" t="str">
            <v>Consumo intermedio</v>
          </cell>
          <cell r="P1123" t="str">
            <v>Sector Institucional no especificado</v>
          </cell>
          <cell r="Q1123" t="str">
            <v>7</v>
          </cell>
          <cell r="R1123" t="str">
            <v>Comercio, Hoteles y Restaurantes</v>
          </cell>
        </row>
        <row r="1124">
          <cell r="A1124" t="str">
            <v>CEI_a01</v>
          </cell>
          <cell r="B1124" t="str">
            <v>S_NAB</v>
          </cell>
          <cell r="C1124">
            <v>9</v>
          </cell>
          <cell r="D1124">
            <v>12</v>
          </cell>
          <cell r="E1124">
            <v>21</v>
          </cell>
          <cell r="F1124" t="str">
            <v>Empleos</v>
          </cell>
          <cell r="G1124">
            <v>6111</v>
          </cell>
          <cell r="H1124">
            <v>31</v>
          </cell>
          <cell r="I1124" t="str">
            <v>EQC</v>
          </cell>
          <cell r="J1124">
            <v>845386.78079736303</v>
          </cell>
          <cell r="K1124">
            <v>18</v>
          </cell>
          <cell r="L1124" t="str">
            <v>2001</v>
          </cell>
          <cell r="M1124" t="str">
            <v>Hoteles y Restaurantes</v>
          </cell>
          <cell r="N1124" t="str">
            <v>Producción Sect. Institucionales</v>
          </cell>
          <cell r="O1124" t="str">
            <v>Consumo intermedio</v>
          </cell>
          <cell r="P1124" t="str">
            <v>Sector Institucional no especificado</v>
          </cell>
          <cell r="Q1124" t="str">
            <v>7</v>
          </cell>
          <cell r="R1124" t="str">
            <v>Comercio, Hoteles y Restaurantes</v>
          </cell>
        </row>
        <row r="1125">
          <cell r="A1125" t="str">
            <v>CEI_a01</v>
          </cell>
          <cell r="B1125" t="str">
            <v>S_NAB</v>
          </cell>
          <cell r="C1125">
            <v>9</v>
          </cell>
          <cell r="D1125">
            <v>12</v>
          </cell>
          <cell r="E1125">
            <v>21</v>
          </cell>
          <cell r="F1125" t="str">
            <v>Empleos</v>
          </cell>
          <cell r="G1125">
            <v>6111</v>
          </cell>
          <cell r="H1125">
            <v>31</v>
          </cell>
          <cell r="I1125" t="str">
            <v>EQC</v>
          </cell>
          <cell r="J1125">
            <v>3458198.8902246598</v>
          </cell>
          <cell r="K1125">
            <v>19</v>
          </cell>
          <cell r="L1125" t="str">
            <v>2000</v>
          </cell>
          <cell r="M1125" t="str">
            <v>Transportes</v>
          </cell>
          <cell r="N1125" t="str">
            <v>Producción Sect. Institucionales</v>
          </cell>
          <cell r="O1125" t="str">
            <v>Consumo intermedio</v>
          </cell>
          <cell r="P1125" t="str">
            <v>Sector Institucional no especificado</v>
          </cell>
          <cell r="Q1125" t="str">
            <v>8</v>
          </cell>
          <cell r="R1125" t="str">
            <v>Transporte y Comunicaciones</v>
          </cell>
        </row>
        <row r="1126">
          <cell r="A1126" t="str">
            <v>CEI_a01</v>
          </cell>
          <cell r="B1126" t="str">
            <v>S_NAB</v>
          </cell>
          <cell r="C1126">
            <v>9</v>
          </cell>
          <cell r="D1126">
            <v>12</v>
          </cell>
          <cell r="E1126">
            <v>21</v>
          </cell>
          <cell r="F1126" t="str">
            <v>Empleos</v>
          </cell>
          <cell r="G1126">
            <v>6111</v>
          </cell>
          <cell r="H1126">
            <v>31</v>
          </cell>
          <cell r="I1126" t="str">
            <v>EQC</v>
          </cell>
          <cell r="J1126">
            <v>3777464.17039748</v>
          </cell>
          <cell r="K1126">
            <v>19</v>
          </cell>
          <cell r="L1126" t="str">
            <v>2001</v>
          </cell>
          <cell r="M1126" t="str">
            <v>Transportes</v>
          </cell>
          <cell r="N1126" t="str">
            <v>Producción Sect. Institucionales</v>
          </cell>
          <cell r="O1126" t="str">
            <v>Consumo intermedio</v>
          </cell>
          <cell r="P1126" t="str">
            <v>Sector Institucional no especificado</v>
          </cell>
          <cell r="Q1126" t="str">
            <v>8</v>
          </cell>
          <cell r="R1126" t="str">
            <v>Transporte y Comunicaciones</v>
          </cell>
        </row>
        <row r="1127">
          <cell r="A1127" t="str">
            <v>CEI_a01</v>
          </cell>
          <cell r="B1127" t="str">
            <v>S_NAB</v>
          </cell>
          <cell r="C1127">
            <v>9</v>
          </cell>
          <cell r="D1127">
            <v>12</v>
          </cell>
          <cell r="E1127">
            <v>21</v>
          </cell>
          <cell r="F1127" t="str">
            <v>Empleos</v>
          </cell>
          <cell r="G1127">
            <v>6111</v>
          </cell>
          <cell r="H1127">
            <v>31</v>
          </cell>
          <cell r="I1127" t="str">
            <v>EQC</v>
          </cell>
          <cell r="J1127">
            <v>846805.76502376702</v>
          </cell>
          <cell r="K1127">
            <v>20</v>
          </cell>
          <cell r="L1127" t="str">
            <v>2000</v>
          </cell>
          <cell r="M1127" t="str">
            <v>Comunicaciones</v>
          </cell>
          <cell r="N1127" t="str">
            <v>Producción Sect. Institucionales</v>
          </cell>
          <cell r="O1127" t="str">
            <v>Consumo intermedio</v>
          </cell>
          <cell r="P1127" t="str">
            <v>Sector Institucional no especificado</v>
          </cell>
          <cell r="Q1127" t="str">
            <v>8</v>
          </cell>
          <cell r="R1127" t="str">
            <v>Transporte y Comunicaciones</v>
          </cell>
        </row>
        <row r="1128">
          <cell r="A1128" t="str">
            <v>CEI_a01</v>
          </cell>
          <cell r="B1128" t="str">
            <v>S_NAB</v>
          </cell>
          <cell r="C1128">
            <v>9</v>
          </cell>
          <cell r="D1128">
            <v>12</v>
          </cell>
          <cell r="E1128">
            <v>21</v>
          </cell>
          <cell r="F1128" t="str">
            <v>Empleos</v>
          </cell>
          <cell r="G1128">
            <v>6111</v>
          </cell>
          <cell r="H1128">
            <v>31</v>
          </cell>
          <cell r="I1128" t="str">
            <v>EQC</v>
          </cell>
          <cell r="J1128">
            <v>1032526.64948481</v>
          </cell>
          <cell r="K1128">
            <v>20</v>
          </cell>
          <cell r="L1128" t="str">
            <v>2001</v>
          </cell>
          <cell r="M1128" t="str">
            <v>Comunicaciones</v>
          </cell>
          <cell r="N1128" t="str">
            <v>Producción Sect. Institucionales</v>
          </cell>
          <cell r="O1128" t="str">
            <v>Consumo intermedio</v>
          </cell>
          <cell r="P1128" t="str">
            <v>Sector Institucional no especificado</v>
          </cell>
          <cell r="Q1128" t="str">
            <v>8</v>
          </cell>
          <cell r="R1128" t="str">
            <v>Transporte y Comunicaciones</v>
          </cell>
        </row>
        <row r="1129">
          <cell r="A1129" t="str">
            <v>CEI_a01</v>
          </cell>
          <cell r="B1129" t="str">
            <v>S_NAB</v>
          </cell>
          <cell r="C1129">
            <v>9</v>
          </cell>
          <cell r="D1129">
            <v>12</v>
          </cell>
          <cell r="E1129">
            <v>21</v>
          </cell>
          <cell r="F1129" t="str">
            <v>Empleos</v>
          </cell>
          <cell r="G1129">
            <v>6111</v>
          </cell>
          <cell r="H1129">
            <v>31</v>
          </cell>
          <cell r="I1129" t="str">
            <v>EQC</v>
          </cell>
          <cell r="J1129">
            <v>690509.71235143195</v>
          </cell>
          <cell r="K1129">
            <v>21</v>
          </cell>
          <cell r="L1129" t="str">
            <v>2000</v>
          </cell>
          <cell r="M1129" t="str">
            <v>Intermediación financiera</v>
          </cell>
          <cell r="N1129" t="str">
            <v>Producción Sect. Institucionales</v>
          </cell>
          <cell r="O1129" t="str">
            <v>Consumo intermedio</v>
          </cell>
          <cell r="P1129" t="str">
            <v>Sector Institucional no especificado</v>
          </cell>
          <cell r="Q1129" t="str">
            <v>9</v>
          </cell>
          <cell r="R1129" t="str">
            <v>Servicios Financieros y Empresariales</v>
          </cell>
        </row>
        <row r="1130">
          <cell r="A1130" t="str">
            <v>CEI_a01</v>
          </cell>
          <cell r="B1130" t="str">
            <v>S_NAB</v>
          </cell>
          <cell r="C1130">
            <v>9</v>
          </cell>
          <cell r="D1130">
            <v>12</v>
          </cell>
          <cell r="E1130">
            <v>21</v>
          </cell>
          <cell r="F1130" t="str">
            <v>Empleos</v>
          </cell>
          <cell r="G1130">
            <v>6111</v>
          </cell>
          <cell r="H1130">
            <v>31</v>
          </cell>
          <cell r="I1130" t="str">
            <v>EQC</v>
          </cell>
          <cell r="J1130">
            <v>807946.71749061299</v>
          </cell>
          <cell r="K1130">
            <v>21</v>
          </cell>
          <cell r="L1130" t="str">
            <v>2001</v>
          </cell>
          <cell r="M1130" t="str">
            <v>Intermediación financiera</v>
          </cell>
          <cell r="N1130" t="str">
            <v>Producción Sect. Institucionales</v>
          </cell>
          <cell r="O1130" t="str">
            <v>Consumo intermedio</v>
          </cell>
          <cell r="P1130" t="str">
            <v>Sector Institucional no especificado</v>
          </cell>
          <cell r="Q1130" t="str">
            <v>9</v>
          </cell>
          <cell r="R1130" t="str">
            <v>Servicios Financieros y Empresariales</v>
          </cell>
        </row>
        <row r="1131">
          <cell r="A1131" t="str">
            <v>CEI_a01</v>
          </cell>
          <cell r="B1131" t="str">
            <v>S_NAB</v>
          </cell>
          <cell r="C1131">
            <v>9</v>
          </cell>
          <cell r="D1131">
            <v>12</v>
          </cell>
          <cell r="E1131">
            <v>21</v>
          </cell>
          <cell r="F1131" t="str">
            <v>Empleos</v>
          </cell>
          <cell r="G1131">
            <v>6111</v>
          </cell>
          <cell r="H1131">
            <v>31</v>
          </cell>
          <cell r="I1131" t="str">
            <v>EQC</v>
          </cell>
          <cell r="J1131">
            <v>416530.00780698902</v>
          </cell>
          <cell r="K1131">
            <v>22</v>
          </cell>
          <cell r="L1131" t="str">
            <v>2000</v>
          </cell>
          <cell r="M1131" t="str">
            <v>Compañías de seguros</v>
          </cell>
          <cell r="N1131" t="str">
            <v>Producción Sect. Institucionales</v>
          </cell>
          <cell r="O1131" t="str">
            <v>Consumo intermedio</v>
          </cell>
          <cell r="P1131" t="str">
            <v>Sector Institucional no especificado</v>
          </cell>
          <cell r="Q1131" t="str">
            <v>9</v>
          </cell>
          <cell r="R1131" t="str">
            <v>Servicios Financieros y Empresariales</v>
          </cell>
        </row>
        <row r="1132">
          <cell r="A1132" t="str">
            <v>CEI_a01</v>
          </cell>
          <cell r="B1132" t="str">
            <v>S_NAB</v>
          </cell>
          <cell r="C1132">
            <v>9</v>
          </cell>
          <cell r="D1132">
            <v>12</v>
          </cell>
          <cell r="E1132">
            <v>21</v>
          </cell>
          <cell r="F1132" t="str">
            <v>Empleos</v>
          </cell>
          <cell r="G1132">
            <v>6111</v>
          </cell>
          <cell r="H1132">
            <v>31</v>
          </cell>
          <cell r="I1132" t="str">
            <v>EQC</v>
          </cell>
          <cell r="J1132">
            <v>482480.02775560902</v>
          </cell>
          <cell r="K1132">
            <v>22</v>
          </cell>
          <cell r="L1132" t="str">
            <v>2001</v>
          </cell>
          <cell r="M1132" t="str">
            <v>Compañías de seguros</v>
          </cell>
          <cell r="N1132" t="str">
            <v>Producción Sect. Institucionales</v>
          </cell>
          <cell r="O1132" t="str">
            <v>Consumo intermedio</v>
          </cell>
          <cell r="P1132" t="str">
            <v>Sector Institucional no especificado</v>
          </cell>
          <cell r="Q1132" t="str">
            <v>9</v>
          </cell>
          <cell r="R1132" t="str">
            <v>Servicios Financieros y Empresariales</v>
          </cell>
        </row>
        <row r="1133">
          <cell r="A1133" t="str">
            <v>CEI_a01</v>
          </cell>
          <cell r="B1133" t="str">
            <v>S_NAB</v>
          </cell>
          <cell r="C1133">
            <v>9</v>
          </cell>
          <cell r="D1133">
            <v>12</v>
          </cell>
          <cell r="E1133">
            <v>21</v>
          </cell>
          <cell r="F1133" t="str">
            <v>Empleos</v>
          </cell>
          <cell r="G1133">
            <v>6111</v>
          </cell>
          <cell r="H1133">
            <v>31</v>
          </cell>
          <cell r="I1133" t="str">
            <v>EQC</v>
          </cell>
          <cell r="J1133">
            <v>197097.83299998799</v>
          </cell>
          <cell r="K1133">
            <v>23</v>
          </cell>
          <cell r="L1133" t="str">
            <v>2000</v>
          </cell>
          <cell r="M1133" t="str">
            <v>Actividades inmobiliarias</v>
          </cell>
          <cell r="N1133" t="str">
            <v>Producción Sect. Institucionales</v>
          </cell>
          <cell r="O1133" t="str">
            <v>Consumo intermedio</v>
          </cell>
          <cell r="P1133" t="str">
            <v>Sector Institucional no especificado</v>
          </cell>
          <cell r="Q1133" t="str">
            <v>9</v>
          </cell>
          <cell r="R1133" t="str">
            <v>Servicios Financieros y Empresariales</v>
          </cell>
        </row>
        <row r="1134">
          <cell r="A1134" t="str">
            <v>CEI_a01</v>
          </cell>
          <cell r="B1134" t="str">
            <v>S_NAB</v>
          </cell>
          <cell r="C1134">
            <v>9</v>
          </cell>
          <cell r="D1134">
            <v>12</v>
          </cell>
          <cell r="E1134">
            <v>21</v>
          </cell>
          <cell r="F1134" t="str">
            <v>Empleos</v>
          </cell>
          <cell r="G1134">
            <v>6111</v>
          </cell>
          <cell r="H1134">
            <v>31</v>
          </cell>
          <cell r="I1134" t="str">
            <v>EQC</v>
          </cell>
          <cell r="J1134">
            <v>224083.163670676</v>
          </cell>
          <cell r="K1134">
            <v>23</v>
          </cell>
          <cell r="L1134" t="str">
            <v>2001</v>
          </cell>
          <cell r="M1134" t="str">
            <v>Actividades inmobiliarias</v>
          </cell>
          <cell r="N1134" t="str">
            <v>Producción Sect. Institucionales</v>
          </cell>
          <cell r="O1134" t="str">
            <v>Consumo intermedio</v>
          </cell>
          <cell r="P1134" t="str">
            <v>Sector Institucional no especificado</v>
          </cell>
          <cell r="Q1134" t="str">
            <v>9</v>
          </cell>
          <cell r="R1134" t="str">
            <v>Servicios Financieros y Empresariales</v>
          </cell>
        </row>
        <row r="1135">
          <cell r="A1135" t="str">
            <v>CEI_a01</v>
          </cell>
          <cell r="B1135" t="str">
            <v>S_NAB</v>
          </cell>
          <cell r="C1135">
            <v>9</v>
          </cell>
          <cell r="D1135">
            <v>12</v>
          </cell>
          <cell r="E1135">
            <v>21</v>
          </cell>
          <cell r="F1135" t="str">
            <v>Empleos</v>
          </cell>
          <cell r="G1135">
            <v>6111</v>
          </cell>
          <cell r="H1135">
            <v>31</v>
          </cell>
          <cell r="I1135" t="str">
            <v>EQC</v>
          </cell>
          <cell r="J1135">
            <v>1495955.39593585</v>
          </cell>
          <cell r="K1135">
            <v>24</v>
          </cell>
          <cell r="L1135" t="str">
            <v>2000</v>
          </cell>
          <cell r="M1135" t="str">
            <v>Activ. de Ss. Empresariales</v>
          </cell>
          <cell r="N1135" t="str">
            <v>Producción Sect. Institucionales</v>
          </cell>
          <cell r="O1135" t="str">
            <v>Consumo intermedio</v>
          </cell>
          <cell r="P1135" t="str">
            <v>Sector Institucional no especificado</v>
          </cell>
          <cell r="Q1135" t="str">
            <v>9</v>
          </cell>
          <cell r="R1135" t="str">
            <v>Servicios Financieros y Empresariales</v>
          </cell>
        </row>
        <row r="1136">
          <cell r="A1136" t="str">
            <v>CEI_a01</v>
          </cell>
          <cell r="B1136" t="str">
            <v>S_NAB</v>
          </cell>
          <cell r="C1136">
            <v>9</v>
          </cell>
          <cell r="D1136">
            <v>12</v>
          </cell>
          <cell r="E1136">
            <v>21</v>
          </cell>
          <cell r="F1136" t="str">
            <v>Empleos</v>
          </cell>
          <cell r="G1136">
            <v>6111</v>
          </cell>
          <cell r="H1136">
            <v>31</v>
          </cell>
          <cell r="I1136" t="str">
            <v>EQC</v>
          </cell>
          <cell r="J1136">
            <v>1686765.00219426</v>
          </cell>
          <cell r="K1136">
            <v>24</v>
          </cell>
          <cell r="L1136" t="str">
            <v>2001</v>
          </cell>
          <cell r="M1136" t="str">
            <v>Activ. de Ss. Empresariales</v>
          </cell>
          <cell r="N1136" t="str">
            <v>Producción Sect. Institucionales</v>
          </cell>
          <cell r="O1136" t="str">
            <v>Consumo intermedio</v>
          </cell>
          <cell r="P1136" t="str">
            <v>Sector Institucional no especificado</v>
          </cell>
          <cell r="Q1136" t="str">
            <v>9</v>
          </cell>
          <cell r="R1136" t="str">
            <v>Servicios Financieros y Empresariales</v>
          </cell>
        </row>
        <row r="1137">
          <cell r="A1137" t="str">
            <v>CEI_a01</v>
          </cell>
          <cell r="B1137" t="str">
            <v>S_NAB</v>
          </cell>
          <cell r="C1137">
            <v>9</v>
          </cell>
          <cell r="D1137">
            <v>12</v>
          </cell>
          <cell r="E1137">
            <v>21</v>
          </cell>
          <cell r="F1137" t="str">
            <v>Empleos</v>
          </cell>
          <cell r="G1137">
            <v>6111</v>
          </cell>
          <cell r="H1137">
            <v>31</v>
          </cell>
          <cell r="I1137" t="str">
            <v>EQC</v>
          </cell>
          <cell r="J1137">
            <v>312185.30977051501</v>
          </cell>
          <cell r="K1137">
            <v>25</v>
          </cell>
          <cell r="L1137" t="str">
            <v>2000</v>
          </cell>
          <cell r="M1137" t="str">
            <v>Propiedad de vivienda</v>
          </cell>
          <cell r="N1137" t="str">
            <v>Producción Sect. Institucionales</v>
          </cell>
          <cell r="O1137" t="str">
            <v>Consumo intermedio</v>
          </cell>
          <cell r="P1137" t="str">
            <v>Sector Institucional no especificado</v>
          </cell>
          <cell r="Q1137" t="str">
            <v>10</v>
          </cell>
          <cell r="R1137" t="str">
            <v>Propiedad de Vivienda</v>
          </cell>
        </row>
        <row r="1138">
          <cell r="A1138" t="str">
            <v>CEI_a01</v>
          </cell>
          <cell r="B1138" t="str">
            <v>S_NAB</v>
          </cell>
          <cell r="C1138">
            <v>9</v>
          </cell>
          <cell r="D1138">
            <v>12</v>
          </cell>
          <cell r="E1138">
            <v>21</v>
          </cell>
          <cell r="F1138" t="str">
            <v>Empleos</v>
          </cell>
          <cell r="G1138">
            <v>6111</v>
          </cell>
          <cell r="H1138">
            <v>31</v>
          </cell>
          <cell r="I1138" t="str">
            <v>EQC</v>
          </cell>
          <cell r="J1138">
            <v>327291.78442181897</v>
          </cell>
          <cell r="K1138">
            <v>25</v>
          </cell>
          <cell r="L1138" t="str">
            <v>2001</v>
          </cell>
          <cell r="M1138" t="str">
            <v>Propiedad de vivienda</v>
          </cell>
          <cell r="N1138" t="str">
            <v>Producción Sect. Institucionales</v>
          </cell>
          <cell r="O1138" t="str">
            <v>Consumo intermedio</v>
          </cell>
          <cell r="P1138" t="str">
            <v>Sector Institucional no especificado</v>
          </cell>
          <cell r="Q1138" t="str">
            <v>10</v>
          </cell>
          <cell r="R1138" t="str">
            <v>Propiedad de Vivienda</v>
          </cell>
        </row>
        <row r="1139">
          <cell r="A1139" t="str">
            <v>CEI_a01</v>
          </cell>
          <cell r="B1139" t="str">
            <v>S_NAB</v>
          </cell>
          <cell r="C1139">
            <v>9</v>
          </cell>
          <cell r="D1139">
            <v>12</v>
          </cell>
          <cell r="E1139">
            <v>21</v>
          </cell>
          <cell r="F1139" t="str">
            <v>Empleos</v>
          </cell>
          <cell r="G1139">
            <v>6111</v>
          </cell>
          <cell r="H1139">
            <v>31</v>
          </cell>
          <cell r="I1139" t="str">
            <v>EQC</v>
          </cell>
          <cell r="J1139">
            <v>1190787.000001</v>
          </cell>
          <cell r="K1139">
            <v>26</v>
          </cell>
          <cell r="L1139" t="str">
            <v>2000</v>
          </cell>
          <cell r="M1139" t="str">
            <v>Administración pública</v>
          </cell>
          <cell r="N1139" t="str">
            <v>Producción Sect. Institucionales</v>
          </cell>
          <cell r="O1139" t="str">
            <v>Consumo intermedio</v>
          </cell>
          <cell r="P1139" t="str">
            <v>Sector Institucional no especificado</v>
          </cell>
          <cell r="Q1139" t="str">
            <v>12</v>
          </cell>
          <cell r="R1139" t="str">
            <v>Administración Pública</v>
          </cell>
        </row>
        <row r="1140">
          <cell r="A1140" t="str">
            <v>CEI_a01</v>
          </cell>
          <cell r="B1140" t="str">
            <v>S_NAB</v>
          </cell>
          <cell r="C1140">
            <v>9</v>
          </cell>
          <cell r="D1140">
            <v>12</v>
          </cell>
          <cell r="E1140">
            <v>21</v>
          </cell>
          <cell r="F1140" t="str">
            <v>Empleos</v>
          </cell>
          <cell r="G1140">
            <v>6111</v>
          </cell>
          <cell r="H1140">
            <v>31</v>
          </cell>
          <cell r="I1140" t="str">
            <v>EQC</v>
          </cell>
          <cell r="J1140">
            <v>1307584</v>
          </cell>
          <cell r="K1140">
            <v>26</v>
          </cell>
          <cell r="L1140" t="str">
            <v>2001</v>
          </cell>
          <cell r="M1140" t="str">
            <v>Administración pública</v>
          </cell>
          <cell r="N1140" t="str">
            <v>Producción Sect. Institucionales</v>
          </cell>
          <cell r="O1140" t="str">
            <v>Consumo intermedio</v>
          </cell>
          <cell r="P1140" t="str">
            <v>Sector Institucional no especificado</v>
          </cell>
          <cell r="Q1140" t="str">
            <v>12</v>
          </cell>
          <cell r="R1140" t="str">
            <v>Administración Pública</v>
          </cell>
        </row>
        <row r="1141">
          <cell r="A1141" t="str">
            <v>CEI_a01</v>
          </cell>
          <cell r="B1141" t="str">
            <v>S_NAB</v>
          </cell>
          <cell r="C1141">
            <v>9</v>
          </cell>
          <cell r="D1141">
            <v>12</v>
          </cell>
          <cell r="E1141">
            <v>21</v>
          </cell>
          <cell r="F1141" t="str">
            <v>Empleos</v>
          </cell>
          <cell r="G1141">
            <v>6111</v>
          </cell>
          <cell r="H1141">
            <v>31</v>
          </cell>
          <cell r="I1141" t="str">
            <v>EQC</v>
          </cell>
          <cell r="J1141">
            <v>182653</v>
          </cell>
          <cell r="K1141">
            <v>27</v>
          </cell>
          <cell r="L1141" t="str">
            <v>2000</v>
          </cell>
          <cell r="M1141" t="str">
            <v>Educación pública</v>
          </cell>
          <cell r="N1141" t="str">
            <v>Producción Sect. Institucionales</v>
          </cell>
          <cell r="O1141" t="str">
            <v>Consumo intermedio</v>
          </cell>
          <cell r="P1141" t="str">
            <v>Sector Institucional no especificado</v>
          </cell>
          <cell r="Q1141" t="str">
            <v>11</v>
          </cell>
          <cell r="R1141" t="str">
            <v>Servicios Sociales y Personales</v>
          </cell>
        </row>
        <row r="1142">
          <cell r="A1142" t="str">
            <v>CEI_a01</v>
          </cell>
          <cell r="B1142" t="str">
            <v>S_NAB</v>
          </cell>
          <cell r="C1142">
            <v>9</v>
          </cell>
          <cell r="D1142">
            <v>12</v>
          </cell>
          <cell r="E1142">
            <v>21</v>
          </cell>
          <cell r="F1142" t="str">
            <v>Empleos</v>
          </cell>
          <cell r="G1142">
            <v>6111</v>
          </cell>
          <cell r="H1142">
            <v>31</v>
          </cell>
          <cell r="I1142" t="str">
            <v>EQC</v>
          </cell>
          <cell r="J1142">
            <v>201151.51800000001</v>
          </cell>
          <cell r="K1142">
            <v>27</v>
          </cell>
          <cell r="L1142" t="str">
            <v>2001</v>
          </cell>
          <cell r="M1142" t="str">
            <v>Educación pública</v>
          </cell>
          <cell r="N1142" t="str">
            <v>Producción Sect. Institucionales</v>
          </cell>
          <cell r="O1142" t="str">
            <v>Consumo intermedio</v>
          </cell>
          <cell r="P1142" t="str">
            <v>Sector Institucional no especificado</v>
          </cell>
          <cell r="Q1142" t="str">
            <v>11</v>
          </cell>
          <cell r="R1142" t="str">
            <v>Servicios Sociales y Personales</v>
          </cell>
        </row>
        <row r="1143">
          <cell r="A1143" t="str">
            <v>CEI_a01</v>
          </cell>
          <cell r="B1143" t="str">
            <v>S_NAB</v>
          </cell>
          <cell r="C1143">
            <v>9</v>
          </cell>
          <cell r="D1143">
            <v>12</v>
          </cell>
          <cell r="E1143">
            <v>21</v>
          </cell>
          <cell r="F1143" t="str">
            <v>Empleos</v>
          </cell>
          <cell r="G1143">
            <v>6111</v>
          </cell>
          <cell r="H1143">
            <v>31</v>
          </cell>
          <cell r="I1143" t="str">
            <v>EQC</v>
          </cell>
          <cell r="J1143">
            <v>216124.55775895601</v>
          </cell>
          <cell r="K1143">
            <v>28</v>
          </cell>
          <cell r="L1143" t="str">
            <v>2000</v>
          </cell>
          <cell r="M1143" t="str">
            <v>Educación privada</v>
          </cell>
          <cell r="N1143" t="str">
            <v>Producción Sect. Institucionales</v>
          </cell>
          <cell r="O1143" t="str">
            <v>Consumo intermedio</v>
          </cell>
          <cell r="P1143" t="str">
            <v>Sector Institucional no especificado</v>
          </cell>
          <cell r="Q1143" t="str">
            <v>11</v>
          </cell>
          <cell r="R1143" t="str">
            <v>Servicios Sociales y Personales</v>
          </cell>
        </row>
        <row r="1144">
          <cell r="A1144" t="str">
            <v>CEI_a01</v>
          </cell>
          <cell r="B1144" t="str">
            <v>S_NAB</v>
          </cell>
          <cell r="C1144">
            <v>9</v>
          </cell>
          <cell r="D1144">
            <v>12</v>
          </cell>
          <cell r="E1144">
            <v>21</v>
          </cell>
          <cell r="F1144" t="str">
            <v>Empleos</v>
          </cell>
          <cell r="G1144">
            <v>6111</v>
          </cell>
          <cell r="H1144">
            <v>31</v>
          </cell>
          <cell r="I1144" t="str">
            <v>EQC</v>
          </cell>
          <cell r="J1144">
            <v>233625.24337566501</v>
          </cell>
          <cell r="K1144">
            <v>28</v>
          </cell>
          <cell r="L1144" t="str">
            <v>2001</v>
          </cell>
          <cell r="M1144" t="str">
            <v>Educación privada</v>
          </cell>
          <cell r="N1144" t="str">
            <v>Producción Sect. Institucionales</v>
          </cell>
          <cell r="O1144" t="str">
            <v>Consumo intermedio</v>
          </cell>
          <cell r="P1144" t="str">
            <v>Sector Institucional no especificado</v>
          </cell>
          <cell r="Q1144" t="str">
            <v>11</v>
          </cell>
          <cell r="R1144" t="str">
            <v>Servicios Sociales y Personales</v>
          </cell>
        </row>
        <row r="1145">
          <cell r="A1145" t="str">
            <v>CEI_a01</v>
          </cell>
          <cell r="B1145" t="str">
            <v>S_NAB</v>
          </cell>
          <cell r="C1145">
            <v>9</v>
          </cell>
          <cell r="D1145">
            <v>12</v>
          </cell>
          <cell r="E1145">
            <v>21</v>
          </cell>
          <cell r="F1145" t="str">
            <v>Empleos</v>
          </cell>
          <cell r="G1145">
            <v>6111</v>
          </cell>
          <cell r="H1145">
            <v>31</v>
          </cell>
          <cell r="I1145" t="str">
            <v>EQC</v>
          </cell>
          <cell r="J1145">
            <v>283684</v>
          </cell>
          <cell r="K1145">
            <v>29</v>
          </cell>
          <cell r="L1145" t="str">
            <v>2000</v>
          </cell>
          <cell r="M1145" t="str">
            <v>Salud pública</v>
          </cell>
          <cell r="N1145" t="str">
            <v>Producción Sect. Institucionales</v>
          </cell>
          <cell r="O1145" t="str">
            <v>Consumo intermedio</v>
          </cell>
          <cell r="P1145" t="str">
            <v>Sector Institucional no especificado</v>
          </cell>
          <cell r="Q1145" t="str">
            <v>11</v>
          </cell>
          <cell r="R1145" t="str">
            <v>Servicios Sociales y Personales</v>
          </cell>
        </row>
        <row r="1146">
          <cell r="A1146" t="str">
            <v>CEI_a01</v>
          </cell>
          <cell r="B1146" t="str">
            <v>S_NAB</v>
          </cell>
          <cell r="C1146">
            <v>9</v>
          </cell>
          <cell r="D1146">
            <v>12</v>
          </cell>
          <cell r="E1146">
            <v>21</v>
          </cell>
          <cell r="F1146" t="str">
            <v>Empleos</v>
          </cell>
          <cell r="G1146">
            <v>6111</v>
          </cell>
          <cell r="H1146">
            <v>31</v>
          </cell>
          <cell r="I1146" t="str">
            <v>EQC</v>
          </cell>
          <cell r="J1146">
            <v>324049</v>
          </cell>
          <cell r="K1146">
            <v>29</v>
          </cell>
          <cell r="L1146" t="str">
            <v>2001</v>
          </cell>
          <cell r="M1146" t="str">
            <v>Salud pública</v>
          </cell>
          <cell r="N1146" t="str">
            <v>Producción Sect. Institucionales</v>
          </cell>
          <cell r="O1146" t="str">
            <v>Consumo intermedio</v>
          </cell>
          <cell r="P1146" t="str">
            <v>Sector Institucional no especificado</v>
          </cell>
          <cell r="Q1146" t="str">
            <v>11</v>
          </cell>
          <cell r="R1146" t="str">
            <v>Servicios Sociales y Personales</v>
          </cell>
        </row>
        <row r="1147">
          <cell r="A1147" t="str">
            <v>CEI_a01</v>
          </cell>
          <cell r="B1147" t="str">
            <v>S_NAB</v>
          </cell>
          <cell r="C1147">
            <v>9</v>
          </cell>
          <cell r="D1147">
            <v>12</v>
          </cell>
          <cell r="E1147">
            <v>21</v>
          </cell>
          <cell r="F1147" t="str">
            <v>Empleos</v>
          </cell>
          <cell r="G1147">
            <v>6111</v>
          </cell>
          <cell r="H1147">
            <v>31</v>
          </cell>
          <cell r="I1147" t="str">
            <v>EQC</v>
          </cell>
          <cell r="J1147">
            <v>264180.18398713501</v>
          </cell>
          <cell r="K1147">
            <v>30</v>
          </cell>
          <cell r="L1147" t="str">
            <v>2000</v>
          </cell>
          <cell r="M1147" t="str">
            <v>Salud privada</v>
          </cell>
          <cell r="N1147" t="str">
            <v>Producción Sect. Institucionales</v>
          </cell>
          <cell r="O1147" t="str">
            <v>Consumo intermedio</v>
          </cell>
          <cell r="P1147" t="str">
            <v>Sector Institucional no especificado</v>
          </cell>
          <cell r="Q1147" t="str">
            <v>11</v>
          </cell>
          <cell r="R1147" t="str">
            <v>Servicios Sociales y Personales</v>
          </cell>
        </row>
        <row r="1148">
          <cell r="A1148" t="str">
            <v>CEI_a01</v>
          </cell>
          <cell r="B1148" t="str">
            <v>S_NAB</v>
          </cell>
          <cell r="C1148">
            <v>9</v>
          </cell>
          <cell r="D1148">
            <v>12</v>
          </cell>
          <cell r="E1148">
            <v>21</v>
          </cell>
          <cell r="F1148" t="str">
            <v>Empleos</v>
          </cell>
          <cell r="G1148">
            <v>6111</v>
          </cell>
          <cell r="H1148">
            <v>31</v>
          </cell>
          <cell r="I1148" t="str">
            <v>EQC</v>
          </cell>
          <cell r="J1148">
            <v>281897.81836827297</v>
          </cell>
          <cell r="K1148">
            <v>30</v>
          </cell>
          <cell r="L1148" t="str">
            <v>2001</v>
          </cell>
          <cell r="M1148" t="str">
            <v>Salud privada</v>
          </cell>
          <cell r="N1148" t="str">
            <v>Producción Sect. Institucionales</v>
          </cell>
          <cell r="O1148" t="str">
            <v>Consumo intermedio</v>
          </cell>
          <cell r="P1148" t="str">
            <v>Sector Institucional no especificado</v>
          </cell>
          <cell r="Q1148" t="str">
            <v>11</v>
          </cell>
          <cell r="R1148" t="str">
            <v>Servicios Sociales y Personales</v>
          </cell>
        </row>
        <row r="1149">
          <cell r="A1149" t="str">
            <v>CEI_a01</v>
          </cell>
          <cell r="B1149" t="str">
            <v>S_NAB</v>
          </cell>
          <cell r="C1149">
            <v>9</v>
          </cell>
          <cell r="D1149">
            <v>12</v>
          </cell>
          <cell r="E1149">
            <v>21</v>
          </cell>
          <cell r="F1149" t="str">
            <v>Empleos</v>
          </cell>
          <cell r="G1149">
            <v>6111</v>
          </cell>
          <cell r="H1149">
            <v>31</v>
          </cell>
          <cell r="I1149" t="str">
            <v>EQC</v>
          </cell>
          <cell r="J1149">
            <v>555805.24721992295</v>
          </cell>
          <cell r="K1149">
            <v>31</v>
          </cell>
          <cell r="L1149" t="str">
            <v>2000</v>
          </cell>
          <cell r="M1149" t="str">
            <v>Esparcimiento y Ss. Diversos</v>
          </cell>
          <cell r="N1149" t="str">
            <v>Producción Sect. Institucionales</v>
          </cell>
          <cell r="O1149" t="str">
            <v>Consumo intermedio</v>
          </cell>
          <cell r="P1149" t="str">
            <v>Sector Institucional no especificado</v>
          </cell>
          <cell r="Q1149" t="str">
            <v>11</v>
          </cell>
          <cell r="R1149" t="str">
            <v>Servicios Sociales y Personales</v>
          </cell>
        </row>
        <row r="1150">
          <cell r="A1150" t="str">
            <v>CEI_a01</v>
          </cell>
          <cell r="B1150" t="str">
            <v>S_NAB</v>
          </cell>
          <cell r="C1150">
            <v>9</v>
          </cell>
          <cell r="D1150">
            <v>12</v>
          </cell>
          <cell r="E1150">
            <v>21</v>
          </cell>
          <cell r="F1150" t="str">
            <v>Empleos</v>
          </cell>
          <cell r="G1150">
            <v>6111</v>
          </cell>
          <cell r="H1150">
            <v>31</v>
          </cell>
          <cell r="I1150" t="str">
            <v>EQC</v>
          </cell>
          <cell r="J1150">
            <v>603923.72294475394</v>
          </cell>
          <cell r="K1150">
            <v>31</v>
          </cell>
          <cell r="L1150" t="str">
            <v>2001</v>
          </cell>
          <cell r="M1150" t="str">
            <v>Esparcimiento y Ss. Diversos</v>
          </cell>
          <cell r="N1150" t="str">
            <v>Producción Sect. Institucionales</v>
          </cell>
          <cell r="O1150" t="str">
            <v>Consumo intermedio</v>
          </cell>
          <cell r="P1150" t="str">
            <v>Sector Institucional no especificado</v>
          </cell>
          <cell r="Q1150" t="str">
            <v>11</v>
          </cell>
          <cell r="R1150" t="str">
            <v>Servicios Sociales y Personales</v>
          </cell>
        </row>
        <row r="1151">
          <cell r="A1151" t="str">
            <v>CEI_a01</v>
          </cell>
          <cell r="B1151" t="str">
            <v>S_NAB</v>
          </cell>
          <cell r="C1151">
            <v>9</v>
          </cell>
          <cell r="D1151">
            <v>12</v>
          </cell>
          <cell r="E1151">
            <v>21</v>
          </cell>
          <cell r="F1151" t="str">
            <v>Empleos</v>
          </cell>
          <cell r="G1151">
            <v>6111</v>
          </cell>
          <cell r="H1151">
            <v>31</v>
          </cell>
          <cell r="I1151" t="str">
            <v>EQC</v>
          </cell>
          <cell r="J1151">
            <v>1407850</v>
          </cell>
          <cell r="K1151">
            <v>32</v>
          </cell>
          <cell r="L1151" t="str">
            <v>2000</v>
          </cell>
          <cell r="M1151" t="str">
            <v>Actividad no especificada</v>
          </cell>
          <cell r="N1151" t="str">
            <v>Producción Sect. Institucionales</v>
          </cell>
          <cell r="O1151" t="str">
            <v>Consumo intermedio</v>
          </cell>
          <cell r="P1151" t="str">
            <v>Sector Institucional no especificado</v>
          </cell>
          <cell r="Q1151" t="str">
            <v>13</v>
          </cell>
          <cell r="R1151" t="str">
            <v>Actividad no especificada</v>
          </cell>
        </row>
        <row r="1152">
          <cell r="A1152" t="str">
            <v>CEI_a01</v>
          </cell>
          <cell r="B1152" t="str">
            <v>S_NAB</v>
          </cell>
          <cell r="C1152">
            <v>9</v>
          </cell>
          <cell r="D1152">
            <v>12</v>
          </cell>
          <cell r="E1152">
            <v>21</v>
          </cell>
          <cell r="F1152" t="str">
            <v>Empleos</v>
          </cell>
          <cell r="G1152">
            <v>6111</v>
          </cell>
          <cell r="H1152">
            <v>31</v>
          </cell>
          <cell r="I1152" t="str">
            <v>EQC</v>
          </cell>
          <cell r="J1152">
            <v>1619793</v>
          </cell>
          <cell r="K1152">
            <v>32</v>
          </cell>
          <cell r="L1152" t="str">
            <v>2001</v>
          </cell>
          <cell r="M1152" t="str">
            <v>Actividad no especificada</v>
          </cell>
          <cell r="N1152" t="str">
            <v>Producción Sect. Institucionales</v>
          </cell>
          <cell r="O1152" t="str">
            <v>Consumo intermedio</v>
          </cell>
          <cell r="P1152" t="str">
            <v>Sector Institucional no especificado</v>
          </cell>
          <cell r="Q1152" t="str">
            <v>13</v>
          </cell>
          <cell r="R1152" t="str">
            <v>Actividad no especificada</v>
          </cell>
        </row>
        <row r="1153">
          <cell r="A1153" t="str">
            <v>CEI_a01</v>
          </cell>
          <cell r="B1153" t="str">
            <v>S_NAB</v>
          </cell>
          <cell r="C1153">
            <v>9</v>
          </cell>
          <cell r="D1153">
            <v>12</v>
          </cell>
          <cell r="E1153">
            <v>52</v>
          </cell>
          <cell r="F1153" t="str">
            <v>Empleos</v>
          </cell>
          <cell r="H1153">
            <v>31</v>
          </cell>
          <cell r="I1153" t="str">
            <v>EQC</v>
          </cell>
          <cell r="J1153">
            <v>239007.36740753899</v>
          </cell>
          <cell r="K1153">
            <v>1</v>
          </cell>
          <cell r="L1153" t="str">
            <v>2000</v>
          </cell>
          <cell r="M1153" t="str">
            <v>Agropecuario Silvícola</v>
          </cell>
          <cell r="N1153" t="str">
            <v>Producción Sect. Institucionales</v>
          </cell>
          <cell r="O1153" t="str">
            <v>Consumo de capital fijo</v>
          </cell>
          <cell r="P1153" t="str">
            <v>Sector Institucional no especificado</v>
          </cell>
          <cell r="Q1153" t="str">
            <v>1</v>
          </cell>
          <cell r="R1153" t="str">
            <v>Agropecuario Silvícola</v>
          </cell>
        </row>
        <row r="1154">
          <cell r="A1154" t="str">
            <v>CEI_a01</v>
          </cell>
          <cell r="B1154" t="str">
            <v>S_NAB</v>
          </cell>
          <cell r="C1154">
            <v>9</v>
          </cell>
          <cell r="D1154">
            <v>12</v>
          </cell>
          <cell r="E1154">
            <v>52</v>
          </cell>
          <cell r="F1154" t="str">
            <v>Empleos</v>
          </cell>
          <cell r="H1154">
            <v>31</v>
          </cell>
          <cell r="I1154" t="str">
            <v>EQC</v>
          </cell>
          <cell r="J1154">
            <v>252208.45071127001</v>
          </cell>
          <cell r="K1154">
            <v>1</v>
          </cell>
          <cell r="L1154" t="str">
            <v>2001</v>
          </cell>
          <cell r="M1154" t="str">
            <v>Agropecuario Silvícola</v>
          </cell>
          <cell r="N1154" t="str">
            <v>Producción Sect. Institucionales</v>
          </cell>
          <cell r="O1154" t="str">
            <v>Consumo de capital fijo</v>
          </cell>
          <cell r="P1154" t="str">
            <v>Sector Institucional no especificado</v>
          </cell>
          <cell r="Q1154" t="str">
            <v>1</v>
          </cell>
          <cell r="R1154" t="str">
            <v>Agropecuario Silvícola</v>
          </cell>
        </row>
        <row r="1155">
          <cell r="A1155" t="str">
            <v>CEI_a01</v>
          </cell>
          <cell r="B1155" t="str">
            <v>S_NAB</v>
          </cell>
          <cell r="C1155">
            <v>9</v>
          </cell>
          <cell r="D1155">
            <v>12</v>
          </cell>
          <cell r="E1155">
            <v>52</v>
          </cell>
          <cell r="F1155" t="str">
            <v>Empleos</v>
          </cell>
          <cell r="H1155">
            <v>31</v>
          </cell>
          <cell r="I1155" t="str">
            <v>EQC</v>
          </cell>
          <cell r="J1155">
            <v>65826.953954056793</v>
          </cell>
          <cell r="K1155">
            <v>2</v>
          </cell>
          <cell r="L1155" t="str">
            <v>2000</v>
          </cell>
          <cell r="M1155" t="str">
            <v>Pesca Extractiva</v>
          </cell>
          <cell r="N1155" t="str">
            <v>Producción Sect. Institucionales</v>
          </cell>
          <cell r="O1155" t="str">
            <v>Consumo de capital fijo</v>
          </cell>
          <cell r="P1155" t="str">
            <v>Sector Institucional no especificado</v>
          </cell>
          <cell r="Q1155" t="str">
            <v>2</v>
          </cell>
          <cell r="R1155" t="str">
            <v>Pesca Extractiva</v>
          </cell>
        </row>
        <row r="1156">
          <cell r="A1156" t="str">
            <v>CEI_a01</v>
          </cell>
          <cell r="B1156" t="str">
            <v>S_NAB</v>
          </cell>
          <cell r="C1156">
            <v>9</v>
          </cell>
          <cell r="D1156">
            <v>12</v>
          </cell>
          <cell r="E1156">
            <v>52</v>
          </cell>
          <cell r="F1156" t="str">
            <v>Empleos</v>
          </cell>
          <cell r="H1156">
            <v>31</v>
          </cell>
          <cell r="I1156" t="str">
            <v>EQC</v>
          </cell>
          <cell r="J1156">
            <v>71192.460758127098</v>
          </cell>
          <cell r="K1156">
            <v>2</v>
          </cell>
          <cell r="L1156" t="str">
            <v>2001</v>
          </cell>
          <cell r="M1156" t="str">
            <v>Pesca Extractiva</v>
          </cell>
          <cell r="N1156" t="str">
            <v>Producción Sect. Institucionales</v>
          </cell>
          <cell r="O1156" t="str">
            <v>Consumo de capital fijo</v>
          </cell>
          <cell r="P1156" t="str">
            <v>Sector Institucional no especificado</v>
          </cell>
          <cell r="Q1156" t="str">
            <v>2</v>
          </cell>
          <cell r="R1156" t="str">
            <v>Pesca Extractiva</v>
          </cell>
        </row>
        <row r="1157">
          <cell r="A1157" t="str">
            <v>CEI_a01</v>
          </cell>
          <cell r="B1157" t="str">
            <v>S_NAB</v>
          </cell>
          <cell r="C1157">
            <v>9</v>
          </cell>
          <cell r="D1157">
            <v>12</v>
          </cell>
          <cell r="E1157">
            <v>52</v>
          </cell>
          <cell r="F1157" t="str">
            <v>Empleos</v>
          </cell>
          <cell r="H1157">
            <v>31</v>
          </cell>
          <cell r="I1157" t="str">
            <v>EQC</v>
          </cell>
          <cell r="J1157">
            <v>12022</v>
          </cell>
          <cell r="K1157">
            <v>3</v>
          </cell>
          <cell r="L1157" t="str">
            <v>2000</v>
          </cell>
          <cell r="M1157" t="str">
            <v>Extracción de Petróleo</v>
          </cell>
          <cell r="N1157" t="str">
            <v>Producción Sect. Institucionales</v>
          </cell>
          <cell r="O1157" t="str">
            <v>Consumo de capital fijo</v>
          </cell>
          <cell r="P1157" t="str">
            <v>Sector Institucional no especificado</v>
          </cell>
          <cell r="Q1157" t="str">
            <v>3</v>
          </cell>
          <cell r="R1157" t="str">
            <v>Minería</v>
          </cell>
        </row>
        <row r="1158">
          <cell r="A1158" t="str">
            <v>CEI_a01</v>
          </cell>
          <cell r="B1158" t="str">
            <v>S_NAB</v>
          </cell>
          <cell r="C1158">
            <v>9</v>
          </cell>
          <cell r="D1158">
            <v>12</v>
          </cell>
          <cell r="E1158">
            <v>52</v>
          </cell>
          <cell r="F1158" t="str">
            <v>Empleos</v>
          </cell>
          <cell r="H1158">
            <v>31</v>
          </cell>
          <cell r="I1158" t="str">
            <v>EQC</v>
          </cell>
          <cell r="J1158">
            <v>13064</v>
          </cell>
          <cell r="K1158">
            <v>3</v>
          </cell>
          <cell r="L1158" t="str">
            <v>2001</v>
          </cell>
          <cell r="M1158" t="str">
            <v>Extracción de Petróleo</v>
          </cell>
          <cell r="N1158" t="str">
            <v>Producción Sect. Institucionales</v>
          </cell>
          <cell r="O1158" t="str">
            <v>Consumo de capital fijo</v>
          </cell>
          <cell r="P1158" t="str">
            <v>Sector Institucional no especificado</v>
          </cell>
          <cell r="Q1158" t="str">
            <v>3</v>
          </cell>
          <cell r="R1158" t="str">
            <v>Minería</v>
          </cell>
        </row>
        <row r="1159">
          <cell r="A1159" t="str">
            <v>CEI_a01</v>
          </cell>
          <cell r="B1159" t="str">
            <v>S_NAB</v>
          </cell>
          <cell r="C1159">
            <v>9</v>
          </cell>
          <cell r="D1159">
            <v>12</v>
          </cell>
          <cell r="E1159">
            <v>52</v>
          </cell>
          <cell r="F1159" t="str">
            <v>Empleos</v>
          </cell>
          <cell r="H1159">
            <v>31</v>
          </cell>
          <cell r="I1159" t="str">
            <v>EQC</v>
          </cell>
          <cell r="J1159">
            <v>636316</v>
          </cell>
          <cell r="K1159">
            <v>4</v>
          </cell>
          <cell r="L1159" t="str">
            <v>2000</v>
          </cell>
          <cell r="M1159" t="str">
            <v>Minería del Cobre</v>
          </cell>
          <cell r="N1159" t="str">
            <v>Producción Sect. Institucionales</v>
          </cell>
          <cell r="O1159" t="str">
            <v>Consumo de capital fijo</v>
          </cell>
          <cell r="P1159" t="str">
            <v>Sector Institucional no especificado</v>
          </cell>
          <cell r="Q1159" t="str">
            <v>3</v>
          </cell>
          <cell r="R1159" t="str">
            <v>Minería</v>
          </cell>
        </row>
        <row r="1160">
          <cell r="A1160" t="str">
            <v>CEI_a01</v>
          </cell>
          <cell r="B1160" t="str">
            <v>S_NAB</v>
          </cell>
          <cell r="C1160">
            <v>9</v>
          </cell>
          <cell r="D1160">
            <v>12</v>
          </cell>
          <cell r="E1160">
            <v>52</v>
          </cell>
          <cell r="F1160" t="str">
            <v>Empleos</v>
          </cell>
          <cell r="H1160">
            <v>31</v>
          </cell>
          <cell r="I1160" t="str">
            <v>EQC</v>
          </cell>
          <cell r="J1160">
            <v>812086</v>
          </cell>
          <cell r="K1160">
            <v>4</v>
          </cell>
          <cell r="L1160" t="str">
            <v>2001</v>
          </cell>
          <cell r="M1160" t="str">
            <v>Minería del Cobre</v>
          </cell>
          <cell r="N1160" t="str">
            <v>Producción Sect. Institucionales</v>
          </cell>
          <cell r="O1160" t="str">
            <v>Consumo de capital fijo</v>
          </cell>
          <cell r="P1160" t="str">
            <v>Sector Institucional no especificado</v>
          </cell>
          <cell r="Q1160" t="str">
            <v>3</v>
          </cell>
          <cell r="R1160" t="str">
            <v>Minería</v>
          </cell>
        </row>
        <row r="1161">
          <cell r="A1161" t="str">
            <v>CEI_a01</v>
          </cell>
          <cell r="B1161" t="str">
            <v>S_NAB</v>
          </cell>
          <cell r="C1161">
            <v>9</v>
          </cell>
          <cell r="D1161">
            <v>12</v>
          </cell>
          <cell r="E1161">
            <v>52</v>
          </cell>
          <cell r="F1161" t="str">
            <v>Empleos</v>
          </cell>
          <cell r="H1161">
            <v>31</v>
          </cell>
          <cell r="I1161" t="str">
            <v>EQC</v>
          </cell>
          <cell r="J1161">
            <v>73188</v>
          </cell>
          <cell r="K1161">
            <v>5</v>
          </cell>
          <cell r="L1161" t="str">
            <v>2000</v>
          </cell>
          <cell r="M1161" t="str">
            <v>Resto Minería</v>
          </cell>
          <cell r="N1161" t="str">
            <v>Producción Sect. Institucionales</v>
          </cell>
          <cell r="O1161" t="str">
            <v>Consumo de capital fijo</v>
          </cell>
          <cell r="P1161" t="str">
            <v>Sector Institucional no especificado</v>
          </cell>
          <cell r="Q1161" t="str">
            <v>3</v>
          </cell>
          <cell r="R1161" t="str">
            <v>Minería</v>
          </cell>
        </row>
        <row r="1162">
          <cell r="A1162" t="str">
            <v>CEI_a01</v>
          </cell>
          <cell r="B1162" t="str">
            <v>S_NAB</v>
          </cell>
          <cell r="C1162">
            <v>9</v>
          </cell>
          <cell r="D1162">
            <v>12</v>
          </cell>
          <cell r="E1162">
            <v>52</v>
          </cell>
          <cell r="F1162" t="str">
            <v>Empleos</v>
          </cell>
          <cell r="H1162">
            <v>31</v>
          </cell>
          <cell r="I1162" t="str">
            <v>EQC</v>
          </cell>
          <cell r="J1162">
            <v>79530</v>
          </cell>
          <cell r="K1162">
            <v>5</v>
          </cell>
          <cell r="L1162" t="str">
            <v>2001</v>
          </cell>
          <cell r="M1162" t="str">
            <v>Resto Minería</v>
          </cell>
          <cell r="N1162" t="str">
            <v>Producción Sect. Institucionales</v>
          </cell>
          <cell r="O1162" t="str">
            <v>Consumo de capital fijo</v>
          </cell>
          <cell r="P1162" t="str">
            <v>Sector Institucional no especificado</v>
          </cell>
          <cell r="Q1162" t="str">
            <v>3</v>
          </cell>
          <cell r="R1162" t="str">
            <v>Minería</v>
          </cell>
        </row>
        <row r="1163">
          <cell r="A1163" t="str">
            <v>CEI_a01</v>
          </cell>
          <cell r="B1163" t="str">
            <v>S_NAB</v>
          </cell>
          <cell r="C1163">
            <v>9</v>
          </cell>
          <cell r="D1163">
            <v>12</v>
          </cell>
          <cell r="E1163">
            <v>52</v>
          </cell>
          <cell r="F1163" t="str">
            <v>Empleos</v>
          </cell>
          <cell r="H1163">
            <v>31</v>
          </cell>
          <cell r="I1163" t="str">
            <v>EQC</v>
          </cell>
          <cell r="J1163">
            <v>208305.09899914599</v>
          </cell>
          <cell r="K1163">
            <v>6</v>
          </cell>
          <cell r="L1163" t="str">
            <v>2000</v>
          </cell>
          <cell r="M1163" t="str">
            <v>Industria Alimenticia</v>
          </cell>
          <cell r="N1163" t="str">
            <v>Producción Sect. Institucionales</v>
          </cell>
          <cell r="O1163" t="str">
            <v>Consumo de capital fijo</v>
          </cell>
          <cell r="P1163" t="str">
            <v>Sector Institucional no especificado</v>
          </cell>
          <cell r="Q1163" t="str">
            <v>4</v>
          </cell>
          <cell r="R1163" t="str">
            <v>Industria Manufacturera</v>
          </cell>
        </row>
        <row r="1164">
          <cell r="A1164" t="str">
            <v>CEI_a01</v>
          </cell>
          <cell r="B1164" t="str">
            <v>S_NAB</v>
          </cell>
          <cell r="C1164">
            <v>9</v>
          </cell>
          <cell r="D1164">
            <v>12</v>
          </cell>
          <cell r="E1164">
            <v>52</v>
          </cell>
          <cell r="F1164" t="str">
            <v>Empleos</v>
          </cell>
          <cell r="H1164">
            <v>31</v>
          </cell>
          <cell r="I1164" t="str">
            <v>EQC</v>
          </cell>
          <cell r="J1164">
            <v>237746.477985017</v>
          </cell>
          <cell r="K1164">
            <v>6</v>
          </cell>
          <cell r="L1164" t="str">
            <v>2001</v>
          </cell>
          <cell r="M1164" t="str">
            <v>Industria Alimenticia</v>
          </cell>
          <cell r="N1164" t="str">
            <v>Producción Sect. Institucionales</v>
          </cell>
          <cell r="O1164" t="str">
            <v>Consumo de capital fijo</v>
          </cell>
          <cell r="P1164" t="str">
            <v>Sector Institucional no especificado</v>
          </cell>
          <cell r="Q1164" t="str">
            <v>4</v>
          </cell>
          <cell r="R1164" t="str">
            <v>Industria Manufacturera</v>
          </cell>
        </row>
        <row r="1165">
          <cell r="A1165" t="str">
            <v>CEI_a01</v>
          </cell>
          <cell r="B1165" t="str">
            <v>S_NAB</v>
          </cell>
          <cell r="C1165">
            <v>9</v>
          </cell>
          <cell r="D1165">
            <v>12</v>
          </cell>
          <cell r="E1165">
            <v>52</v>
          </cell>
          <cell r="F1165" t="str">
            <v>Empleos</v>
          </cell>
          <cell r="H1165">
            <v>31</v>
          </cell>
          <cell r="I1165" t="str">
            <v>EQC</v>
          </cell>
          <cell r="J1165">
            <v>51826.744826731199</v>
          </cell>
          <cell r="K1165">
            <v>7</v>
          </cell>
          <cell r="L1165" t="str">
            <v>2000</v>
          </cell>
          <cell r="M1165" t="str">
            <v>Bebidas y Licores</v>
          </cell>
          <cell r="N1165" t="str">
            <v>Producción Sect. Institucionales</v>
          </cell>
          <cell r="O1165" t="str">
            <v>Consumo de capital fijo</v>
          </cell>
          <cell r="P1165" t="str">
            <v>Sector Institucional no especificado</v>
          </cell>
          <cell r="Q1165" t="str">
            <v>4</v>
          </cell>
          <cell r="R1165" t="str">
            <v>Industria Manufacturera</v>
          </cell>
        </row>
        <row r="1166">
          <cell r="A1166" t="str">
            <v>CEI_a01</v>
          </cell>
          <cell r="B1166" t="str">
            <v>S_NAB</v>
          </cell>
          <cell r="C1166">
            <v>9</v>
          </cell>
          <cell r="D1166">
            <v>12</v>
          </cell>
          <cell r="E1166">
            <v>52</v>
          </cell>
          <cell r="F1166" t="str">
            <v>Empleos</v>
          </cell>
          <cell r="H1166">
            <v>31</v>
          </cell>
          <cell r="I1166" t="str">
            <v>EQC</v>
          </cell>
          <cell r="J1166">
            <v>54653.252096076598</v>
          </cell>
          <cell r="K1166">
            <v>7</v>
          </cell>
          <cell r="L1166" t="str">
            <v>2001</v>
          </cell>
          <cell r="M1166" t="str">
            <v>Bebidas y Licores</v>
          </cell>
          <cell r="N1166" t="str">
            <v>Producción Sect. Institucionales</v>
          </cell>
          <cell r="O1166" t="str">
            <v>Consumo de capital fijo</v>
          </cell>
          <cell r="P1166" t="str">
            <v>Sector Institucional no especificado</v>
          </cell>
          <cell r="Q1166" t="str">
            <v>4</v>
          </cell>
          <cell r="R1166" t="str">
            <v>Industria Manufacturera</v>
          </cell>
        </row>
        <row r="1167">
          <cell r="A1167" t="str">
            <v>CEI_a01</v>
          </cell>
          <cell r="B1167" t="str">
            <v>S_NAB</v>
          </cell>
          <cell r="C1167">
            <v>9</v>
          </cell>
          <cell r="D1167">
            <v>12</v>
          </cell>
          <cell r="E1167">
            <v>52</v>
          </cell>
          <cell r="F1167" t="str">
            <v>Empleos</v>
          </cell>
          <cell r="H1167">
            <v>31</v>
          </cell>
          <cell r="I1167" t="str">
            <v>EQC</v>
          </cell>
          <cell r="J1167">
            <v>3528.4068527791101</v>
          </cell>
          <cell r="K1167">
            <v>8</v>
          </cell>
          <cell r="L1167" t="str">
            <v>2000</v>
          </cell>
          <cell r="M1167" t="str">
            <v>Industria del Tabaco</v>
          </cell>
          <cell r="N1167" t="str">
            <v>Producción Sect. Institucionales</v>
          </cell>
          <cell r="O1167" t="str">
            <v>Consumo de capital fijo</v>
          </cell>
          <cell r="P1167" t="str">
            <v>Sector Institucional no especificado</v>
          </cell>
          <cell r="Q1167" t="str">
            <v>4</v>
          </cell>
          <cell r="R1167" t="str">
            <v>Industria Manufacturera</v>
          </cell>
        </row>
        <row r="1168">
          <cell r="A1168" t="str">
            <v>CEI_a01</v>
          </cell>
          <cell r="B1168" t="str">
            <v>S_NAB</v>
          </cell>
          <cell r="C1168">
            <v>9</v>
          </cell>
          <cell r="D1168">
            <v>12</v>
          </cell>
          <cell r="E1168">
            <v>52</v>
          </cell>
          <cell r="F1168" t="str">
            <v>Empleos</v>
          </cell>
          <cell r="H1168">
            <v>31</v>
          </cell>
          <cell r="I1168" t="str">
            <v>EQC</v>
          </cell>
          <cell r="J1168">
            <v>3964.3651289477102</v>
          </cell>
          <cell r="K1168">
            <v>8</v>
          </cell>
          <cell r="L1168" t="str">
            <v>2001</v>
          </cell>
          <cell r="M1168" t="str">
            <v>Industria del Tabaco</v>
          </cell>
          <cell r="N1168" t="str">
            <v>Producción Sect. Institucionales</v>
          </cell>
          <cell r="O1168" t="str">
            <v>Consumo de capital fijo</v>
          </cell>
          <cell r="P1168" t="str">
            <v>Sector Institucional no especificado</v>
          </cell>
          <cell r="Q1168" t="str">
            <v>4</v>
          </cell>
          <cell r="R1168" t="str">
            <v>Industria Manufacturera</v>
          </cell>
        </row>
        <row r="1169">
          <cell r="A1169" t="str">
            <v>CEI_a01</v>
          </cell>
          <cell r="B1169" t="str">
            <v>S_NAB</v>
          </cell>
          <cell r="C1169">
            <v>9</v>
          </cell>
          <cell r="D1169">
            <v>12</v>
          </cell>
          <cell r="E1169">
            <v>52</v>
          </cell>
          <cell r="F1169" t="str">
            <v>Empleos</v>
          </cell>
          <cell r="H1169">
            <v>31</v>
          </cell>
          <cell r="I1169" t="str">
            <v>EQC</v>
          </cell>
          <cell r="J1169">
            <v>48365.6663380807</v>
          </cell>
          <cell r="K1169">
            <v>9</v>
          </cell>
          <cell r="L1169" t="str">
            <v>2000</v>
          </cell>
          <cell r="M1169" t="str">
            <v>Textil, Cuero y Calzado</v>
          </cell>
          <cell r="N1169" t="str">
            <v>Producción Sect. Institucionales</v>
          </cell>
          <cell r="O1169" t="str">
            <v>Consumo de capital fijo</v>
          </cell>
          <cell r="P1169" t="str">
            <v>Sector Institucional no especificado</v>
          </cell>
          <cell r="Q1169" t="str">
            <v>4</v>
          </cell>
          <cell r="R1169" t="str">
            <v>Industria Manufacturera</v>
          </cell>
        </row>
        <row r="1170">
          <cell r="A1170" t="str">
            <v>CEI_a01</v>
          </cell>
          <cell r="B1170" t="str">
            <v>S_NAB</v>
          </cell>
          <cell r="C1170">
            <v>9</v>
          </cell>
          <cell r="D1170">
            <v>12</v>
          </cell>
          <cell r="E1170">
            <v>52</v>
          </cell>
          <cell r="F1170" t="str">
            <v>Empleos</v>
          </cell>
          <cell r="H1170">
            <v>31</v>
          </cell>
          <cell r="I1170" t="str">
            <v>EQC</v>
          </cell>
          <cell r="J1170">
            <v>44729.850887767599</v>
          </cell>
          <cell r="K1170">
            <v>9</v>
          </cell>
          <cell r="L1170" t="str">
            <v>2001</v>
          </cell>
          <cell r="M1170" t="str">
            <v>Textil, Cuero y Calzado</v>
          </cell>
          <cell r="N1170" t="str">
            <v>Producción Sect. Institucionales</v>
          </cell>
          <cell r="O1170" t="str">
            <v>Consumo de capital fijo</v>
          </cell>
          <cell r="P1170" t="str">
            <v>Sector Institucional no especificado</v>
          </cell>
          <cell r="Q1170" t="str">
            <v>4</v>
          </cell>
          <cell r="R1170" t="str">
            <v>Industria Manufacturera</v>
          </cell>
        </row>
        <row r="1171">
          <cell r="A1171" t="str">
            <v>CEI_a01</v>
          </cell>
          <cell r="B1171" t="str">
            <v>S_NAB</v>
          </cell>
          <cell r="C1171">
            <v>9</v>
          </cell>
          <cell r="D1171">
            <v>12</v>
          </cell>
          <cell r="E1171">
            <v>52</v>
          </cell>
          <cell r="F1171" t="str">
            <v>Empleos</v>
          </cell>
          <cell r="H1171">
            <v>31</v>
          </cell>
          <cell r="I1171" t="str">
            <v>EQC</v>
          </cell>
          <cell r="J1171">
            <v>190774.46345843899</v>
          </cell>
          <cell r="K1171">
            <v>10</v>
          </cell>
          <cell r="L1171" t="str">
            <v>2000</v>
          </cell>
          <cell r="M1171" t="str">
            <v>Madera, Papel, Imprentas y Muebles</v>
          </cell>
          <cell r="N1171" t="str">
            <v>Producción Sect. Institucionales</v>
          </cell>
          <cell r="O1171" t="str">
            <v>Consumo de capital fijo</v>
          </cell>
          <cell r="P1171" t="str">
            <v>Sector Institucional no especificado</v>
          </cell>
          <cell r="Q1171" t="str">
            <v>4</v>
          </cell>
          <cell r="R1171" t="str">
            <v>Industria Manufacturera</v>
          </cell>
        </row>
        <row r="1172">
          <cell r="A1172" t="str">
            <v>CEI_a01</v>
          </cell>
          <cell r="B1172" t="str">
            <v>S_NAB</v>
          </cell>
          <cell r="C1172">
            <v>9</v>
          </cell>
          <cell r="D1172">
            <v>12</v>
          </cell>
          <cell r="E1172">
            <v>52</v>
          </cell>
          <cell r="F1172" t="str">
            <v>Empleos</v>
          </cell>
          <cell r="H1172">
            <v>31</v>
          </cell>
          <cell r="I1172" t="str">
            <v>EQC</v>
          </cell>
          <cell r="J1172">
            <v>206017.42566116</v>
          </cell>
          <cell r="K1172">
            <v>10</v>
          </cell>
          <cell r="L1172" t="str">
            <v>2001</v>
          </cell>
          <cell r="M1172" t="str">
            <v>Madera, Papel, Imprentas y Muebles</v>
          </cell>
          <cell r="N1172" t="str">
            <v>Producción Sect. Institucionales</v>
          </cell>
          <cell r="O1172" t="str">
            <v>Consumo de capital fijo</v>
          </cell>
          <cell r="P1172" t="str">
            <v>Sector Institucional no especificado</v>
          </cell>
          <cell r="Q1172" t="str">
            <v>4</v>
          </cell>
          <cell r="R1172" t="str">
            <v>Industria Manufacturera</v>
          </cell>
        </row>
        <row r="1173">
          <cell r="A1173" t="str">
            <v>CEI_a01</v>
          </cell>
          <cell r="B1173" t="str">
            <v>S_NAB</v>
          </cell>
          <cell r="C1173">
            <v>9</v>
          </cell>
          <cell r="D1173">
            <v>12</v>
          </cell>
          <cell r="E1173">
            <v>52</v>
          </cell>
          <cell r="F1173" t="str">
            <v>Empleos</v>
          </cell>
          <cell r="H1173">
            <v>31</v>
          </cell>
          <cell r="I1173" t="str">
            <v>EQC</v>
          </cell>
          <cell r="J1173">
            <v>24523.8708438578</v>
          </cell>
          <cell r="K1173">
            <v>11</v>
          </cell>
          <cell r="L1173" t="str">
            <v>2000</v>
          </cell>
          <cell r="M1173" t="str">
            <v>Elaboración de combustible</v>
          </cell>
          <cell r="N1173" t="str">
            <v>Producción Sect. Institucionales</v>
          </cell>
          <cell r="O1173" t="str">
            <v>Consumo de capital fijo</v>
          </cell>
          <cell r="P1173" t="str">
            <v>Sector Institucional no especificado</v>
          </cell>
          <cell r="Q1173" t="str">
            <v>4</v>
          </cell>
          <cell r="R1173" t="str">
            <v>Industria Manufacturera</v>
          </cell>
        </row>
        <row r="1174">
          <cell r="A1174" t="str">
            <v>CEI_a01</v>
          </cell>
          <cell r="B1174" t="str">
            <v>S_NAB</v>
          </cell>
          <cell r="C1174">
            <v>9</v>
          </cell>
          <cell r="D1174">
            <v>12</v>
          </cell>
          <cell r="E1174">
            <v>52</v>
          </cell>
          <cell r="F1174" t="str">
            <v>Empleos</v>
          </cell>
          <cell r="H1174">
            <v>31</v>
          </cell>
          <cell r="I1174" t="str">
            <v>EQC</v>
          </cell>
          <cell r="J1174">
            <v>25008.524555161599</v>
          </cell>
          <cell r="K1174">
            <v>11</v>
          </cell>
          <cell r="L1174" t="str">
            <v>2001</v>
          </cell>
          <cell r="M1174" t="str">
            <v>Elaboración de combustible</v>
          </cell>
          <cell r="N1174" t="str">
            <v>Producción Sect. Institucionales</v>
          </cell>
          <cell r="O1174" t="str">
            <v>Consumo de capital fijo</v>
          </cell>
          <cell r="P1174" t="str">
            <v>Sector Institucional no especificado</v>
          </cell>
          <cell r="Q1174" t="str">
            <v>4</v>
          </cell>
          <cell r="R1174" t="str">
            <v>Industria Manufacturera</v>
          </cell>
        </row>
        <row r="1175">
          <cell r="A1175" t="str">
            <v>CEI_a01</v>
          </cell>
          <cell r="B1175" t="str">
            <v>S_NAB</v>
          </cell>
          <cell r="C1175">
            <v>9</v>
          </cell>
          <cell r="D1175">
            <v>12</v>
          </cell>
          <cell r="E1175">
            <v>52</v>
          </cell>
          <cell r="F1175" t="str">
            <v>Empleos</v>
          </cell>
          <cell r="H1175">
            <v>31</v>
          </cell>
          <cell r="I1175" t="str">
            <v>EQC</v>
          </cell>
          <cell r="J1175">
            <v>106445.885720274</v>
          </cell>
          <cell r="K1175">
            <v>12</v>
          </cell>
          <cell r="L1175" t="str">
            <v>2000</v>
          </cell>
          <cell r="M1175" t="str">
            <v>Químicos, Caucho y Plástico</v>
          </cell>
          <cell r="N1175" t="str">
            <v>Producción Sect. Institucionales</v>
          </cell>
          <cell r="O1175" t="str">
            <v>Consumo de capital fijo</v>
          </cell>
          <cell r="P1175" t="str">
            <v>Sector Institucional no especificado</v>
          </cell>
          <cell r="Q1175" t="str">
            <v>4</v>
          </cell>
          <cell r="R1175" t="str">
            <v>Industria Manufacturera</v>
          </cell>
        </row>
        <row r="1176">
          <cell r="A1176" t="str">
            <v>CEI_a01</v>
          </cell>
          <cell r="B1176" t="str">
            <v>S_NAB</v>
          </cell>
          <cell r="C1176">
            <v>9</v>
          </cell>
          <cell r="D1176">
            <v>12</v>
          </cell>
          <cell r="E1176">
            <v>52</v>
          </cell>
          <cell r="F1176" t="str">
            <v>Empleos</v>
          </cell>
          <cell r="H1176">
            <v>31</v>
          </cell>
          <cell r="I1176" t="str">
            <v>EQC</v>
          </cell>
          <cell r="J1176">
            <v>116694.599673516</v>
          </cell>
          <cell r="K1176">
            <v>12</v>
          </cell>
          <cell r="L1176" t="str">
            <v>2001</v>
          </cell>
          <cell r="M1176" t="str">
            <v>Químicos, Caucho y Plástico</v>
          </cell>
          <cell r="N1176" t="str">
            <v>Producción Sect. Institucionales</v>
          </cell>
          <cell r="O1176" t="str">
            <v>Consumo de capital fijo</v>
          </cell>
          <cell r="P1176" t="str">
            <v>Sector Institucional no especificado</v>
          </cell>
          <cell r="Q1176" t="str">
            <v>4</v>
          </cell>
          <cell r="R1176" t="str">
            <v>Industria Manufacturera</v>
          </cell>
        </row>
        <row r="1177">
          <cell r="A1177" t="str">
            <v>CEI_a01</v>
          </cell>
          <cell r="B1177" t="str">
            <v>S_NAB</v>
          </cell>
          <cell r="C1177">
            <v>9</v>
          </cell>
          <cell r="D1177">
            <v>12</v>
          </cell>
          <cell r="E1177">
            <v>52</v>
          </cell>
          <cell r="F1177" t="str">
            <v>Empleos</v>
          </cell>
          <cell r="H1177">
            <v>31</v>
          </cell>
          <cell r="I1177" t="str">
            <v>EQC</v>
          </cell>
          <cell r="J1177">
            <v>70872.0716762308</v>
          </cell>
          <cell r="K1177">
            <v>13</v>
          </cell>
          <cell r="L1177" t="str">
            <v>2000</v>
          </cell>
          <cell r="M1177" t="str">
            <v>Vidrio y Otros Minerales</v>
          </cell>
          <cell r="N1177" t="str">
            <v>Producción Sect. Institucionales</v>
          </cell>
          <cell r="O1177" t="str">
            <v>Consumo de capital fijo</v>
          </cell>
          <cell r="P1177" t="str">
            <v>Sector Institucional no especificado</v>
          </cell>
          <cell r="Q1177" t="str">
            <v>4</v>
          </cell>
          <cell r="R1177" t="str">
            <v>Industria Manufacturera</v>
          </cell>
        </row>
        <row r="1178">
          <cell r="A1178" t="str">
            <v>CEI_a01</v>
          </cell>
          <cell r="B1178" t="str">
            <v>S_NAB</v>
          </cell>
          <cell r="C1178">
            <v>9</v>
          </cell>
          <cell r="D1178">
            <v>12</v>
          </cell>
          <cell r="E1178">
            <v>52</v>
          </cell>
          <cell r="F1178" t="str">
            <v>Empleos</v>
          </cell>
          <cell r="H1178">
            <v>31</v>
          </cell>
          <cell r="I1178" t="str">
            <v>EQC</v>
          </cell>
          <cell r="J1178">
            <v>79518.727403293102</v>
          </cell>
          <cell r="K1178">
            <v>13</v>
          </cell>
          <cell r="L1178" t="str">
            <v>2001</v>
          </cell>
          <cell r="M1178" t="str">
            <v>Vidrio y Otros Minerales</v>
          </cell>
          <cell r="N1178" t="str">
            <v>Producción Sect. Institucionales</v>
          </cell>
          <cell r="O1178" t="str">
            <v>Consumo de capital fijo</v>
          </cell>
          <cell r="P1178" t="str">
            <v>Sector Institucional no especificado</v>
          </cell>
          <cell r="Q1178" t="str">
            <v>4</v>
          </cell>
          <cell r="R1178" t="str">
            <v>Industria Manufacturera</v>
          </cell>
        </row>
        <row r="1179">
          <cell r="A1179" t="str">
            <v>CEI_a01</v>
          </cell>
          <cell r="B1179" t="str">
            <v>S_NAB</v>
          </cell>
          <cell r="C1179">
            <v>9</v>
          </cell>
          <cell r="D1179">
            <v>12</v>
          </cell>
          <cell r="E1179">
            <v>52</v>
          </cell>
          <cell r="F1179" t="str">
            <v>Empleos</v>
          </cell>
          <cell r="H1179">
            <v>31</v>
          </cell>
          <cell r="I1179" t="str">
            <v>EQC</v>
          </cell>
          <cell r="J1179">
            <v>117121.519450957</v>
          </cell>
          <cell r="K1179">
            <v>14</v>
          </cell>
          <cell r="L1179" t="str">
            <v>2000</v>
          </cell>
          <cell r="M1179" t="str">
            <v>Otras Manufactureras</v>
          </cell>
          <cell r="N1179" t="str">
            <v>Producción Sect. Institucionales</v>
          </cell>
          <cell r="O1179" t="str">
            <v>Consumo de capital fijo</v>
          </cell>
          <cell r="P1179" t="str">
            <v>Sector Institucional no especificado</v>
          </cell>
          <cell r="Q1179" t="str">
            <v>4</v>
          </cell>
          <cell r="R1179" t="str">
            <v>Industria Manufacturera</v>
          </cell>
        </row>
        <row r="1180">
          <cell r="A1180" t="str">
            <v>CEI_a01</v>
          </cell>
          <cell r="B1180" t="str">
            <v>S_NAB</v>
          </cell>
          <cell r="C1180">
            <v>9</v>
          </cell>
          <cell r="D1180">
            <v>12</v>
          </cell>
          <cell r="E1180">
            <v>52</v>
          </cell>
          <cell r="F1180" t="str">
            <v>Empleos</v>
          </cell>
          <cell r="H1180">
            <v>31</v>
          </cell>
          <cell r="I1180" t="str">
            <v>EQC</v>
          </cell>
          <cell r="J1180">
            <v>125948.07097317799</v>
          </cell>
          <cell r="K1180">
            <v>14</v>
          </cell>
          <cell r="L1180" t="str">
            <v>2001</v>
          </cell>
          <cell r="M1180" t="str">
            <v>Otras Manufactureras</v>
          </cell>
          <cell r="N1180" t="str">
            <v>Producción Sect. Institucionales</v>
          </cell>
          <cell r="O1180" t="str">
            <v>Consumo de capital fijo</v>
          </cell>
          <cell r="P1180" t="str">
            <v>Sector Institucional no especificado</v>
          </cell>
          <cell r="Q1180" t="str">
            <v>4</v>
          </cell>
          <cell r="R1180" t="str">
            <v>Industria Manufacturera</v>
          </cell>
        </row>
        <row r="1181">
          <cell r="A1181" t="str">
            <v>CEI_a01</v>
          </cell>
          <cell r="B1181" t="str">
            <v>S_NAB</v>
          </cell>
          <cell r="C1181">
            <v>9</v>
          </cell>
          <cell r="D1181">
            <v>12</v>
          </cell>
          <cell r="E1181">
            <v>52</v>
          </cell>
          <cell r="F1181" t="str">
            <v>Empleos</v>
          </cell>
          <cell r="H1181">
            <v>31</v>
          </cell>
          <cell r="I1181" t="str">
            <v>EQC</v>
          </cell>
          <cell r="J1181">
            <v>259479</v>
          </cell>
          <cell r="K1181">
            <v>15</v>
          </cell>
          <cell r="L1181" t="str">
            <v>2000</v>
          </cell>
          <cell r="M1181" t="str">
            <v>Electricidad, Gas y Agua</v>
          </cell>
          <cell r="N1181" t="str">
            <v>Producción Sect. Institucionales</v>
          </cell>
          <cell r="O1181" t="str">
            <v>Consumo de capital fijo</v>
          </cell>
          <cell r="P1181" t="str">
            <v>Sector Institucional no especificado</v>
          </cell>
          <cell r="Q1181" t="str">
            <v>5</v>
          </cell>
          <cell r="R1181" t="str">
            <v>Electricidad, Gas y Agua</v>
          </cell>
        </row>
        <row r="1182">
          <cell r="A1182" t="str">
            <v>CEI_a01</v>
          </cell>
          <cell r="B1182" t="str">
            <v>S_NAB</v>
          </cell>
          <cell r="C1182">
            <v>9</v>
          </cell>
          <cell r="D1182">
            <v>12</v>
          </cell>
          <cell r="E1182">
            <v>52</v>
          </cell>
          <cell r="F1182" t="str">
            <v>Empleos</v>
          </cell>
          <cell r="H1182">
            <v>31</v>
          </cell>
          <cell r="I1182" t="str">
            <v>EQC</v>
          </cell>
          <cell r="J1182">
            <v>266335</v>
          </cell>
          <cell r="K1182">
            <v>15</v>
          </cell>
          <cell r="L1182" t="str">
            <v>2001</v>
          </cell>
          <cell r="M1182" t="str">
            <v>Electricidad, Gas y Agua</v>
          </cell>
          <cell r="N1182" t="str">
            <v>Producción Sect. Institucionales</v>
          </cell>
          <cell r="O1182" t="str">
            <v>Consumo de capital fijo</v>
          </cell>
          <cell r="P1182" t="str">
            <v>Sector Institucional no especificado</v>
          </cell>
          <cell r="Q1182" t="str">
            <v>5</v>
          </cell>
          <cell r="R1182" t="str">
            <v>Electricidad, Gas y Agua</v>
          </cell>
        </row>
        <row r="1183">
          <cell r="A1183" t="str">
            <v>CEI_a01</v>
          </cell>
          <cell r="B1183" t="str">
            <v>S_NAB</v>
          </cell>
          <cell r="C1183">
            <v>9</v>
          </cell>
          <cell r="D1183">
            <v>12</v>
          </cell>
          <cell r="E1183">
            <v>52</v>
          </cell>
          <cell r="F1183" t="str">
            <v>Empleos</v>
          </cell>
          <cell r="H1183">
            <v>31</v>
          </cell>
          <cell r="I1183" t="str">
            <v>EQC</v>
          </cell>
          <cell r="J1183">
            <v>96414.381654089797</v>
          </cell>
          <cell r="K1183">
            <v>16</v>
          </cell>
          <cell r="L1183" t="str">
            <v>2000</v>
          </cell>
          <cell r="M1183" t="str">
            <v>Construcción</v>
          </cell>
          <cell r="N1183" t="str">
            <v>Producción Sect. Institucionales</v>
          </cell>
          <cell r="O1183" t="str">
            <v>Consumo de capital fijo</v>
          </cell>
          <cell r="P1183" t="str">
            <v>Sector Institucional no especificado</v>
          </cell>
          <cell r="Q1183" t="str">
            <v>6</v>
          </cell>
          <cell r="R1183" t="str">
            <v>Construcción</v>
          </cell>
        </row>
        <row r="1184">
          <cell r="A1184" t="str">
            <v>CEI_a01</v>
          </cell>
          <cell r="B1184" t="str">
            <v>S_NAB</v>
          </cell>
          <cell r="C1184">
            <v>9</v>
          </cell>
          <cell r="D1184">
            <v>12</v>
          </cell>
          <cell r="E1184">
            <v>52</v>
          </cell>
          <cell r="F1184" t="str">
            <v>Empleos</v>
          </cell>
          <cell r="H1184">
            <v>31</v>
          </cell>
          <cell r="I1184" t="str">
            <v>EQC</v>
          </cell>
          <cell r="J1184">
            <v>102265.60071443301</v>
          </cell>
          <cell r="K1184">
            <v>16</v>
          </cell>
          <cell r="L1184" t="str">
            <v>2001</v>
          </cell>
          <cell r="M1184" t="str">
            <v>Construcción</v>
          </cell>
          <cell r="N1184" t="str">
            <v>Producción Sect. Institucionales</v>
          </cell>
          <cell r="O1184" t="str">
            <v>Consumo de capital fijo</v>
          </cell>
          <cell r="P1184" t="str">
            <v>Sector Institucional no especificado</v>
          </cell>
          <cell r="Q1184" t="str">
            <v>6</v>
          </cell>
          <cell r="R1184" t="str">
            <v>Construcción</v>
          </cell>
        </row>
        <row r="1185">
          <cell r="A1185" t="str">
            <v>CEI_a01</v>
          </cell>
          <cell r="B1185" t="str">
            <v>S_NAB</v>
          </cell>
          <cell r="C1185">
            <v>9</v>
          </cell>
          <cell r="D1185">
            <v>12</v>
          </cell>
          <cell r="E1185">
            <v>52</v>
          </cell>
          <cell r="F1185" t="str">
            <v>Empleos</v>
          </cell>
          <cell r="H1185">
            <v>31</v>
          </cell>
          <cell r="I1185" t="str">
            <v>EQC</v>
          </cell>
          <cell r="J1185">
            <v>246460</v>
          </cell>
          <cell r="K1185">
            <v>17</v>
          </cell>
          <cell r="L1185" t="str">
            <v>2000</v>
          </cell>
          <cell r="M1185" t="str">
            <v>Comercio</v>
          </cell>
          <cell r="N1185" t="str">
            <v>Producción Sect. Institucionales</v>
          </cell>
          <cell r="O1185" t="str">
            <v>Consumo de capital fijo</v>
          </cell>
          <cell r="P1185" t="str">
            <v>Sector Institucional no especificado</v>
          </cell>
          <cell r="Q1185" t="str">
            <v>7</v>
          </cell>
          <cell r="R1185" t="str">
            <v>Comercio, Hoteles y Restaurantes</v>
          </cell>
        </row>
        <row r="1186">
          <cell r="A1186" t="str">
            <v>CEI_a01</v>
          </cell>
          <cell r="B1186" t="str">
            <v>S_NAB</v>
          </cell>
          <cell r="C1186">
            <v>9</v>
          </cell>
          <cell r="D1186">
            <v>12</v>
          </cell>
          <cell r="E1186">
            <v>52</v>
          </cell>
          <cell r="F1186" t="str">
            <v>Empleos</v>
          </cell>
          <cell r="H1186">
            <v>31</v>
          </cell>
          <cell r="I1186" t="str">
            <v>EQC</v>
          </cell>
          <cell r="J1186">
            <v>268656.25074507599</v>
          </cell>
          <cell r="K1186">
            <v>17</v>
          </cell>
          <cell r="L1186" t="str">
            <v>2001</v>
          </cell>
          <cell r="M1186" t="str">
            <v>Comercio</v>
          </cell>
          <cell r="N1186" t="str">
            <v>Producción Sect. Institucionales</v>
          </cell>
          <cell r="O1186" t="str">
            <v>Consumo de capital fijo</v>
          </cell>
          <cell r="P1186" t="str">
            <v>Sector Institucional no especificado</v>
          </cell>
          <cell r="Q1186" t="str">
            <v>7</v>
          </cell>
          <cell r="R1186" t="str">
            <v>Comercio, Hoteles y Restaurantes</v>
          </cell>
        </row>
        <row r="1187">
          <cell r="A1187" t="str">
            <v>CEI_a01</v>
          </cell>
          <cell r="B1187" t="str">
            <v>S_NAB</v>
          </cell>
          <cell r="C1187">
            <v>9</v>
          </cell>
          <cell r="D1187">
            <v>12</v>
          </cell>
          <cell r="E1187">
            <v>52</v>
          </cell>
          <cell r="F1187" t="str">
            <v>Empleos</v>
          </cell>
          <cell r="H1187">
            <v>31</v>
          </cell>
          <cell r="I1187" t="str">
            <v>EQC</v>
          </cell>
          <cell r="J1187">
            <v>42341.603000000003</v>
          </cell>
          <cell r="K1187">
            <v>18</v>
          </cell>
          <cell r="L1187" t="str">
            <v>2000</v>
          </cell>
          <cell r="M1187" t="str">
            <v>Hoteles y Restaurantes</v>
          </cell>
          <cell r="N1187" t="str">
            <v>Producción Sect. Institucionales</v>
          </cell>
          <cell r="O1187" t="str">
            <v>Consumo de capital fijo</v>
          </cell>
          <cell r="P1187" t="str">
            <v>Sector Institucional no especificado</v>
          </cell>
          <cell r="Q1187" t="str">
            <v>7</v>
          </cell>
          <cell r="R1187" t="str">
            <v>Comercio, Hoteles y Restaurantes</v>
          </cell>
        </row>
        <row r="1188">
          <cell r="A1188" t="str">
            <v>CEI_a01</v>
          </cell>
          <cell r="B1188" t="str">
            <v>S_NAB</v>
          </cell>
          <cell r="C1188">
            <v>9</v>
          </cell>
          <cell r="D1188">
            <v>12</v>
          </cell>
          <cell r="E1188">
            <v>52</v>
          </cell>
          <cell r="F1188" t="str">
            <v>Empleos</v>
          </cell>
          <cell r="H1188">
            <v>31</v>
          </cell>
          <cell r="I1188" t="str">
            <v>EQC</v>
          </cell>
          <cell r="J1188">
            <v>44990.777999999998</v>
          </cell>
          <cell r="K1188">
            <v>18</v>
          </cell>
          <cell r="L1188" t="str">
            <v>2001</v>
          </cell>
          <cell r="M1188" t="str">
            <v>Hoteles y Restaurantes</v>
          </cell>
          <cell r="N1188" t="str">
            <v>Producción Sect. Institucionales</v>
          </cell>
          <cell r="O1188" t="str">
            <v>Consumo de capital fijo</v>
          </cell>
          <cell r="P1188" t="str">
            <v>Sector Institucional no especificado</v>
          </cell>
          <cell r="Q1188" t="str">
            <v>7</v>
          </cell>
          <cell r="R1188" t="str">
            <v>Comercio, Hoteles y Restaurantes</v>
          </cell>
        </row>
        <row r="1189">
          <cell r="A1189" t="str">
            <v>CEI_a01</v>
          </cell>
          <cell r="B1189" t="str">
            <v>S_NAB</v>
          </cell>
          <cell r="C1189">
            <v>9</v>
          </cell>
          <cell r="D1189">
            <v>12</v>
          </cell>
          <cell r="E1189">
            <v>52</v>
          </cell>
          <cell r="F1189" t="str">
            <v>Empleos</v>
          </cell>
          <cell r="H1189">
            <v>31</v>
          </cell>
          <cell r="I1189" t="str">
            <v>EQC</v>
          </cell>
          <cell r="J1189">
            <v>597824.56711000204</v>
          </cell>
          <cell r="K1189">
            <v>19</v>
          </cell>
          <cell r="L1189" t="str">
            <v>2000</v>
          </cell>
          <cell r="M1189" t="str">
            <v>Transportes</v>
          </cell>
          <cell r="N1189" t="str">
            <v>Producción Sect. Institucionales</v>
          </cell>
          <cell r="O1189" t="str">
            <v>Consumo de capital fijo</v>
          </cell>
          <cell r="P1189" t="str">
            <v>Sector Institucional no especificado</v>
          </cell>
          <cell r="Q1189" t="str">
            <v>8</v>
          </cell>
          <cell r="R1189" t="str">
            <v>Transporte y Comunicaciones</v>
          </cell>
        </row>
        <row r="1190">
          <cell r="A1190" t="str">
            <v>CEI_a01</v>
          </cell>
          <cell r="B1190" t="str">
            <v>S_NAB</v>
          </cell>
          <cell r="C1190">
            <v>9</v>
          </cell>
          <cell r="D1190">
            <v>12</v>
          </cell>
          <cell r="E1190">
            <v>52</v>
          </cell>
          <cell r="F1190" t="str">
            <v>Empleos</v>
          </cell>
          <cell r="H1190">
            <v>31</v>
          </cell>
          <cell r="I1190" t="str">
            <v>EQC</v>
          </cell>
          <cell r="J1190">
            <v>677532.41887703596</v>
          </cell>
          <cell r="K1190">
            <v>19</v>
          </cell>
          <cell r="L1190" t="str">
            <v>2001</v>
          </cell>
          <cell r="M1190" t="str">
            <v>Transportes</v>
          </cell>
          <cell r="N1190" t="str">
            <v>Producción Sect. Institucionales</v>
          </cell>
          <cell r="O1190" t="str">
            <v>Consumo de capital fijo</v>
          </cell>
          <cell r="P1190" t="str">
            <v>Sector Institucional no especificado</v>
          </cell>
          <cell r="Q1190" t="str">
            <v>8</v>
          </cell>
          <cell r="R1190" t="str">
            <v>Transporte y Comunicaciones</v>
          </cell>
        </row>
        <row r="1191">
          <cell r="A1191" t="str">
            <v>CEI_a01</v>
          </cell>
          <cell r="B1191" t="str">
            <v>S_NAB</v>
          </cell>
          <cell r="C1191">
            <v>9</v>
          </cell>
          <cell r="D1191">
            <v>12</v>
          </cell>
          <cell r="E1191">
            <v>52</v>
          </cell>
          <cell r="F1191" t="str">
            <v>Empleos</v>
          </cell>
          <cell r="H1191">
            <v>31</v>
          </cell>
          <cell r="I1191" t="str">
            <v>EQC</v>
          </cell>
          <cell r="J1191">
            <v>314404</v>
          </cell>
          <cell r="K1191">
            <v>20</v>
          </cell>
          <cell r="L1191" t="str">
            <v>2000</v>
          </cell>
          <cell r="M1191" t="str">
            <v>Comunicaciones</v>
          </cell>
          <cell r="N1191" t="str">
            <v>Producción Sect. Institucionales</v>
          </cell>
          <cell r="O1191" t="str">
            <v>Consumo de capital fijo</v>
          </cell>
          <cell r="P1191" t="str">
            <v>Sector Institucional no especificado</v>
          </cell>
          <cell r="Q1191" t="str">
            <v>8</v>
          </cell>
          <cell r="R1191" t="str">
            <v>Transporte y Comunicaciones</v>
          </cell>
        </row>
        <row r="1192">
          <cell r="A1192" t="str">
            <v>CEI_a01</v>
          </cell>
          <cell r="B1192" t="str">
            <v>S_NAB</v>
          </cell>
          <cell r="C1192">
            <v>9</v>
          </cell>
          <cell r="D1192">
            <v>12</v>
          </cell>
          <cell r="E1192">
            <v>52</v>
          </cell>
          <cell r="F1192" t="str">
            <v>Empleos</v>
          </cell>
          <cell r="H1192">
            <v>31</v>
          </cell>
          <cell r="I1192" t="str">
            <v>EQC</v>
          </cell>
          <cell r="J1192">
            <v>403256.26646092202</v>
          </cell>
          <cell r="K1192">
            <v>20</v>
          </cell>
          <cell r="L1192" t="str">
            <v>2001</v>
          </cell>
          <cell r="M1192" t="str">
            <v>Comunicaciones</v>
          </cell>
          <cell r="N1192" t="str">
            <v>Producción Sect. Institucionales</v>
          </cell>
          <cell r="O1192" t="str">
            <v>Consumo de capital fijo</v>
          </cell>
          <cell r="P1192" t="str">
            <v>Sector Institucional no especificado</v>
          </cell>
          <cell r="Q1192" t="str">
            <v>8</v>
          </cell>
          <cell r="R1192" t="str">
            <v>Transporte y Comunicaciones</v>
          </cell>
        </row>
        <row r="1193">
          <cell r="A1193" t="str">
            <v>CEI_a01</v>
          </cell>
          <cell r="B1193" t="str">
            <v>S_NAB</v>
          </cell>
          <cell r="C1193">
            <v>9</v>
          </cell>
          <cell r="D1193">
            <v>12</v>
          </cell>
          <cell r="E1193">
            <v>52</v>
          </cell>
          <cell r="F1193" t="str">
            <v>Empleos</v>
          </cell>
          <cell r="H1193">
            <v>31</v>
          </cell>
          <cell r="I1193" t="str">
            <v>EQC</v>
          </cell>
          <cell r="J1193">
            <v>93930</v>
          </cell>
          <cell r="K1193">
            <v>21</v>
          </cell>
          <cell r="L1193" t="str">
            <v>2000</v>
          </cell>
          <cell r="M1193" t="str">
            <v>Intermediación financiera</v>
          </cell>
          <cell r="N1193" t="str">
            <v>Producción Sect. Institucionales</v>
          </cell>
          <cell r="O1193" t="str">
            <v>Consumo de capital fijo</v>
          </cell>
          <cell r="P1193" t="str">
            <v>Sector Institucional no especificado</v>
          </cell>
          <cell r="Q1193" t="str">
            <v>9</v>
          </cell>
          <cell r="R1193" t="str">
            <v>Servicios Financieros y Empresariales</v>
          </cell>
        </row>
        <row r="1194">
          <cell r="A1194" t="str">
            <v>CEI_a01</v>
          </cell>
          <cell r="B1194" t="str">
            <v>S_NAB</v>
          </cell>
          <cell r="C1194">
            <v>9</v>
          </cell>
          <cell r="D1194">
            <v>12</v>
          </cell>
          <cell r="E1194">
            <v>52</v>
          </cell>
          <cell r="F1194" t="str">
            <v>Empleos</v>
          </cell>
          <cell r="H1194">
            <v>31</v>
          </cell>
          <cell r="I1194" t="str">
            <v>EQC</v>
          </cell>
          <cell r="J1194">
            <v>99472</v>
          </cell>
          <cell r="K1194">
            <v>21</v>
          </cell>
          <cell r="L1194" t="str">
            <v>2001</v>
          </cell>
          <cell r="M1194" t="str">
            <v>Intermediación financiera</v>
          </cell>
          <cell r="N1194" t="str">
            <v>Producción Sect. Institucionales</v>
          </cell>
          <cell r="O1194" t="str">
            <v>Consumo de capital fijo</v>
          </cell>
          <cell r="P1194" t="str">
            <v>Sector Institucional no especificado</v>
          </cell>
          <cell r="Q1194" t="str">
            <v>9</v>
          </cell>
          <cell r="R1194" t="str">
            <v>Servicios Financieros y Empresariales</v>
          </cell>
        </row>
        <row r="1195">
          <cell r="A1195" t="str">
            <v>CEI_a01</v>
          </cell>
          <cell r="B1195" t="str">
            <v>S_NAB</v>
          </cell>
          <cell r="C1195">
            <v>9</v>
          </cell>
          <cell r="D1195">
            <v>12</v>
          </cell>
          <cell r="E1195">
            <v>52</v>
          </cell>
          <cell r="F1195" t="str">
            <v>Empleos</v>
          </cell>
          <cell r="H1195">
            <v>31</v>
          </cell>
          <cell r="I1195" t="str">
            <v>EQC</v>
          </cell>
          <cell r="J1195">
            <v>20588</v>
          </cell>
          <cell r="K1195">
            <v>22</v>
          </cell>
          <cell r="L1195" t="str">
            <v>2000</v>
          </cell>
          <cell r="M1195" t="str">
            <v>Compañías de seguros</v>
          </cell>
          <cell r="N1195" t="str">
            <v>Producción Sect. Institucionales</v>
          </cell>
          <cell r="O1195" t="str">
            <v>Consumo de capital fijo</v>
          </cell>
          <cell r="P1195" t="str">
            <v>Sector Institucional no especificado</v>
          </cell>
          <cell r="Q1195" t="str">
            <v>9</v>
          </cell>
          <cell r="R1195" t="str">
            <v>Servicios Financieros y Empresariales</v>
          </cell>
        </row>
        <row r="1196">
          <cell r="A1196" t="str">
            <v>CEI_a01</v>
          </cell>
          <cell r="B1196" t="str">
            <v>S_NAB</v>
          </cell>
          <cell r="C1196">
            <v>9</v>
          </cell>
          <cell r="D1196">
            <v>12</v>
          </cell>
          <cell r="E1196">
            <v>52</v>
          </cell>
          <cell r="F1196" t="str">
            <v>Empleos</v>
          </cell>
          <cell r="H1196">
            <v>31</v>
          </cell>
          <cell r="I1196" t="str">
            <v>EQC</v>
          </cell>
          <cell r="J1196">
            <v>18547</v>
          </cell>
          <cell r="K1196">
            <v>22</v>
          </cell>
          <cell r="L1196" t="str">
            <v>2001</v>
          </cell>
          <cell r="M1196" t="str">
            <v>Compañías de seguros</v>
          </cell>
          <cell r="N1196" t="str">
            <v>Producción Sect. Institucionales</v>
          </cell>
          <cell r="O1196" t="str">
            <v>Consumo de capital fijo</v>
          </cell>
          <cell r="P1196" t="str">
            <v>Sector Institucional no especificado</v>
          </cell>
          <cell r="Q1196" t="str">
            <v>9</v>
          </cell>
          <cell r="R1196" t="str">
            <v>Servicios Financieros y Empresariales</v>
          </cell>
        </row>
        <row r="1197">
          <cell r="A1197" t="str">
            <v>CEI_a01</v>
          </cell>
          <cell r="B1197" t="str">
            <v>S_NAB</v>
          </cell>
          <cell r="C1197">
            <v>9</v>
          </cell>
          <cell r="D1197">
            <v>12</v>
          </cell>
          <cell r="E1197">
            <v>52</v>
          </cell>
          <cell r="F1197" t="str">
            <v>Empleos</v>
          </cell>
          <cell r="H1197">
            <v>31</v>
          </cell>
          <cell r="I1197" t="str">
            <v>EQC</v>
          </cell>
          <cell r="J1197">
            <v>227366.10800000001</v>
          </cell>
          <cell r="K1197">
            <v>23</v>
          </cell>
          <cell r="L1197" t="str">
            <v>2000</v>
          </cell>
          <cell r="M1197" t="str">
            <v>Actividades inmobiliarias</v>
          </cell>
          <cell r="N1197" t="str">
            <v>Producción Sect. Institucionales</v>
          </cell>
          <cell r="O1197" t="str">
            <v>Consumo de capital fijo</v>
          </cell>
          <cell r="P1197" t="str">
            <v>Sector Institucional no especificado</v>
          </cell>
          <cell r="Q1197" t="str">
            <v>9</v>
          </cell>
          <cell r="R1197" t="str">
            <v>Servicios Financieros y Empresariales</v>
          </cell>
        </row>
        <row r="1198">
          <cell r="A1198" t="str">
            <v>CEI_a01</v>
          </cell>
          <cell r="B1198" t="str">
            <v>S_NAB</v>
          </cell>
          <cell r="C1198">
            <v>9</v>
          </cell>
          <cell r="D1198">
            <v>12</v>
          </cell>
          <cell r="E1198">
            <v>52</v>
          </cell>
          <cell r="F1198" t="str">
            <v>Empleos</v>
          </cell>
          <cell r="H1198">
            <v>31</v>
          </cell>
          <cell r="I1198" t="str">
            <v>EQC</v>
          </cell>
          <cell r="J1198">
            <v>241367.31700000001</v>
          </cell>
          <cell r="K1198">
            <v>23</v>
          </cell>
          <cell r="L1198" t="str">
            <v>2001</v>
          </cell>
          <cell r="M1198" t="str">
            <v>Actividades inmobiliarias</v>
          </cell>
          <cell r="N1198" t="str">
            <v>Producción Sect. Institucionales</v>
          </cell>
          <cell r="O1198" t="str">
            <v>Consumo de capital fijo</v>
          </cell>
          <cell r="P1198" t="str">
            <v>Sector Institucional no especificado</v>
          </cell>
          <cell r="Q1198" t="str">
            <v>9</v>
          </cell>
          <cell r="R1198" t="str">
            <v>Servicios Financieros y Empresariales</v>
          </cell>
        </row>
        <row r="1199">
          <cell r="A1199" t="str">
            <v>CEI_a01</v>
          </cell>
          <cell r="B1199" t="str">
            <v>S_NAB</v>
          </cell>
          <cell r="C1199">
            <v>9</v>
          </cell>
          <cell r="D1199">
            <v>12</v>
          </cell>
          <cell r="E1199">
            <v>52</v>
          </cell>
          <cell r="F1199" t="str">
            <v>Empleos</v>
          </cell>
          <cell r="H1199">
            <v>31</v>
          </cell>
          <cell r="I1199" t="str">
            <v>EQC</v>
          </cell>
          <cell r="J1199">
            <v>237357.503</v>
          </cell>
          <cell r="K1199">
            <v>24</v>
          </cell>
          <cell r="L1199" t="str">
            <v>2000</v>
          </cell>
          <cell r="M1199" t="str">
            <v>Activ. de Ss. Empresariales</v>
          </cell>
          <cell r="N1199" t="str">
            <v>Producción Sect. Institucionales</v>
          </cell>
          <cell r="O1199" t="str">
            <v>Consumo de capital fijo</v>
          </cell>
          <cell r="P1199" t="str">
            <v>Sector Institucional no especificado</v>
          </cell>
          <cell r="Q1199" t="str">
            <v>9</v>
          </cell>
          <cell r="R1199" t="str">
            <v>Servicios Financieros y Empresariales</v>
          </cell>
        </row>
        <row r="1200">
          <cell r="A1200" t="str">
            <v>CEI_a01</v>
          </cell>
          <cell r="B1200" t="str">
            <v>S_NAB</v>
          </cell>
          <cell r="C1200">
            <v>9</v>
          </cell>
          <cell r="D1200">
            <v>12</v>
          </cell>
          <cell r="E1200">
            <v>52</v>
          </cell>
          <cell r="F1200" t="str">
            <v>Empleos</v>
          </cell>
          <cell r="H1200">
            <v>31</v>
          </cell>
          <cell r="I1200" t="str">
            <v>EQC</v>
          </cell>
          <cell r="J1200">
            <v>252899.75708042801</v>
          </cell>
          <cell r="K1200">
            <v>24</v>
          </cell>
          <cell r="L1200" t="str">
            <v>2001</v>
          </cell>
          <cell r="M1200" t="str">
            <v>Activ. de Ss. Empresariales</v>
          </cell>
          <cell r="N1200" t="str">
            <v>Producción Sect. Institucionales</v>
          </cell>
          <cell r="O1200" t="str">
            <v>Consumo de capital fijo</v>
          </cell>
          <cell r="P1200" t="str">
            <v>Sector Institucional no especificado</v>
          </cell>
          <cell r="Q1200" t="str">
            <v>9</v>
          </cell>
          <cell r="R1200" t="str">
            <v>Servicios Financieros y Empresariales</v>
          </cell>
        </row>
        <row r="1201">
          <cell r="A1201" t="str">
            <v>CEI_a01</v>
          </cell>
          <cell r="B1201" t="str">
            <v>S_NAB</v>
          </cell>
          <cell r="C1201">
            <v>9</v>
          </cell>
          <cell r="D1201">
            <v>12</v>
          </cell>
          <cell r="E1201">
            <v>52</v>
          </cell>
          <cell r="F1201" t="str">
            <v>Empleos</v>
          </cell>
          <cell r="H1201">
            <v>31</v>
          </cell>
          <cell r="I1201" t="str">
            <v>EQC</v>
          </cell>
          <cell r="J1201">
            <v>1025615</v>
          </cell>
          <cell r="K1201">
            <v>25</v>
          </cell>
          <cell r="L1201" t="str">
            <v>2000</v>
          </cell>
          <cell r="M1201" t="str">
            <v>Propiedad de vivienda</v>
          </cell>
          <cell r="N1201" t="str">
            <v>Producción Sect. Institucionales</v>
          </cell>
          <cell r="O1201" t="str">
            <v>Consumo de capital fijo</v>
          </cell>
          <cell r="P1201" t="str">
            <v>Sector Institucional no especificado</v>
          </cell>
          <cell r="Q1201" t="str">
            <v>10</v>
          </cell>
          <cell r="R1201" t="str">
            <v>Propiedad de Vivienda</v>
          </cell>
        </row>
        <row r="1202">
          <cell r="A1202" t="str">
            <v>CEI_a01</v>
          </cell>
          <cell r="B1202" t="str">
            <v>S_NAB</v>
          </cell>
          <cell r="C1202">
            <v>9</v>
          </cell>
          <cell r="D1202">
            <v>12</v>
          </cell>
          <cell r="E1202">
            <v>52</v>
          </cell>
          <cell r="F1202" t="str">
            <v>Empleos</v>
          </cell>
          <cell r="H1202">
            <v>31</v>
          </cell>
          <cell r="I1202" t="str">
            <v>EQC</v>
          </cell>
          <cell r="J1202">
            <v>1082008</v>
          </cell>
          <cell r="K1202">
            <v>25</v>
          </cell>
          <cell r="L1202" t="str">
            <v>2001</v>
          </cell>
          <cell r="M1202" t="str">
            <v>Propiedad de vivienda</v>
          </cell>
          <cell r="N1202" t="str">
            <v>Producción Sect. Institucionales</v>
          </cell>
          <cell r="O1202" t="str">
            <v>Consumo de capital fijo</v>
          </cell>
          <cell r="P1202" t="str">
            <v>Sector Institucional no especificado</v>
          </cell>
          <cell r="Q1202" t="str">
            <v>10</v>
          </cell>
          <cell r="R1202" t="str">
            <v>Propiedad de Vivienda</v>
          </cell>
        </row>
        <row r="1203">
          <cell r="A1203" t="str">
            <v>CEI_a01</v>
          </cell>
          <cell r="B1203" t="str">
            <v>S_NAB</v>
          </cell>
          <cell r="C1203">
            <v>9</v>
          </cell>
          <cell r="D1203">
            <v>12</v>
          </cell>
          <cell r="E1203">
            <v>52</v>
          </cell>
          <cell r="F1203" t="str">
            <v>Empleos</v>
          </cell>
          <cell r="H1203">
            <v>31</v>
          </cell>
          <cell r="I1203" t="str">
            <v>EQC</v>
          </cell>
          <cell r="J1203">
            <v>325200.53493312001</v>
          </cell>
          <cell r="K1203">
            <v>26</v>
          </cell>
          <cell r="L1203" t="str">
            <v>2000</v>
          </cell>
          <cell r="M1203" t="str">
            <v>Administración pública</v>
          </cell>
          <cell r="N1203" t="str">
            <v>Producción Sect. Institucionales</v>
          </cell>
          <cell r="O1203" t="str">
            <v>Consumo de capital fijo</v>
          </cell>
          <cell r="P1203" t="str">
            <v>Sector Institucional no especificado</v>
          </cell>
          <cell r="Q1203" t="str">
            <v>12</v>
          </cell>
          <cell r="R1203" t="str">
            <v>Administración Pública</v>
          </cell>
        </row>
        <row r="1204">
          <cell r="A1204" t="str">
            <v>CEI_a01</v>
          </cell>
          <cell r="B1204" t="str">
            <v>S_NAB</v>
          </cell>
          <cell r="C1204">
            <v>9</v>
          </cell>
          <cell r="D1204">
            <v>12</v>
          </cell>
          <cell r="E1204">
            <v>52</v>
          </cell>
          <cell r="F1204" t="str">
            <v>Empleos</v>
          </cell>
          <cell r="H1204">
            <v>31</v>
          </cell>
          <cell r="I1204" t="str">
            <v>EQC</v>
          </cell>
          <cell r="J1204">
            <v>331675.41065788601</v>
          </cell>
          <cell r="K1204">
            <v>26</v>
          </cell>
          <cell r="L1204" t="str">
            <v>2001</v>
          </cell>
          <cell r="M1204" t="str">
            <v>Administración pública</v>
          </cell>
          <cell r="N1204" t="str">
            <v>Producción Sect. Institucionales</v>
          </cell>
          <cell r="O1204" t="str">
            <v>Consumo de capital fijo</v>
          </cell>
          <cell r="P1204" t="str">
            <v>Sector Institucional no especificado</v>
          </cell>
          <cell r="Q1204" t="str">
            <v>12</v>
          </cell>
          <cell r="R1204" t="str">
            <v>Administración Pública</v>
          </cell>
        </row>
        <row r="1205">
          <cell r="A1205" t="str">
            <v>CEI_a01</v>
          </cell>
          <cell r="B1205" t="str">
            <v>S_NAB</v>
          </cell>
          <cell r="C1205">
            <v>9</v>
          </cell>
          <cell r="D1205">
            <v>12</v>
          </cell>
          <cell r="E1205">
            <v>52</v>
          </cell>
          <cell r="F1205" t="str">
            <v>Empleos</v>
          </cell>
          <cell r="H1205">
            <v>31</v>
          </cell>
          <cell r="I1205" t="str">
            <v>EQC</v>
          </cell>
          <cell r="J1205">
            <v>119175</v>
          </cell>
          <cell r="K1205">
            <v>27</v>
          </cell>
          <cell r="L1205" t="str">
            <v>2000</v>
          </cell>
          <cell r="M1205" t="str">
            <v>Educación pública</v>
          </cell>
          <cell r="N1205" t="str">
            <v>Producción Sect. Institucionales</v>
          </cell>
          <cell r="O1205" t="str">
            <v>Consumo de capital fijo</v>
          </cell>
          <cell r="P1205" t="str">
            <v>Sector Institucional no especificado</v>
          </cell>
          <cell r="Q1205" t="str">
            <v>11</v>
          </cell>
          <cell r="R1205" t="str">
            <v>Servicios Sociales y Personales</v>
          </cell>
        </row>
        <row r="1206">
          <cell r="A1206" t="str">
            <v>CEI_a01</v>
          </cell>
          <cell r="B1206" t="str">
            <v>S_NAB</v>
          </cell>
          <cell r="C1206">
            <v>9</v>
          </cell>
          <cell r="D1206">
            <v>12</v>
          </cell>
          <cell r="E1206">
            <v>52</v>
          </cell>
          <cell r="F1206" t="str">
            <v>Empleos</v>
          </cell>
          <cell r="H1206">
            <v>31</v>
          </cell>
          <cell r="I1206" t="str">
            <v>EQC</v>
          </cell>
          <cell r="J1206">
            <v>135191.405</v>
          </cell>
          <cell r="K1206">
            <v>27</v>
          </cell>
          <cell r="L1206" t="str">
            <v>2001</v>
          </cell>
          <cell r="M1206" t="str">
            <v>Educación pública</v>
          </cell>
          <cell r="N1206" t="str">
            <v>Producción Sect. Institucionales</v>
          </cell>
          <cell r="O1206" t="str">
            <v>Consumo de capital fijo</v>
          </cell>
          <cell r="P1206" t="str">
            <v>Sector Institucional no especificado</v>
          </cell>
          <cell r="Q1206" t="str">
            <v>11</v>
          </cell>
          <cell r="R1206" t="str">
            <v>Servicios Sociales y Personales</v>
          </cell>
        </row>
        <row r="1207">
          <cell r="A1207" t="str">
            <v>CEI_a01</v>
          </cell>
          <cell r="B1207" t="str">
            <v>S_NAB</v>
          </cell>
          <cell r="C1207">
            <v>9</v>
          </cell>
          <cell r="D1207">
            <v>12</v>
          </cell>
          <cell r="E1207">
            <v>52</v>
          </cell>
          <cell r="F1207" t="str">
            <v>Empleos</v>
          </cell>
          <cell r="H1207">
            <v>31</v>
          </cell>
          <cell r="I1207" t="str">
            <v>EQC</v>
          </cell>
          <cell r="J1207">
            <v>33076.7645482925</v>
          </cell>
          <cell r="K1207">
            <v>28</v>
          </cell>
          <cell r="L1207" t="str">
            <v>2000</v>
          </cell>
          <cell r="M1207" t="str">
            <v>Educación privada</v>
          </cell>
          <cell r="N1207" t="str">
            <v>Producción Sect. Institucionales</v>
          </cell>
          <cell r="O1207" t="str">
            <v>Consumo de capital fijo</v>
          </cell>
          <cell r="P1207" t="str">
            <v>Sector Institucional no especificado</v>
          </cell>
          <cell r="Q1207" t="str">
            <v>11</v>
          </cell>
          <cell r="R1207" t="str">
            <v>Servicios Sociales y Personales</v>
          </cell>
        </row>
        <row r="1208">
          <cell r="A1208" t="str">
            <v>CEI_a01</v>
          </cell>
          <cell r="B1208" t="str">
            <v>S_NAB</v>
          </cell>
          <cell r="C1208">
            <v>9</v>
          </cell>
          <cell r="D1208">
            <v>12</v>
          </cell>
          <cell r="E1208">
            <v>52</v>
          </cell>
          <cell r="F1208" t="str">
            <v>Empleos</v>
          </cell>
          <cell r="H1208">
            <v>31</v>
          </cell>
          <cell r="I1208" t="str">
            <v>EQC</v>
          </cell>
          <cell r="J1208">
            <v>23708.3725425062</v>
          </cell>
          <cell r="K1208">
            <v>28</v>
          </cell>
          <cell r="L1208" t="str">
            <v>2001</v>
          </cell>
          <cell r="M1208" t="str">
            <v>Educación privada</v>
          </cell>
          <cell r="N1208" t="str">
            <v>Producción Sect. Institucionales</v>
          </cell>
          <cell r="O1208" t="str">
            <v>Consumo de capital fijo</v>
          </cell>
          <cell r="P1208" t="str">
            <v>Sector Institucional no especificado</v>
          </cell>
          <cell r="Q1208" t="str">
            <v>11</v>
          </cell>
          <cell r="R1208" t="str">
            <v>Servicios Sociales y Personales</v>
          </cell>
        </row>
        <row r="1209">
          <cell r="A1209" t="str">
            <v>CEI_a01</v>
          </cell>
          <cell r="B1209" t="str">
            <v>S_NAB</v>
          </cell>
          <cell r="C1209">
            <v>9</v>
          </cell>
          <cell r="D1209">
            <v>12</v>
          </cell>
          <cell r="E1209">
            <v>52</v>
          </cell>
          <cell r="F1209" t="str">
            <v>Empleos</v>
          </cell>
          <cell r="H1209">
            <v>31</v>
          </cell>
          <cell r="I1209" t="str">
            <v>EQC</v>
          </cell>
          <cell r="J1209">
            <v>178310</v>
          </cell>
          <cell r="K1209">
            <v>29</v>
          </cell>
          <cell r="L1209" t="str">
            <v>2000</v>
          </cell>
          <cell r="M1209" t="str">
            <v>Salud pública</v>
          </cell>
          <cell r="N1209" t="str">
            <v>Producción Sect. Institucionales</v>
          </cell>
          <cell r="O1209" t="str">
            <v>Consumo de capital fijo</v>
          </cell>
          <cell r="P1209" t="str">
            <v>Sector Institucional no especificado</v>
          </cell>
          <cell r="Q1209" t="str">
            <v>11</v>
          </cell>
          <cell r="R1209" t="str">
            <v>Servicios Sociales y Personales</v>
          </cell>
        </row>
        <row r="1210">
          <cell r="A1210" t="str">
            <v>CEI_a01</v>
          </cell>
          <cell r="B1210" t="str">
            <v>S_NAB</v>
          </cell>
          <cell r="C1210">
            <v>9</v>
          </cell>
          <cell r="D1210">
            <v>12</v>
          </cell>
          <cell r="E1210">
            <v>52</v>
          </cell>
          <cell r="F1210" t="str">
            <v>Empleos</v>
          </cell>
          <cell r="H1210">
            <v>31</v>
          </cell>
          <cell r="I1210" t="str">
            <v>EQC</v>
          </cell>
          <cell r="J1210">
            <v>192485</v>
          </cell>
          <cell r="K1210">
            <v>29</v>
          </cell>
          <cell r="L1210" t="str">
            <v>2001</v>
          </cell>
          <cell r="M1210" t="str">
            <v>Salud pública</v>
          </cell>
          <cell r="N1210" t="str">
            <v>Producción Sect. Institucionales</v>
          </cell>
          <cell r="O1210" t="str">
            <v>Consumo de capital fijo</v>
          </cell>
          <cell r="P1210" t="str">
            <v>Sector Institucional no especificado</v>
          </cell>
          <cell r="Q1210" t="str">
            <v>11</v>
          </cell>
          <cell r="R1210" t="str">
            <v>Servicios Sociales y Personales</v>
          </cell>
        </row>
        <row r="1211">
          <cell r="A1211" t="str">
            <v>CEI_a01</v>
          </cell>
          <cell r="B1211" t="str">
            <v>S_NAB</v>
          </cell>
          <cell r="C1211">
            <v>9</v>
          </cell>
          <cell r="D1211">
            <v>12</v>
          </cell>
          <cell r="E1211">
            <v>52</v>
          </cell>
          <cell r="F1211" t="str">
            <v>Empleos</v>
          </cell>
          <cell r="H1211">
            <v>31</v>
          </cell>
          <cell r="I1211" t="str">
            <v>EQC</v>
          </cell>
          <cell r="J1211">
            <v>43767.830995199998</v>
          </cell>
          <cell r="K1211">
            <v>30</v>
          </cell>
          <cell r="L1211" t="str">
            <v>2000</v>
          </cell>
          <cell r="M1211" t="str">
            <v>Salud privada</v>
          </cell>
          <cell r="N1211" t="str">
            <v>Producción Sect. Institucionales</v>
          </cell>
          <cell r="O1211" t="str">
            <v>Consumo de capital fijo</v>
          </cell>
          <cell r="P1211" t="str">
            <v>Sector Institucional no especificado</v>
          </cell>
          <cell r="Q1211" t="str">
            <v>11</v>
          </cell>
          <cell r="R1211" t="str">
            <v>Servicios Sociales y Personales</v>
          </cell>
        </row>
        <row r="1212">
          <cell r="A1212" t="str">
            <v>CEI_a01</v>
          </cell>
          <cell r="B1212" t="str">
            <v>S_NAB</v>
          </cell>
          <cell r="C1212">
            <v>9</v>
          </cell>
          <cell r="D1212">
            <v>12</v>
          </cell>
          <cell r="E1212">
            <v>52</v>
          </cell>
          <cell r="F1212" t="str">
            <v>Empleos</v>
          </cell>
          <cell r="H1212">
            <v>31</v>
          </cell>
          <cell r="I1212" t="str">
            <v>EQC</v>
          </cell>
          <cell r="J1212">
            <v>33709.765075763302</v>
          </cell>
          <cell r="K1212">
            <v>30</v>
          </cell>
          <cell r="L1212" t="str">
            <v>2001</v>
          </cell>
          <cell r="M1212" t="str">
            <v>Salud privada</v>
          </cell>
          <cell r="N1212" t="str">
            <v>Producción Sect. Institucionales</v>
          </cell>
          <cell r="O1212" t="str">
            <v>Consumo de capital fijo</v>
          </cell>
          <cell r="P1212" t="str">
            <v>Sector Institucional no especificado</v>
          </cell>
          <cell r="Q1212" t="str">
            <v>11</v>
          </cell>
          <cell r="R1212" t="str">
            <v>Servicios Sociales y Personales</v>
          </cell>
        </row>
        <row r="1213">
          <cell r="A1213" t="str">
            <v>CEI_a01</v>
          </cell>
          <cell r="B1213" t="str">
            <v>S_NAB</v>
          </cell>
          <cell r="C1213">
            <v>9</v>
          </cell>
          <cell r="D1213">
            <v>12</v>
          </cell>
          <cell r="E1213">
            <v>52</v>
          </cell>
          <cell r="F1213" t="str">
            <v>Empleos</v>
          </cell>
          <cell r="H1213">
            <v>31</v>
          </cell>
          <cell r="I1213" t="str">
            <v>EQC</v>
          </cell>
          <cell r="J1213">
            <v>62947.646000000001</v>
          </cell>
          <cell r="K1213">
            <v>31</v>
          </cell>
          <cell r="L1213" t="str">
            <v>2000</v>
          </cell>
          <cell r="M1213" t="str">
            <v>Esparcimiento y Ss. Diversos</v>
          </cell>
          <cell r="N1213" t="str">
            <v>Producción Sect. Institucionales</v>
          </cell>
          <cell r="O1213" t="str">
            <v>Consumo de capital fijo</v>
          </cell>
          <cell r="P1213" t="str">
            <v>Sector Institucional no especificado</v>
          </cell>
          <cell r="Q1213" t="str">
            <v>11</v>
          </cell>
          <cell r="R1213" t="str">
            <v>Servicios Sociales y Personales</v>
          </cell>
        </row>
        <row r="1214">
          <cell r="A1214" t="str">
            <v>CEI_a01</v>
          </cell>
          <cell r="B1214" t="str">
            <v>S_NAB</v>
          </cell>
          <cell r="C1214">
            <v>9</v>
          </cell>
          <cell r="D1214">
            <v>12</v>
          </cell>
          <cell r="E1214">
            <v>52</v>
          </cell>
          <cell r="F1214" t="str">
            <v>Empleos</v>
          </cell>
          <cell r="H1214">
            <v>31</v>
          </cell>
          <cell r="I1214" t="str">
            <v>EQC</v>
          </cell>
          <cell r="J1214">
            <v>69008.322</v>
          </cell>
          <cell r="K1214">
            <v>31</v>
          </cell>
          <cell r="L1214" t="str">
            <v>2001</v>
          </cell>
          <cell r="M1214" t="str">
            <v>Esparcimiento y Ss. Diversos</v>
          </cell>
          <cell r="N1214" t="str">
            <v>Producción Sect. Institucionales</v>
          </cell>
          <cell r="O1214" t="str">
            <v>Consumo de capital fijo</v>
          </cell>
          <cell r="P1214" t="str">
            <v>Sector Institucional no especificado</v>
          </cell>
          <cell r="Q1214" t="str">
            <v>11</v>
          </cell>
          <cell r="R1214" t="str">
            <v>Servicios Sociales y Personales</v>
          </cell>
        </row>
        <row r="1215">
          <cell r="A1215" t="str">
            <v>CEI_a01</v>
          </cell>
          <cell r="B1215" t="str">
            <v>S_NAB</v>
          </cell>
          <cell r="C1215">
            <v>9</v>
          </cell>
          <cell r="D1215">
            <v>12</v>
          </cell>
          <cell r="E1215">
            <v>52</v>
          </cell>
          <cell r="F1215" t="str">
            <v>Empleos</v>
          </cell>
          <cell r="G1215">
            <v>6111</v>
          </cell>
          <cell r="H1215">
            <v>31</v>
          </cell>
          <cell r="I1215" t="str">
            <v>EQC</v>
          </cell>
          <cell r="J1215">
            <v>-515095.86266125401</v>
          </cell>
          <cell r="K1215">
            <v>32</v>
          </cell>
          <cell r="L1215" t="str">
            <v>2000</v>
          </cell>
          <cell r="M1215" t="str">
            <v>Actividad no especificada</v>
          </cell>
          <cell r="N1215" t="str">
            <v>Producción Sect. Institucionales</v>
          </cell>
          <cell r="O1215" t="str">
            <v>Consumo de capital fijo</v>
          </cell>
          <cell r="P1215" t="str">
            <v>Sector Institucional no especificado</v>
          </cell>
          <cell r="Q1215" t="str">
            <v>13</v>
          </cell>
          <cell r="R1215" t="str">
            <v>Actividad no especificada</v>
          </cell>
        </row>
        <row r="1216">
          <cell r="A1216" t="str">
            <v>CEI_a01</v>
          </cell>
          <cell r="B1216" t="str">
            <v>S_NAB</v>
          </cell>
          <cell r="C1216">
            <v>9</v>
          </cell>
          <cell r="D1216">
            <v>12</v>
          </cell>
          <cell r="E1216">
            <v>52</v>
          </cell>
          <cell r="F1216" t="str">
            <v>Empleos</v>
          </cell>
          <cell r="G1216">
            <v>6111</v>
          </cell>
          <cell r="H1216">
            <v>31</v>
          </cell>
          <cell r="I1216" t="str">
            <v>EQC</v>
          </cell>
          <cell r="J1216">
            <v>-662589.71049319603</v>
          </cell>
          <cell r="K1216">
            <v>32</v>
          </cell>
          <cell r="L1216" t="str">
            <v>2001</v>
          </cell>
          <cell r="M1216" t="str">
            <v>Actividad no especificada</v>
          </cell>
          <cell r="N1216" t="str">
            <v>Producción Sect. Institucionales</v>
          </cell>
          <cell r="O1216" t="str">
            <v>Consumo de capital fijo</v>
          </cell>
          <cell r="P1216" t="str">
            <v>Sector Institucional no especificado</v>
          </cell>
          <cell r="Q1216" t="str">
            <v>13</v>
          </cell>
          <cell r="R1216" t="str">
            <v>Actividad no especificada</v>
          </cell>
        </row>
        <row r="1217">
          <cell r="A1217" t="str">
            <v>CEI_a01</v>
          </cell>
          <cell r="B1217" t="str">
            <v>S_NAB</v>
          </cell>
          <cell r="C1217">
            <v>9</v>
          </cell>
          <cell r="D1217">
            <v>12</v>
          </cell>
          <cell r="E1217">
            <v>411</v>
          </cell>
          <cell r="F1217" t="str">
            <v>Empleos</v>
          </cell>
          <cell r="H1217">
            <v>31</v>
          </cell>
          <cell r="I1217" t="str">
            <v>EQC</v>
          </cell>
          <cell r="J1217">
            <v>893808.59661719203</v>
          </cell>
          <cell r="K1217">
            <v>1</v>
          </cell>
          <cell r="L1217" t="str">
            <v>2000</v>
          </cell>
          <cell r="M1217" t="str">
            <v>Agropecuario Silvícola</v>
          </cell>
          <cell r="N1217" t="str">
            <v>Producción Sect. Institucionales</v>
          </cell>
          <cell r="O1217" t="str">
            <v>Remuneraciones</v>
          </cell>
          <cell r="P1217" t="str">
            <v>Sector Institucional no especificado</v>
          </cell>
          <cell r="Q1217" t="str">
            <v>1</v>
          </cell>
          <cell r="R1217" t="str">
            <v>Agropecuario Silvícola</v>
          </cell>
        </row>
        <row r="1218">
          <cell r="A1218" t="str">
            <v>CEI_a01</v>
          </cell>
          <cell r="B1218" t="str">
            <v>S_NAB</v>
          </cell>
          <cell r="C1218">
            <v>9</v>
          </cell>
          <cell r="D1218">
            <v>12</v>
          </cell>
          <cell r="E1218">
            <v>411</v>
          </cell>
          <cell r="F1218" t="str">
            <v>Empleos</v>
          </cell>
          <cell r="H1218">
            <v>31</v>
          </cell>
          <cell r="I1218" t="str">
            <v>EQC</v>
          </cell>
          <cell r="J1218">
            <v>990592.24782218703</v>
          </cell>
          <cell r="K1218">
            <v>1</v>
          </cell>
          <cell r="L1218" t="str">
            <v>2001</v>
          </cell>
          <cell r="M1218" t="str">
            <v>Agropecuario Silvícola</v>
          </cell>
          <cell r="N1218" t="str">
            <v>Producción Sect. Institucionales</v>
          </cell>
          <cell r="O1218" t="str">
            <v>Remuneraciones</v>
          </cell>
          <cell r="P1218" t="str">
            <v>Sector Institucional no especificado</v>
          </cell>
          <cell r="Q1218" t="str">
            <v>1</v>
          </cell>
          <cell r="R1218" t="str">
            <v>Agropecuario Silvícola</v>
          </cell>
        </row>
        <row r="1219">
          <cell r="A1219" t="str">
            <v>CEI_a01</v>
          </cell>
          <cell r="B1219" t="str">
            <v>S_NAB</v>
          </cell>
          <cell r="C1219">
            <v>9</v>
          </cell>
          <cell r="D1219">
            <v>12</v>
          </cell>
          <cell r="E1219">
            <v>411</v>
          </cell>
          <cell r="F1219" t="str">
            <v>Empleos</v>
          </cell>
          <cell r="H1219">
            <v>31</v>
          </cell>
          <cell r="I1219" t="str">
            <v>EQC</v>
          </cell>
          <cell r="J1219">
            <v>211694.75352943401</v>
          </cell>
          <cell r="K1219">
            <v>2</v>
          </cell>
          <cell r="L1219" t="str">
            <v>2000</v>
          </cell>
          <cell r="M1219" t="str">
            <v>Pesca Extractiva</v>
          </cell>
          <cell r="N1219" t="str">
            <v>Producción Sect. Institucionales</v>
          </cell>
          <cell r="O1219" t="str">
            <v>Remuneraciones</v>
          </cell>
          <cell r="P1219" t="str">
            <v>Sector Institucional no especificado</v>
          </cell>
          <cell r="Q1219" t="str">
            <v>2</v>
          </cell>
          <cell r="R1219" t="str">
            <v>Pesca Extractiva</v>
          </cell>
        </row>
        <row r="1220">
          <cell r="A1220" t="str">
            <v>CEI_a01</v>
          </cell>
          <cell r="B1220" t="str">
            <v>S_NAB</v>
          </cell>
          <cell r="C1220">
            <v>9</v>
          </cell>
          <cell r="D1220">
            <v>12</v>
          </cell>
          <cell r="E1220">
            <v>411</v>
          </cell>
          <cell r="F1220" t="str">
            <v>Empleos</v>
          </cell>
          <cell r="H1220">
            <v>31</v>
          </cell>
          <cell r="I1220" t="str">
            <v>EQC</v>
          </cell>
          <cell r="J1220">
            <v>214750.53142581499</v>
          </cell>
          <cell r="K1220">
            <v>2</v>
          </cell>
          <cell r="L1220" t="str">
            <v>2001</v>
          </cell>
          <cell r="M1220" t="str">
            <v>Pesca Extractiva</v>
          </cell>
          <cell r="N1220" t="str">
            <v>Producción Sect. Institucionales</v>
          </cell>
          <cell r="O1220" t="str">
            <v>Remuneraciones</v>
          </cell>
          <cell r="P1220" t="str">
            <v>Sector Institucional no especificado</v>
          </cell>
          <cell r="Q1220" t="str">
            <v>2</v>
          </cell>
          <cell r="R1220" t="str">
            <v>Pesca Extractiva</v>
          </cell>
        </row>
        <row r="1221">
          <cell r="A1221" t="str">
            <v>CEI_a01</v>
          </cell>
          <cell r="B1221" t="str">
            <v>S_NAB</v>
          </cell>
          <cell r="C1221">
            <v>9</v>
          </cell>
          <cell r="D1221">
            <v>12</v>
          </cell>
          <cell r="E1221">
            <v>411</v>
          </cell>
          <cell r="F1221" t="str">
            <v>Empleos</v>
          </cell>
          <cell r="H1221">
            <v>31</v>
          </cell>
          <cell r="I1221" t="str">
            <v>EQC</v>
          </cell>
          <cell r="J1221">
            <v>33577</v>
          </cell>
          <cell r="K1221">
            <v>3</v>
          </cell>
          <cell r="L1221" t="str">
            <v>2000</v>
          </cell>
          <cell r="M1221" t="str">
            <v>Extracción de Petróleo</v>
          </cell>
          <cell r="N1221" t="str">
            <v>Producción Sect. Institucionales</v>
          </cell>
          <cell r="O1221" t="str">
            <v>Remuneraciones</v>
          </cell>
          <cell r="P1221" t="str">
            <v>Sector Institucional no especificado</v>
          </cell>
          <cell r="Q1221" t="str">
            <v>3</v>
          </cell>
          <cell r="R1221" t="str">
            <v>Minería</v>
          </cell>
        </row>
        <row r="1222">
          <cell r="A1222" t="str">
            <v>CEI_a01</v>
          </cell>
          <cell r="B1222" t="str">
            <v>S_NAB</v>
          </cell>
          <cell r="C1222">
            <v>9</v>
          </cell>
          <cell r="D1222">
            <v>12</v>
          </cell>
          <cell r="E1222">
            <v>411</v>
          </cell>
          <cell r="F1222" t="str">
            <v>Empleos</v>
          </cell>
          <cell r="H1222">
            <v>31</v>
          </cell>
          <cell r="I1222" t="str">
            <v>EQC</v>
          </cell>
          <cell r="J1222">
            <v>35676</v>
          </cell>
          <cell r="K1222">
            <v>3</v>
          </cell>
          <cell r="L1222" t="str">
            <v>2001</v>
          </cell>
          <cell r="M1222" t="str">
            <v>Extracción de Petróleo</v>
          </cell>
          <cell r="N1222" t="str">
            <v>Producción Sect. Institucionales</v>
          </cell>
          <cell r="O1222" t="str">
            <v>Remuneraciones</v>
          </cell>
          <cell r="P1222" t="str">
            <v>Sector Institucional no especificado</v>
          </cell>
          <cell r="Q1222" t="str">
            <v>3</v>
          </cell>
          <cell r="R1222" t="str">
            <v>Minería</v>
          </cell>
        </row>
        <row r="1223">
          <cell r="A1223" t="str">
            <v>CEI_a01</v>
          </cell>
          <cell r="B1223" t="str">
            <v>S_NAB</v>
          </cell>
          <cell r="C1223">
            <v>9</v>
          </cell>
          <cell r="D1223">
            <v>12</v>
          </cell>
          <cell r="E1223">
            <v>411</v>
          </cell>
          <cell r="F1223" t="str">
            <v>Empleos</v>
          </cell>
          <cell r="H1223">
            <v>31</v>
          </cell>
          <cell r="I1223" t="str">
            <v>EQC</v>
          </cell>
          <cell r="J1223">
            <v>575550</v>
          </cell>
          <cell r="K1223">
            <v>4</v>
          </cell>
          <cell r="L1223" t="str">
            <v>2000</v>
          </cell>
          <cell r="M1223" t="str">
            <v>Minería del Cobre</v>
          </cell>
          <cell r="N1223" t="str">
            <v>Producción Sect. Institucionales</v>
          </cell>
          <cell r="O1223" t="str">
            <v>Remuneraciones</v>
          </cell>
          <cell r="P1223" t="str">
            <v>Sector Institucional no especificado</v>
          </cell>
          <cell r="Q1223" t="str">
            <v>3</v>
          </cell>
          <cell r="R1223" t="str">
            <v>Minería</v>
          </cell>
        </row>
        <row r="1224">
          <cell r="A1224" t="str">
            <v>CEI_a01</v>
          </cell>
          <cell r="B1224" t="str">
            <v>S_NAB</v>
          </cell>
          <cell r="C1224">
            <v>9</v>
          </cell>
          <cell r="D1224">
            <v>12</v>
          </cell>
          <cell r="E1224">
            <v>411</v>
          </cell>
          <cell r="F1224" t="str">
            <v>Empleos</v>
          </cell>
          <cell r="H1224">
            <v>31</v>
          </cell>
          <cell r="I1224" t="str">
            <v>EQC</v>
          </cell>
          <cell r="J1224">
            <v>652117.99999999802</v>
          </cell>
          <cell r="K1224">
            <v>4</v>
          </cell>
          <cell r="L1224" t="str">
            <v>2001</v>
          </cell>
          <cell r="M1224" t="str">
            <v>Minería del Cobre</v>
          </cell>
          <cell r="N1224" t="str">
            <v>Producción Sect. Institucionales</v>
          </cell>
          <cell r="O1224" t="str">
            <v>Remuneraciones</v>
          </cell>
          <cell r="P1224" t="str">
            <v>Sector Institucional no especificado</v>
          </cell>
          <cell r="Q1224" t="str">
            <v>3</v>
          </cell>
          <cell r="R1224" t="str">
            <v>Minería</v>
          </cell>
        </row>
        <row r="1225">
          <cell r="A1225" t="str">
            <v>CEI_a01</v>
          </cell>
          <cell r="B1225" t="str">
            <v>S_NAB</v>
          </cell>
          <cell r="C1225">
            <v>9</v>
          </cell>
          <cell r="D1225">
            <v>12</v>
          </cell>
          <cell r="E1225">
            <v>411</v>
          </cell>
          <cell r="F1225" t="str">
            <v>Empleos</v>
          </cell>
          <cell r="H1225">
            <v>31</v>
          </cell>
          <cell r="I1225" t="str">
            <v>EQC</v>
          </cell>
          <cell r="J1225">
            <v>120042</v>
          </cell>
          <cell r="K1225">
            <v>5</v>
          </cell>
          <cell r="L1225" t="str">
            <v>2000</v>
          </cell>
          <cell r="M1225" t="str">
            <v>Resto Minería</v>
          </cell>
          <cell r="N1225" t="str">
            <v>Producción Sect. Institucionales</v>
          </cell>
          <cell r="O1225" t="str">
            <v>Remuneraciones</v>
          </cell>
          <cell r="P1225" t="str">
            <v>Sector Institucional no especificado</v>
          </cell>
          <cell r="Q1225" t="str">
            <v>3</v>
          </cell>
          <cell r="R1225" t="str">
            <v>Minería</v>
          </cell>
        </row>
        <row r="1226">
          <cell r="A1226" t="str">
            <v>CEI_a01</v>
          </cell>
          <cell r="B1226" t="str">
            <v>S_NAB</v>
          </cell>
          <cell r="C1226">
            <v>9</v>
          </cell>
          <cell r="D1226">
            <v>12</v>
          </cell>
          <cell r="E1226">
            <v>411</v>
          </cell>
          <cell r="F1226" t="str">
            <v>Empleos</v>
          </cell>
          <cell r="H1226">
            <v>31</v>
          </cell>
          <cell r="I1226" t="str">
            <v>EQC</v>
          </cell>
          <cell r="J1226">
            <v>125800</v>
          </cell>
          <cell r="K1226">
            <v>5</v>
          </cell>
          <cell r="L1226" t="str">
            <v>2001</v>
          </cell>
          <cell r="M1226" t="str">
            <v>Resto Minería</v>
          </cell>
          <cell r="N1226" t="str">
            <v>Producción Sect. Institucionales</v>
          </cell>
          <cell r="O1226" t="str">
            <v>Remuneraciones</v>
          </cell>
          <cell r="P1226" t="str">
            <v>Sector Institucional no especificado</v>
          </cell>
          <cell r="Q1226" t="str">
            <v>3</v>
          </cell>
          <cell r="R1226" t="str">
            <v>Minería</v>
          </cell>
        </row>
        <row r="1227">
          <cell r="A1227" t="str">
            <v>CEI_a01</v>
          </cell>
          <cell r="B1227" t="str">
            <v>S_NAB</v>
          </cell>
          <cell r="C1227">
            <v>9</v>
          </cell>
          <cell r="D1227">
            <v>12</v>
          </cell>
          <cell r="E1227">
            <v>411</v>
          </cell>
          <cell r="F1227" t="str">
            <v>Empleos</v>
          </cell>
          <cell r="H1227">
            <v>31</v>
          </cell>
          <cell r="I1227" t="str">
            <v>EQC</v>
          </cell>
          <cell r="J1227">
            <v>423255.00583278999</v>
          </cell>
          <cell r="K1227">
            <v>6</v>
          </cell>
          <cell r="L1227" t="str">
            <v>2000</v>
          </cell>
          <cell r="M1227" t="str">
            <v>Industria Alimenticia</v>
          </cell>
          <cell r="N1227" t="str">
            <v>Producción Sect. Institucionales</v>
          </cell>
          <cell r="O1227" t="str">
            <v>Remuneraciones</v>
          </cell>
          <cell r="P1227" t="str">
            <v>Sector Institucional no especificado</v>
          </cell>
          <cell r="Q1227" t="str">
            <v>4</v>
          </cell>
          <cell r="R1227" t="str">
            <v>Industria Manufacturera</v>
          </cell>
        </row>
        <row r="1228">
          <cell r="A1228" t="str">
            <v>CEI_a01</v>
          </cell>
          <cell r="B1228" t="str">
            <v>S_NAB</v>
          </cell>
          <cell r="C1228">
            <v>9</v>
          </cell>
          <cell r="D1228">
            <v>12</v>
          </cell>
          <cell r="E1228">
            <v>411</v>
          </cell>
          <cell r="F1228" t="str">
            <v>Empleos</v>
          </cell>
          <cell r="H1228">
            <v>31</v>
          </cell>
          <cell r="I1228" t="str">
            <v>EQC</v>
          </cell>
          <cell r="J1228">
            <v>450154.64879979001</v>
          </cell>
          <cell r="K1228">
            <v>6</v>
          </cell>
          <cell r="L1228" t="str">
            <v>2001</v>
          </cell>
          <cell r="M1228" t="str">
            <v>Industria Alimenticia</v>
          </cell>
          <cell r="N1228" t="str">
            <v>Producción Sect. Institucionales</v>
          </cell>
          <cell r="O1228" t="str">
            <v>Remuneraciones</v>
          </cell>
          <cell r="P1228" t="str">
            <v>Sector Institucional no especificado</v>
          </cell>
          <cell r="Q1228" t="str">
            <v>4</v>
          </cell>
          <cell r="R1228" t="str">
            <v>Industria Manufacturera</v>
          </cell>
        </row>
        <row r="1229">
          <cell r="A1229" t="str">
            <v>CEI_a01</v>
          </cell>
          <cell r="B1229" t="str">
            <v>S_NAB</v>
          </cell>
          <cell r="C1229">
            <v>9</v>
          </cell>
          <cell r="D1229">
            <v>12</v>
          </cell>
          <cell r="E1229">
            <v>411</v>
          </cell>
          <cell r="F1229" t="str">
            <v>Empleos</v>
          </cell>
          <cell r="H1229">
            <v>31</v>
          </cell>
          <cell r="I1229" t="str">
            <v>EQC</v>
          </cell>
          <cell r="J1229">
            <v>97805.347575474894</v>
          </cell>
          <cell r="K1229">
            <v>7</v>
          </cell>
          <cell r="L1229" t="str">
            <v>2000</v>
          </cell>
          <cell r="M1229" t="str">
            <v>Bebidas y Licores</v>
          </cell>
          <cell r="N1229" t="str">
            <v>Producción Sect. Institucionales</v>
          </cell>
          <cell r="O1229" t="str">
            <v>Remuneraciones</v>
          </cell>
          <cell r="P1229" t="str">
            <v>Sector Institucional no especificado</v>
          </cell>
          <cell r="Q1229" t="str">
            <v>4</v>
          </cell>
          <cell r="R1229" t="str">
            <v>Industria Manufacturera</v>
          </cell>
        </row>
        <row r="1230">
          <cell r="A1230" t="str">
            <v>CEI_a01</v>
          </cell>
          <cell r="B1230" t="str">
            <v>S_NAB</v>
          </cell>
          <cell r="C1230">
            <v>9</v>
          </cell>
          <cell r="D1230">
            <v>12</v>
          </cell>
          <cell r="E1230">
            <v>411</v>
          </cell>
          <cell r="F1230" t="str">
            <v>Empleos</v>
          </cell>
          <cell r="H1230">
            <v>31</v>
          </cell>
          <cell r="I1230" t="str">
            <v>EQC</v>
          </cell>
          <cell r="J1230">
            <v>107943.20269609999</v>
          </cell>
          <cell r="K1230">
            <v>7</v>
          </cell>
          <cell r="L1230" t="str">
            <v>2001</v>
          </cell>
          <cell r="M1230" t="str">
            <v>Bebidas y Licores</v>
          </cell>
          <cell r="N1230" t="str">
            <v>Producción Sect. Institucionales</v>
          </cell>
          <cell r="O1230" t="str">
            <v>Remuneraciones</v>
          </cell>
          <cell r="P1230" t="str">
            <v>Sector Institucional no especificado</v>
          </cell>
          <cell r="Q1230" t="str">
            <v>4</v>
          </cell>
          <cell r="R1230" t="str">
            <v>Industria Manufacturera</v>
          </cell>
        </row>
        <row r="1231">
          <cell r="A1231" t="str">
            <v>CEI_a01</v>
          </cell>
          <cell r="B1231" t="str">
            <v>S_NAB</v>
          </cell>
          <cell r="C1231">
            <v>9</v>
          </cell>
          <cell r="D1231">
            <v>12</v>
          </cell>
          <cell r="E1231">
            <v>411</v>
          </cell>
          <cell r="F1231" t="str">
            <v>Empleos</v>
          </cell>
          <cell r="H1231">
            <v>31</v>
          </cell>
          <cell r="I1231" t="str">
            <v>EQC</v>
          </cell>
          <cell r="J1231">
            <v>8570.8585547408693</v>
          </cell>
          <cell r="K1231">
            <v>8</v>
          </cell>
          <cell r="L1231" t="str">
            <v>2000</v>
          </cell>
          <cell r="M1231" t="str">
            <v>Industria del Tabaco</v>
          </cell>
          <cell r="N1231" t="str">
            <v>Producción Sect. Institucionales</v>
          </cell>
          <cell r="O1231" t="str">
            <v>Remuneraciones</v>
          </cell>
          <cell r="P1231" t="str">
            <v>Sector Institucional no especificado</v>
          </cell>
          <cell r="Q1231" t="str">
            <v>4</v>
          </cell>
          <cell r="R1231" t="str">
            <v>Industria Manufacturera</v>
          </cell>
        </row>
        <row r="1232">
          <cell r="A1232" t="str">
            <v>CEI_a01</v>
          </cell>
          <cell r="B1232" t="str">
            <v>S_NAB</v>
          </cell>
          <cell r="C1232">
            <v>9</v>
          </cell>
          <cell r="D1232">
            <v>12</v>
          </cell>
          <cell r="E1232">
            <v>411</v>
          </cell>
          <cell r="F1232" t="str">
            <v>Empleos</v>
          </cell>
          <cell r="H1232">
            <v>31</v>
          </cell>
          <cell r="I1232" t="str">
            <v>EQC</v>
          </cell>
          <cell r="J1232">
            <v>9293.9837841040808</v>
          </cell>
          <cell r="K1232">
            <v>8</v>
          </cell>
          <cell r="L1232" t="str">
            <v>2001</v>
          </cell>
          <cell r="M1232" t="str">
            <v>Industria del Tabaco</v>
          </cell>
          <cell r="N1232" t="str">
            <v>Producción Sect. Institucionales</v>
          </cell>
          <cell r="O1232" t="str">
            <v>Remuneraciones</v>
          </cell>
          <cell r="P1232" t="str">
            <v>Sector Institucional no especificado</v>
          </cell>
          <cell r="Q1232" t="str">
            <v>4</v>
          </cell>
          <cell r="R1232" t="str">
            <v>Industria Manufacturera</v>
          </cell>
        </row>
        <row r="1233">
          <cell r="A1233" t="str">
            <v>CEI_a01</v>
          </cell>
          <cell r="B1233" t="str">
            <v>S_NAB</v>
          </cell>
          <cell r="C1233">
            <v>9</v>
          </cell>
          <cell r="D1233">
            <v>12</v>
          </cell>
          <cell r="E1233">
            <v>411</v>
          </cell>
          <cell r="F1233" t="str">
            <v>Empleos</v>
          </cell>
          <cell r="H1233">
            <v>31</v>
          </cell>
          <cell r="I1233" t="str">
            <v>EQC</v>
          </cell>
          <cell r="J1233">
            <v>173097.62325086701</v>
          </cell>
          <cell r="K1233">
            <v>9</v>
          </cell>
          <cell r="L1233" t="str">
            <v>2000</v>
          </cell>
          <cell r="M1233" t="str">
            <v>Textil, Cuero y Calzado</v>
          </cell>
          <cell r="N1233" t="str">
            <v>Producción Sect. Institucionales</v>
          </cell>
          <cell r="O1233" t="str">
            <v>Remuneraciones</v>
          </cell>
          <cell r="P1233" t="str">
            <v>Sector Institucional no especificado</v>
          </cell>
          <cell r="Q1233" t="str">
            <v>4</v>
          </cell>
          <cell r="R1233" t="str">
            <v>Industria Manufacturera</v>
          </cell>
        </row>
        <row r="1234">
          <cell r="A1234" t="str">
            <v>CEI_a01</v>
          </cell>
          <cell r="B1234" t="str">
            <v>S_NAB</v>
          </cell>
          <cell r="C1234">
            <v>9</v>
          </cell>
          <cell r="D1234">
            <v>12</v>
          </cell>
          <cell r="E1234">
            <v>411</v>
          </cell>
          <cell r="F1234" t="str">
            <v>Empleos</v>
          </cell>
          <cell r="H1234">
            <v>31</v>
          </cell>
          <cell r="I1234" t="str">
            <v>EQC</v>
          </cell>
          <cell r="J1234">
            <v>174009.25665037101</v>
          </cell>
          <cell r="K1234">
            <v>9</v>
          </cell>
          <cell r="L1234" t="str">
            <v>2001</v>
          </cell>
          <cell r="M1234" t="str">
            <v>Textil, Cuero y Calzado</v>
          </cell>
          <cell r="N1234" t="str">
            <v>Producción Sect. Institucionales</v>
          </cell>
          <cell r="O1234" t="str">
            <v>Remuneraciones</v>
          </cell>
          <cell r="P1234" t="str">
            <v>Sector Institucional no especificado</v>
          </cell>
          <cell r="Q1234" t="str">
            <v>4</v>
          </cell>
          <cell r="R1234" t="str">
            <v>Industria Manufacturera</v>
          </cell>
        </row>
        <row r="1235">
          <cell r="A1235" t="str">
            <v>CEI_a01</v>
          </cell>
          <cell r="B1235" t="str">
            <v>S_NAB</v>
          </cell>
          <cell r="C1235">
            <v>9</v>
          </cell>
          <cell r="D1235">
            <v>12</v>
          </cell>
          <cell r="E1235">
            <v>411</v>
          </cell>
          <cell r="F1235" t="str">
            <v>Empleos</v>
          </cell>
          <cell r="H1235">
            <v>31</v>
          </cell>
          <cell r="I1235" t="str">
            <v>EQC</v>
          </cell>
          <cell r="J1235">
            <v>407284.19767897099</v>
          </cell>
          <cell r="K1235">
            <v>10</v>
          </cell>
          <cell r="L1235" t="str">
            <v>2000</v>
          </cell>
          <cell r="M1235" t="str">
            <v>Madera, Papel, Imprentas y Muebles</v>
          </cell>
          <cell r="N1235" t="str">
            <v>Producción Sect. Institucionales</v>
          </cell>
          <cell r="O1235" t="str">
            <v>Remuneraciones</v>
          </cell>
          <cell r="P1235" t="str">
            <v>Sector Institucional no especificado</v>
          </cell>
          <cell r="Q1235" t="str">
            <v>4</v>
          </cell>
          <cell r="R1235" t="str">
            <v>Industria Manufacturera</v>
          </cell>
        </row>
        <row r="1236">
          <cell r="A1236" t="str">
            <v>CEI_a01</v>
          </cell>
          <cell r="B1236" t="str">
            <v>S_NAB</v>
          </cell>
          <cell r="C1236">
            <v>9</v>
          </cell>
          <cell r="D1236">
            <v>12</v>
          </cell>
          <cell r="E1236">
            <v>411</v>
          </cell>
          <cell r="F1236" t="str">
            <v>Empleos</v>
          </cell>
          <cell r="H1236">
            <v>31</v>
          </cell>
          <cell r="I1236" t="str">
            <v>EQC</v>
          </cell>
          <cell r="J1236">
            <v>444595.70771201001</v>
          </cell>
          <cell r="K1236">
            <v>10</v>
          </cell>
          <cell r="L1236" t="str">
            <v>2001</v>
          </cell>
          <cell r="M1236" t="str">
            <v>Madera, Papel, Imprentas y Muebles</v>
          </cell>
          <cell r="N1236" t="str">
            <v>Producción Sect. Institucionales</v>
          </cell>
          <cell r="O1236" t="str">
            <v>Remuneraciones</v>
          </cell>
          <cell r="P1236" t="str">
            <v>Sector Institucional no especificado</v>
          </cell>
          <cell r="Q1236" t="str">
            <v>4</v>
          </cell>
          <cell r="R1236" t="str">
            <v>Industria Manufacturera</v>
          </cell>
        </row>
        <row r="1237">
          <cell r="A1237" t="str">
            <v>CEI_a01</v>
          </cell>
          <cell r="B1237" t="str">
            <v>S_NAB</v>
          </cell>
          <cell r="C1237">
            <v>9</v>
          </cell>
          <cell r="D1237">
            <v>12</v>
          </cell>
          <cell r="E1237">
            <v>411</v>
          </cell>
          <cell r="F1237" t="str">
            <v>Empleos</v>
          </cell>
          <cell r="H1237">
            <v>31</v>
          </cell>
          <cell r="I1237" t="str">
            <v>EQC</v>
          </cell>
          <cell r="J1237">
            <v>27364.127600642201</v>
          </cell>
          <cell r="K1237">
            <v>11</v>
          </cell>
          <cell r="L1237" t="str">
            <v>2000</v>
          </cell>
          <cell r="M1237" t="str">
            <v>Elaboración de combustible</v>
          </cell>
          <cell r="N1237" t="str">
            <v>Producción Sect. Institucionales</v>
          </cell>
          <cell r="O1237" t="str">
            <v>Remuneraciones</v>
          </cell>
          <cell r="P1237" t="str">
            <v>Sector Institucional no especificado</v>
          </cell>
          <cell r="Q1237" t="str">
            <v>4</v>
          </cell>
          <cell r="R1237" t="str">
            <v>Industria Manufacturera</v>
          </cell>
        </row>
        <row r="1238">
          <cell r="A1238" t="str">
            <v>CEI_a01</v>
          </cell>
          <cell r="B1238" t="str">
            <v>S_NAB</v>
          </cell>
          <cell r="C1238">
            <v>9</v>
          </cell>
          <cell r="D1238">
            <v>12</v>
          </cell>
          <cell r="E1238">
            <v>411</v>
          </cell>
          <cell r="F1238" t="str">
            <v>Empleos</v>
          </cell>
          <cell r="H1238">
            <v>31</v>
          </cell>
          <cell r="I1238" t="str">
            <v>EQC</v>
          </cell>
          <cell r="J1238">
            <v>28926.526314840201</v>
          </cell>
          <cell r="K1238">
            <v>11</v>
          </cell>
          <cell r="L1238" t="str">
            <v>2001</v>
          </cell>
          <cell r="M1238" t="str">
            <v>Elaboración de combustible</v>
          </cell>
          <cell r="N1238" t="str">
            <v>Producción Sect. Institucionales</v>
          </cell>
          <cell r="O1238" t="str">
            <v>Remuneraciones</v>
          </cell>
          <cell r="P1238" t="str">
            <v>Sector Institucional no especificado</v>
          </cell>
          <cell r="Q1238" t="str">
            <v>4</v>
          </cell>
          <cell r="R1238" t="str">
            <v>Industria Manufacturera</v>
          </cell>
        </row>
        <row r="1239">
          <cell r="A1239" t="str">
            <v>CEI_a01</v>
          </cell>
          <cell r="B1239" t="str">
            <v>S_NAB</v>
          </cell>
          <cell r="C1239">
            <v>9</v>
          </cell>
          <cell r="D1239">
            <v>12</v>
          </cell>
          <cell r="E1239">
            <v>411</v>
          </cell>
          <cell r="F1239" t="str">
            <v>Empleos</v>
          </cell>
          <cell r="H1239">
            <v>31</v>
          </cell>
          <cell r="I1239" t="str">
            <v>EQC</v>
          </cell>
          <cell r="J1239">
            <v>313929.79499916499</v>
          </cell>
          <cell r="K1239">
            <v>12</v>
          </cell>
          <cell r="L1239" t="str">
            <v>2000</v>
          </cell>
          <cell r="M1239" t="str">
            <v>Químicos, Caucho y Plástico</v>
          </cell>
          <cell r="N1239" t="str">
            <v>Producción Sect. Institucionales</v>
          </cell>
          <cell r="O1239" t="str">
            <v>Remuneraciones</v>
          </cell>
          <cell r="P1239" t="str">
            <v>Sector Institucional no especificado</v>
          </cell>
          <cell r="Q1239" t="str">
            <v>4</v>
          </cell>
          <cell r="R1239" t="str">
            <v>Industria Manufacturera</v>
          </cell>
        </row>
        <row r="1240">
          <cell r="A1240" t="str">
            <v>CEI_a01</v>
          </cell>
          <cell r="B1240" t="str">
            <v>S_NAB</v>
          </cell>
          <cell r="C1240">
            <v>9</v>
          </cell>
          <cell r="D1240">
            <v>12</v>
          </cell>
          <cell r="E1240">
            <v>411</v>
          </cell>
          <cell r="F1240" t="str">
            <v>Empleos</v>
          </cell>
          <cell r="H1240">
            <v>31</v>
          </cell>
          <cell r="I1240" t="str">
            <v>EQC</v>
          </cell>
          <cell r="J1240">
            <v>344232.64159908501</v>
          </cell>
          <cell r="K1240">
            <v>12</v>
          </cell>
          <cell r="L1240" t="str">
            <v>2001</v>
          </cell>
          <cell r="M1240" t="str">
            <v>Químicos, Caucho y Plástico</v>
          </cell>
          <cell r="N1240" t="str">
            <v>Producción Sect. Institucionales</v>
          </cell>
          <cell r="O1240" t="str">
            <v>Remuneraciones</v>
          </cell>
          <cell r="P1240" t="str">
            <v>Sector Institucional no especificado</v>
          </cell>
          <cell r="Q1240" t="str">
            <v>4</v>
          </cell>
          <cell r="R1240" t="str">
            <v>Industria Manufacturera</v>
          </cell>
        </row>
        <row r="1241">
          <cell r="A1241" t="str">
            <v>CEI_a01</v>
          </cell>
          <cell r="B1241" t="str">
            <v>S_NAB</v>
          </cell>
          <cell r="C1241">
            <v>9</v>
          </cell>
          <cell r="D1241">
            <v>12</v>
          </cell>
          <cell r="E1241">
            <v>411</v>
          </cell>
          <cell r="F1241" t="str">
            <v>Empleos</v>
          </cell>
          <cell r="H1241">
            <v>31</v>
          </cell>
          <cell r="I1241" t="str">
            <v>EQC</v>
          </cell>
          <cell r="J1241">
            <v>108597.42552611099</v>
          </cell>
          <cell r="K1241">
            <v>13</v>
          </cell>
          <cell r="L1241" t="str">
            <v>2000</v>
          </cell>
          <cell r="M1241" t="str">
            <v>Vidrio y Otros Minerales</v>
          </cell>
          <cell r="N1241" t="str">
            <v>Producción Sect. Institucionales</v>
          </cell>
          <cell r="O1241" t="str">
            <v>Remuneraciones</v>
          </cell>
          <cell r="P1241" t="str">
            <v>Sector Institucional no especificado</v>
          </cell>
          <cell r="Q1241" t="str">
            <v>4</v>
          </cell>
          <cell r="R1241" t="str">
            <v>Industria Manufacturera</v>
          </cell>
        </row>
        <row r="1242">
          <cell r="A1242" t="str">
            <v>CEI_a01</v>
          </cell>
          <cell r="B1242" t="str">
            <v>S_NAB</v>
          </cell>
          <cell r="C1242">
            <v>9</v>
          </cell>
          <cell r="D1242">
            <v>12</v>
          </cell>
          <cell r="E1242">
            <v>411</v>
          </cell>
          <cell r="F1242" t="str">
            <v>Empleos</v>
          </cell>
          <cell r="H1242">
            <v>31</v>
          </cell>
          <cell r="I1242" t="str">
            <v>EQC</v>
          </cell>
          <cell r="J1242">
            <v>125882.12129788101</v>
          </cell>
          <cell r="K1242">
            <v>13</v>
          </cell>
          <cell r="L1242" t="str">
            <v>2001</v>
          </cell>
          <cell r="M1242" t="str">
            <v>Vidrio y Otros Minerales</v>
          </cell>
          <cell r="N1242" t="str">
            <v>Producción Sect. Institucionales</v>
          </cell>
          <cell r="O1242" t="str">
            <v>Remuneraciones</v>
          </cell>
          <cell r="P1242" t="str">
            <v>Sector Institucional no especificado</v>
          </cell>
          <cell r="Q1242" t="str">
            <v>4</v>
          </cell>
          <cell r="R1242" t="str">
            <v>Industria Manufacturera</v>
          </cell>
        </row>
        <row r="1243">
          <cell r="A1243" t="str">
            <v>CEI_a01</v>
          </cell>
          <cell r="B1243" t="str">
            <v>S_NAB</v>
          </cell>
          <cell r="C1243">
            <v>9</v>
          </cell>
          <cell r="D1243">
            <v>12</v>
          </cell>
          <cell r="E1243">
            <v>411</v>
          </cell>
          <cell r="F1243" t="str">
            <v>Empleos</v>
          </cell>
          <cell r="H1243">
            <v>31</v>
          </cell>
          <cell r="I1243" t="str">
            <v>EQC</v>
          </cell>
          <cell r="J1243">
            <v>376400.92589553603</v>
          </cell>
          <cell r="K1243">
            <v>14</v>
          </cell>
          <cell r="L1243" t="str">
            <v>2000</v>
          </cell>
          <cell r="M1243" t="str">
            <v>Otras Manufactureras</v>
          </cell>
          <cell r="N1243" t="str">
            <v>Producción Sect. Institucionales</v>
          </cell>
          <cell r="O1243" t="str">
            <v>Remuneraciones</v>
          </cell>
          <cell r="P1243" t="str">
            <v>Sector Institucional no especificado</v>
          </cell>
          <cell r="Q1243" t="str">
            <v>4</v>
          </cell>
          <cell r="R1243" t="str">
            <v>Industria Manufacturera</v>
          </cell>
        </row>
        <row r="1244">
          <cell r="A1244" t="str">
            <v>CEI_a01</v>
          </cell>
          <cell r="B1244" t="str">
            <v>S_NAB</v>
          </cell>
          <cell r="C1244">
            <v>9</v>
          </cell>
          <cell r="D1244">
            <v>12</v>
          </cell>
          <cell r="E1244">
            <v>411</v>
          </cell>
          <cell r="F1244" t="str">
            <v>Empleos</v>
          </cell>
          <cell r="H1244">
            <v>31</v>
          </cell>
          <cell r="I1244" t="str">
            <v>EQC</v>
          </cell>
          <cell r="J1244">
            <v>415335.89982706599</v>
          </cell>
          <cell r="K1244">
            <v>14</v>
          </cell>
          <cell r="L1244" t="str">
            <v>2001</v>
          </cell>
          <cell r="M1244" t="str">
            <v>Otras Manufactureras</v>
          </cell>
          <cell r="N1244" t="str">
            <v>Producción Sect. Institucionales</v>
          </cell>
          <cell r="O1244" t="str">
            <v>Remuneraciones</v>
          </cell>
          <cell r="P1244" t="str">
            <v>Sector Institucional no especificado</v>
          </cell>
          <cell r="Q1244" t="str">
            <v>4</v>
          </cell>
          <cell r="R1244" t="str">
            <v>Industria Manufacturera</v>
          </cell>
        </row>
        <row r="1245">
          <cell r="A1245" t="str">
            <v>CEI_a01</v>
          </cell>
          <cell r="B1245" t="str">
            <v>S_NAB</v>
          </cell>
          <cell r="C1245">
            <v>9</v>
          </cell>
          <cell r="D1245">
            <v>12</v>
          </cell>
          <cell r="E1245">
            <v>411</v>
          </cell>
          <cell r="F1245" t="str">
            <v>Empleos</v>
          </cell>
          <cell r="H1245">
            <v>31</v>
          </cell>
          <cell r="I1245" t="str">
            <v>EQC</v>
          </cell>
          <cell r="J1245">
            <v>256844.025524072</v>
          </cell>
          <cell r="K1245">
            <v>15</v>
          </cell>
          <cell r="L1245" t="str">
            <v>2000</v>
          </cell>
          <cell r="M1245" t="str">
            <v>Electricidad, Gas y Agua</v>
          </cell>
          <cell r="N1245" t="str">
            <v>Producción Sect. Institucionales</v>
          </cell>
          <cell r="O1245" t="str">
            <v>Remuneraciones</v>
          </cell>
          <cell r="P1245" t="str">
            <v>Sector Institucional no especificado</v>
          </cell>
          <cell r="Q1245" t="str">
            <v>5</v>
          </cell>
          <cell r="R1245" t="str">
            <v>Electricidad, Gas y Agua</v>
          </cell>
        </row>
        <row r="1246">
          <cell r="A1246" t="str">
            <v>CEI_a01</v>
          </cell>
          <cell r="B1246" t="str">
            <v>S_NAB</v>
          </cell>
          <cell r="C1246">
            <v>9</v>
          </cell>
          <cell r="D1246">
            <v>12</v>
          </cell>
          <cell r="E1246">
            <v>411</v>
          </cell>
          <cell r="F1246" t="str">
            <v>Empleos</v>
          </cell>
          <cell r="H1246">
            <v>31</v>
          </cell>
          <cell r="I1246" t="str">
            <v>EQC</v>
          </cell>
          <cell r="J1246">
            <v>194677</v>
          </cell>
          <cell r="K1246">
            <v>15</v>
          </cell>
          <cell r="L1246" t="str">
            <v>2001</v>
          </cell>
          <cell r="M1246" t="str">
            <v>Electricidad, Gas y Agua</v>
          </cell>
          <cell r="N1246" t="str">
            <v>Producción Sect. Institucionales</v>
          </cell>
          <cell r="O1246" t="str">
            <v>Remuneraciones</v>
          </cell>
          <cell r="P1246" t="str">
            <v>Sector Institucional no especificado</v>
          </cell>
          <cell r="Q1246" t="str">
            <v>5</v>
          </cell>
          <cell r="R1246" t="str">
            <v>Electricidad, Gas y Agua</v>
          </cell>
        </row>
        <row r="1247">
          <cell r="A1247" t="str">
            <v>CEI_a01</v>
          </cell>
          <cell r="B1247" t="str">
            <v>S_NAB</v>
          </cell>
          <cell r="C1247">
            <v>9</v>
          </cell>
          <cell r="D1247">
            <v>12</v>
          </cell>
          <cell r="E1247">
            <v>411</v>
          </cell>
          <cell r="F1247" t="str">
            <v>Empleos</v>
          </cell>
          <cell r="H1247">
            <v>31</v>
          </cell>
          <cell r="I1247" t="str">
            <v>EQC</v>
          </cell>
          <cell r="J1247">
            <v>1816472.95250504</v>
          </cell>
          <cell r="K1247">
            <v>16</v>
          </cell>
          <cell r="L1247" t="str">
            <v>2000</v>
          </cell>
          <cell r="M1247" t="str">
            <v>Construcción</v>
          </cell>
          <cell r="N1247" t="str">
            <v>Producción Sect. Institucionales</v>
          </cell>
          <cell r="O1247" t="str">
            <v>Remuneraciones</v>
          </cell>
          <cell r="P1247" t="str">
            <v>Sector Institucional no especificado</v>
          </cell>
          <cell r="Q1247" t="str">
            <v>6</v>
          </cell>
          <cell r="R1247" t="str">
            <v>Construcción</v>
          </cell>
        </row>
        <row r="1248">
          <cell r="A1248" t="str">
            <v>CEI_a01</v>
          </cell>
          <cell r="B1248" t="str">
            <v>S_NAB</v>
          </cell>
          <cell r="C1248">
            <v>9</v>
          </cell>
          <cell r="D1248">
            <v>12</v>
          </cell>
          <cell r="E1248">
            <v>411</v>
          </cell>
          <cell r="F1248" t="str">
            <v>Empleos</v>
          </cell>
          <cell r="H1248">
            <v>31</v>
          </cell>
          <cell r="I1248" t="str">
            <v>EQC</v>
          </cell>
          <cell r="J1248">
            <v>2044052.6856060801</v>
          </cell>
          <cell r="K1248">
            <v>16</v>
          </cell>
          <cell r="L1248" t="str">
            <v>2001</v>
          </cell>
          <cell r="M1248" t="str">
            <v>Construcción</v>
          </cell>
          <cell r="N1248" t="str">
            <v>Producción Sect. Institucionales</v>
          </cell>
          <cell r="O1248" t="str">
            <v>Remuneraciones</v>
          </cell>
          <cell r="P1248" t="str">
            <v>Sector Institucional no especificado</v>
          </cell>
          <cell r="Q1248" t="str">
            <v>6</v>
          </cell>
          <cell r="R1248" t="str">
            <v>Construcción</v>
          </cell>
        </row>
        <row r="1249">
          <cell r="A1249" t="str">
            <v>CEI_a01</v>
          </cell>
          <cell r="B1249" t="str">
            <v>S_NAB</v>
          </cell>
          <cell r="C1249">
            <v>9</v>
          </cell>
          <cell r="D1249">
            <v>12</v>
          </cell>
          <cell r="E1249">
            <v>411</v>
          </cell>
          <cell r="F1249" t="str">
            <v>Empleos</v>
          </cell>
          <cell r="H1249">
            <v>31</v>
          </cell>
          <cell r="I1249" t="str">
            <v>EQC</v>
          </cell>
          <cell r="J1249">
            <v>1665132</v>
          </cell>
          <cell r="K1249">
            <v>17</v>
          </cell>
          <cell r="L1249" t="str">
            <v>2000</v>
          </cell>
          <cell r="M1249" t="str">
            <v>Comercio</v>
          </cell>
          <cell r="N1249" t="str">
            <v>Producción Sect. Institucionales</v>
          </cell>
          <cell r="O1249" t="str">
            <v>Remuneraciones</v>
          </cell>
          <cell r="P1249" t="str">
            <v>Sector Institucional no especificado</v>
          </cell>
          <cell r="Q1249" t="str">
            <v>7</v>
          </cell>
          <cell r="R1249" t="str">
            <v>Comercio, Hoteles y Restaurantes</v>
          </cell>
        </row>
        <row r="1250">
          <cell r="A1250" t="str">
            <v>CEI_a01</v>
          </cell>
          <cell r="B1250" t="str">
            <v>S_NAB</v>
          </cell>
          <cell r="C1250">
            <v>9</v>
          </cell>
          <cell r="D1250">
            <v>12</v>
          </cell>
          <cell r="E1250">
            <v>411</v>
          </cell>
          <cell r="F1250" t="str">
            <v>Empleos</v>
          </cell>
          <cell r="H1250">
            <v>31</v>
          </cell>
          <cell r="I1250" t="str">
            <v>EQC</v>
          </cell>
          <cell r="J1250">
            <v>1815094.2145404899</v>
          </cell>
          <cell r="K1250">
            <v>17</v>
          </cell>
          <cell r="L1250" t="str">
            <v>2001</v>
          </cell>
          <cell r="M1250" t="str">
            <v>Comercio</v>
          </cell>
          <cell r="N1250" t="str">
            <v>Producción Sect. Institucionales</v>
          </cell>
          <cell r="O1250" t="str">
            <v>Remuneraciones</v>
          </cell>
          <cell r="P1250" t="str">
            <v>Sector Institucional no especificado</v>
          </cell>
          <cell r="Q1250" t="str">
            <v>7</v>
          </cell>
          <cell r="R1250" t="str">
            <v>Comercio, Hoteles y Restaurantes</v>
          </cell>
        </row>
        <row r="1251">
          <cell r="A1251" t="str">
            <v>CEI_a01</v>
          </cell>
          <cell r="B1251" t="str">
            <v>S_NAB</v>
          </cell>
          <cell r="C1251">
            <v>9</v>
          </cell>
          <cell r="D1251">
            <v>12</v>
          </cell>
          <cell r="E1251">
            <v>411</v>
          </cell>
          <cell r="F1251" t="str">
            <v>Empleos</v>
          </cell>
          <cell r="H1251">
            <v>31</v>
          </cell>
          <cell r="I1251" t="str">
            <v>EQC</v>
          </cell>
          <cell r="J1251">
            <v>282014.92700000003</v>
          </cell>
          <cell r="K1251">
            <v>18</v>
          </cell>
          <cell r="L1251" t="str">
            <v>2000</v>
          </cell>
          <cell r="M1251" t="str">
            <v>Hoteles y Restaurantes</v>
          </cell>
          <cell r="N1251" t="str">
            <v>Producción Sect. Institucionales</v>
          </cell>
          <cell r="O1251" t="str">
            <v>Remuneraciones</v>
          </cell>
          <cell r="P1251" t="str">
            <v>Sector Institucional no especificado</v>
          </cell>
          <cell r="Q1251" t="str">
            <v>7</v>
          </cell>
          <cell r="R1251" t="str">
            <v>Comercio, Hoteles y Restaurantes</v>
          </cell>
        </row>
        <row r="1252">
          <cell r="A1252" t="str">
            <v>CEI_a01</v>
          </cell>
          <cell r="B1252" t="str">
            <v>S_NAB</v>
          </cell>
          <cell r="C1252">
            <v>9</v>
          </cell>
          <cell r="D1252">
            <v>12</v>
          </cell>
          <cell r="E1252">
            <v>411</v>
          </cell>
          <cell r="F1252" t="str">
            <v>Empleos</v>
          </cell>
          <cell r="H1252">
            <v>31</v>
          </cell>
          <cell r="I1252" t="str">
            <v>EQC</v>
          </cell>
          <cell r="J1252">
            <v>298941.69300000003</v>
          </cell>
          <cell r="K1252">
            <v>18</v>
          </cell>
          <cell r="L1252" t="str">
            <v>2001</v>
          </cell>
          <cell r="M1252" t="str">
            <v>Hoteles y Restaurantes</v>
          </cell>
          <cell r="N1252" t="str">
            <v>Producción Sect. Institucionales</v>
          </cell>
          <cell r="O1252" t="str">
            <v>Remuneraciones</v>
          </cell>
          <cell r="P1252" t="str">
            <v>Sector Institucional no especificado</v>
          </cell>
          <cell r="Q1252" t="str">
            <v>7</v>
          </cell>
          <cell r="R1252" t="str">
            <v>Comercio, Hoteles y Restaurantes</v>
          </cell>
        </row>
        <row r="1253">
          <cell r="A1253" t="str">
            <v>CEI_a01</v>
          </cell>
          <cell r="B1253" t="str">
            <v>S_NAB</v>
          </cell>
          <cell r="C1253">
            <v>9</v>
          </cell>
          <cell r="D1253">
            <v>12</v>
          </cell>
          <cell r="E1253">
            <v>411</v>
          </cell>
          <cell r="F1253" t="str">
            <v>Empleos</v>
          </cell>
          <cell r="H1253">
            <v>31</v>
          </cell>
          <cell r="I1253" t="str">
            <v>EQC</v>
          </cell>
          <cell r="J1253">
            <v>1045503.7092665</v>
          </cell>
          <cell r="K1253">
            <v>19</v>
          </cell>
          <cell r="L1253" t="str">
            <v>2000</v>
          </cell>
          <cell r="M1253" t="str">
            <v>Transportes</v>
          </cell>
          <cell r="N1253" t="str">
            <v>Producción Sect. Institucionales</v>
          </cell>
          <cell r="O1253" t="str">
            <v>Remuneraciones</v>
          </cell>
          <cell r="P1253" t="str">
            <v>Sector Institucional no especificado</v>
          </cell>
          <cell r="Q1253" t="str">
            <v>8</v>
          </cell>
          <cell r="R1253" t="str">
            <v>Transporte y Comunicaciones</v>
          </cell>
        </row>
        <row r="1254">
          <cell r="A1254" t="str">
            <v>CEI_a01</v>
          </cell>
          <cell r="B1254" t="str">
            <v>S_NAB</v>
          </cell>
          <cell r="C1254">
            <v>9</v>
          </cell>
          <cell r="D1254">
            <v>12</v>
          </cell>
          <cell r="E1254">
            <v>411</v>
          </cell>
          <cell r="F1254" t="str">
            <v>Empleos</v>
          </cell>
          <cell r="H1254">
            <v>31</v>
          </cell>
          <cell r="I1254" t="str">
            <v>EQC</v>
          </cell>
          <cell r="J1254">
            <v>1156212.9800837899</v>
          </cell>
          <cell r="K1254">
            <v>19</v>
          </cell>
          <cell r="L1254" t="str">
            <v>2001</v>
          </cell>
          <cell r="M1254" t="str">
            <v>Transportes</v>
          </cell>
          <cell r="N1254" t="str">
            <v>Producción Sect. Institucionales</v>
          </cell>
          <cell r="O1254" t="str">
            <v>Remuneraciones</v>
          </cell>
          <cell r="P1254" t="str">
            <v>Sector Institucional no especificado</v>
          </cell>
          <cell r="Q1254" t="str">
            <v>8</v>
          </cell>
          <cell r="R1254" t="str">
            <v>Transporte y Comunicaciones</v>
          </cell>
        </row>
        <row r="1255">
          <cell r="A1255" t="str">
            <v>CEI_a01</v>
          </cell>
          <cell r="B1255" t="str">
            <v>S_NAB</v>
          </cell>
          <cell r="C1255">
            <v>9</v>
          </cell>
          <cell r="D1255">
            <v>12</v>
          </cell>
          <cell r="E1255">
            <v>411</v>
          </cell>
          <cell r="F1255" t="str">
            <v>Empleos</v>
          </cell>
          <cell r="H1255">
            <v>31</v>
          </cell>
          <cell r="I1255" t="str">
            <v>EQC</v>
          </cell>
          <cell r="J1255">
            <v>299254.04019529303</v>
          </cell>
          <cell r="K1255">
            <v>20</v>
          </cell>
          <cell r="L1255" t="str">
            <v>2000</v>
          </cell>
          <cell r="M1255" t="str">
            <v>Comunicaciones</v>
          </cell>
          <cell r="N1255" t="str">
            <v>Producción Sect. Institucionales</v>
          </cell>
          <cell r="O1255" t="str">
            <v>Remuneraciones</v>
          </cell>
          <cell r="P1255" t="str">
            <v>Sector Institucional no especificado</v>
          </cell>
          <cell r="Q1255" t="str">
            <v>8</v>
          </cell>
          <cell r="R1255" t="str">
            <v>Transporte y Comunicaciones</v>
          </cell>
        </row>
        <row r="1256">
          <cell r="A1256" t="str">
            <v>CEI_a01</v>
          </cell>
          <cell r="B1256" t="str">
            <v>S_NAB</v>
          </cell>
          <cell r="C1256">
            <v>9</v>
          </cell>
          <cell r="D1256">
            <v>12</v>
          </cell>
          <cell r="E1256">
            <v>411</v>
          </cell>
          <cell r="F1256" t="str">
            <v>Empleos</v>
          </cell>
          <cell r="H1256">
            <v>31</v>
          </cell>
          <cell r="I1256" t="str">
            <v>EQC</v>
          </cell>
          <cell r="J1256">
            <v>253850.61303390001</v>
          </cell>
          <cell r="K1256">
            <v>20</v>
          </cell>
          <cell r="L1256" t="str">
            <v>2001</v>
          </cell>
          <cell r="M1256" t="str">
            <v>Comunicaciones</v>
          </cell>
          <cell r="N1256" t="str">
            <v>Producción Sect. Institucionales</v>
          </cell>
          <cell r="O1256" t="str">
            <v>Remuneraciones</v>
          </cell>
          <cell r="P1256" t="str">
            <v>Sector Institucional no especificado</v>
          </cell>
          <cell r="Q1256" t="str">
            <v>8</v>
          </cell>
          <cell r="R1256" t="str">
            <v>Transporte y Comunicaciones</v>
          </cell>
        </row>
        <row r="1257">
          <cell r="A1257" t="str">
            <v>CEI_a01</v>
          </cell>
          <cell r="B1257" t="str">
            <v>S_NAB</v>
          </cell>
          <cell r="C1257">
            <v>9</v>
          </cell>
          <cell r="D1257">
            <v>12</v>
          </cell>
          <cell r="E1257">
            <v>411</v>
          </cell>
          <cell r="F1257" t="str">
            <v>Empleos</v>
          </cell>
          <cell r="H1257">
            <v>31</v>
          </cell>
          <cell r="I1257" t="str">
            <v>EQC</v>
          </cell>
          <cell r="J1257">
            <v>742838</v>
          </cell>
          <cell r="K1257">
            <v>21</v>
          </cell>
          <cell r="L1257" t="str">
            <v>2000</v>
          </cell>
          <cell r="M1257" t="str">
            <v>Intermediación financiera</v>
          </cell>
          <cell r="N1257" t="str">
            <v>Producción Sect. Institucionales</v>
          </cell>
          <cell r="O1257" t="str">
            <v>Remuneraciones</v>
          </cell>
          <cell r="P1257" t="str">
            <v>Sector Institucional no especificado</v>
          </cell>
          <cell r="Q1257" t="str">
            <v>9</v>
          </cell>
          <cell r="R1257" t="str">
            <v>Servicios Financieros y Empresariales</v>
          </cell>
        </row>
        <row r="1258">
          <cell r="A1258" t="str">
            <v>CEI_a01</v>
          </cell>
          <cell r="B1258" t="str">
            <v>S_NAB</v>
          </cell>
          <cell r="C1258">
            <v>9</v>
          </cell>
          <cell r="D1258">
            <v>12</v>
          </cell>
          <cell r="E1258">
            <v>411</v>
          </cell>
          <cell r="F1258" t="str">
            <v>Empleos</v>
          </cell>
          <cell r="H1258">
            <v>31</v>
          </cell>
          <cell r="I1258" t="str">
            <v>EQC</v>
          </cell>
          <cell r="J1258">
            <v>776222</v>
          </cell>
          <cell r="K1258">
            <v>21</v>
          </cell>
          <cell r="L1258" t="str">
            <v>2001</v>
          </cell>
          <cell r="M1258" t="str">
            <v>Intermediación financiera</v>
          </cell>
          <cell r="N1258" t="str">
            <v>Producción Sect. Institucionales</v>
          </cell>
          <cell r="O1258" t="str">
            <v>Remuneraciones</v>
          </cell>
          <cell r="P1258" t="str">
            <v>Sector Institucional no especificado</v>
          </cell>
          <cell r="Q1258" t="str">
            <v>9</v>
          </cell>
          <cell r="R1258" t="str">
            <v>Servicios Financieros y Empresariales</v>
          </cell>
        </row>
        <row r="1259">
          <cell r="A1259" t="str">
            <v>CEI_a01</v>
          </cell>
          <cell r="B1259" t="str">
            <v>S_NAB</v>
          </cell>
          <cell r="C1259">
            <v>9</v>
          </cell>
          <cell r="D1259">
            <v>12</v>
          </cell>
          <cell r="E1259">
            <v>411</v>
          </cell>
          <cell r="F1259" t="str">
            <v>Empleos</v>
          </cell>
          <cell r="H1259">
            <v>31</v>
          </cell>
          <cell r="I1259" t="str">
            <v>EQC</v>
          </cell>
          <cell r="J1259">
            <v>223056</v>
          </cell>
          <cell r="K1259">
            <v>22</v>
          </cell>
          <cell r="L1259" t="str">
            <v>2000</v>
          </cell>
          <cell r="M1259" t="str">
            <v>Compañías de seguros</v>
          </cell>
          <cell r="N1259" t="str">
            <v>Producción Sect. Institucionales</v>
          </cell>
          <cell r="O1259" t="str">
            <v>Remuneraciones</v>
          </cell>
          <cell r="P1259" t="str">
            <v>Sector Institucional no especificado</v>
          </cell>
          <cell r="Q1259" t="str">
            <v>9</v>
          </cell>
          <cell r="R1259" t="str">
            <v>Servicios Financieros y Empresariales</v>
          </cell>
        </row>
        <row r="1260">
          <cell r="A1260" t="str">
            <v>CEI_a01</v>
          </cell>
          <cell r="B1260" t="str">
            <v>S_NAB</v>
          </cell>
          <cell r="C1260">
            <v>9</v>
          </cell>
          <cell r="D1260">
            <v>12</v>
          </cell>
          <cell r="E1260">
            <v>411</v>
          </cell>
          <cell r="F1260" t="str">
            <v>Empleos</v>
          </cell>
          <cell r="H1260">
            <v>31</v>
          </cell>
          <cell r="I1260" t="str">
            <v>EQC</v>
          </cell>
          <cell r="J1260">
            <v>212910</v>
          </cell>
          <cell r="K1260">
            <v>22</v>
          </cell>
          <cell r="L1260" t="str">
            <v>2001</v>
          </cell>
          <cell r="M1260" t="str">
            <v>Compañías de seguros</v>
          </cell>
          <cell r="N1260" t="str">
            <v>Producción Sect. Institucionales</v>
          </cell>
          <cell r="O1260" t="str">
            <v>Remuneraciones</v>
          </cell>
          <cell r="P1260" t="str">
            <v>Sector Institucional no especificado</v>
          </cell>
          <cell r="Q1260" t="str">
            <v>9</v>
          </cell>
          <cell r="R1260" t="str">
            <v>Servicios Financieros y Empresariales</v>
          </cell>
        </row>
        <row r="1261">
          <cell r="A1261" t="str">
            <v>CEI_a01</v>
          </cell>
          <cell r="B1261" t="str">
            <v>S_NAB</v>
          </cell>
          <cell r="C1261">
            <v>9</v>
          </cell>
          <cell r="D1261">
            <v>12</v>
          </cell>
          <cell r="E1261">
            <v>411</v>
          </cell>
          <cell r="F1261" t="str">
            <v>Empleos</v>
          </cell>
          <cell r="H1261">
            <v>31</v>
          </cell>
          <cell r="I1261" t="str">
            <v>EQC</v>
          </cell>
          <cell r="J1261">
            <v>155500.696</v>
          </cell>
          <cell r="K1261">
            <v>23</v>
          </cell>
          <cell r="L1261" t="str">
            <v>2000</v>
          </cell>
          <cell r="M1261" t="str">
            <v>Actividades inmobiliarias</v>
          </cell>
          <cell r="N1261" t="str">
            <v>Producción Sect. Institucionales</v>
          </cell>
          <cell r="O1261" t="str">
            <v>Remuneraciones</v>
          </cell>
          <cell r="P1261" t="str">
            <v>Sector Institucional no especificado</v>
          </cell>
          <cell r="Q1261" t="str">
            <v>9</v>
          </cell>
          <cell r="R1261" t="str">
            <v>Servicios Financieros y Empresariales</v>
          </cell>
        </row>
        <row r="1262">
          <cell r="A1262" t="str">
            <v>CEI_a01</v>
          </cell>
          <cell r="B1262" t="str">
            <v>S_NAB</v>
          </cell>
          <cell r="C1262">
            <v>9</v>
          </cell>
          <cell r="D1262">
            <v>12</v>
          </cell>
          <cell r="E1262">
            <v>411</v>
          </cell>
          <cell r="F1262" t="str">
            <v>Empleos</v>
          </cell>
          <cell r="H1262">
            <v>31</v>
          </cell>
          <cell r="I1262" t="str">
            <v>EQC</v>
          </cell>
          <cell r="J1262">
            <v>169069.23</v>
          </cell>
          <cell r="K1262">
            <v>23</v>
          </cell>
          <cell r="L1262" t="str">
            <v>2001</v>
          </cell>
          <cell r="M1262" t="str">
            <v>Actividades inmobiliarias</v>
          </cell>
          <cell r="N1262" t="str">
            <v>Producción Sect. Institucionales</v>
          </cell>
          <cell r="O1262" t="str">
            <v>Remuneraciones</v>
          </cell>
          <cell r="P1262" t="str">
            <v>Sector Institucional no especificado</v>
          </cell>
          <cell r="Q1262" t="str">
            <v>9</v>
          </cell>
          <cell r="R1262" t="str">
            <v>Servicios Financieros y Empresariales</v>
          </cell>
        </row>
        <row r="1263">
          <cell r="A1263" t="str">
            <v>CEI_a01</v>
          </cell>
          <cell r="B1263" t="str">
            <v>S_NAB</v>
          </cell>
          <cell r="C1263">
            <v>9</v>
          </cell>
          <cell r="D1263">
            <v>12</v>
          </cell>
          <cell r="E1263">
            <v>411</v>
          </cell>
          <cell r="F1263" t="str">
            <v>Empleos</v>
          </cell>
          <cell r="H1263">
            <v>31</v>
          </cell>
          <cell r="I1263" t="str">
            <v>EQC</v>
          </cell>
          <cell r="J1263">
            <v>1456376.14</v>
          </cell>
          <cell r="K1263">
            <v>24</v>
          </cell>
          <cell r="L1263" t="str">
            <v>2000</v>
          </cell>
          <cell r="M1263" t="str">
            <v>Activ. de Ss. Empresariales</v>
          </cell>
          <cell r="N1263" t="str">
            <v>Producción Sect. Institucionales</v>
          </cell>
          <cell r="O1263" t="str">
            <v>Remuneraciones</v>
          </cell>
          <cell r="P1263" t="str">
            <v>Sector Institucional no especificado</v>
          </cell>
          <cell r="Q1263" t="str">
            <v>9</v>
          </cell>
          <cell r="R1263" t="str">
            <v>Servicios Financieros y Empresariales</v>
          </cell>
        </row>
        <row r="1264">
          <cell r="A1264" t="str">
            <v>CEI_a01</v>
          </cell>
          <cell r="B1264" t="str">
            <v>S_NAB</v>
          </cell>
          <cell r="C1264">
            <v>9</v>
          </cell>
          <cell r="D1264">
            <v>12</v>
          </cell>
          <cell r="E1264">
            <v>411</v>
          </cell>
          <cell r="F1264" t="str">
            <v>Empleos</v>
          </cell>
          <cell r="H1264">
            <v>31</v>
          </cell>
          <cell r="I1264" t="str">
            <v>EQC</v>
          </cell>
          <cell r="J1264">
            <v>1556308.7362957399</v>
          </cell>
          <cell r="K1264">
            <v>24</v>
          </cell>
          <cell r="L1264" t="str">
            <v>2001</v>
          </cell>
          <cell r="M1264" t="str">
            <v>Activ. de Ss. Empresariales</v>
          </cell>
          <cell r="N1264" t="str">
            <v>Producción Sect. Institucionales</v>
          </cell>
          <cell r="O1264" t="str">
            <v>Remuneraciones</v>
          </cell>
          <cell r="P1264" t="str">
            <v>Sector Institucional no especificado</v>
          </cell>
          <cell r="Q1264" t="str">
            <v>9</v>
          </cell>
          <cell r="R1264" t="str">
            <v>Servicios Financieros y Empresariales</v>
          </cell>
        </row>
        <row r="1265">
          <cell r="A1265" t="str">
            <v>CEI_a01</v>
          </cell>
          <cell r="B1265" t="str">
            <v>S_NAB</v>
          </cell>
          <cell r="C1265">
            <v>9</v>
          </cell>
          <cell r="D1265">
            <v>12</v>
          </cell>
          <cell r="E1265">
            <v>411</v>
          </cell>
          <cell r="F1265" t="str">
            <v>Empleos</v>
          </cell>
          <cell r="H1265">
            <v>31</v>
          </cell>
          <cell r="I1265" t="str">
            <v>EQC</v>
          </cell>
          <cell r="J1265">
            <v>46275</v>
          </cell>
          <cell r="K1265">
            <v>25</v>
          </cell>
          <cell r="L1265" t="str">
            <v>2000</v>
          </cell>
          <cell r="M1265" t="str">
            <v>Propiedad de vivienda</v>
          </cell>
          <cell r="N1265" t="str">
            <v>Producción Sect. Institucionales</v>
          </cell>
          <cell r="O1265" t="str">
            <v>Remuneraciones</v>
          </cell>
          <cell r="P1265" t="str">
            <v>Sector Institucional no especificado</v>
          </cell>
          <cell r="Q1265" t="str">
            <v>10</v>
          </cell>
          <cell r="R1265" t="str">
            <v>Propiedad de Vivienda</v>
          </cell>
        </row>
        <row r="1266">
          <cell r="A1266" t="str">
            <v>CEI_a01</v>
          </cell>
          <cell r="B1266" t="str">
            <v>S_NAB</v>
          </cell>
          <cell r="C1266">
            <v>9</v>
          </cell>
          <cell r="D1266">
            <v>12</v>
          </cell>
          <cell r="E1266">
            <v>411</v>
          </cell>
          <cell r="F1266" t="str">
            <v>Empleos</v>
          </cell>
          <cell r="H1266">
            <v>31</v>
          </cell>
          <cell r="I1266" t="str">
            <v>EQC</v>
          </cell>
          <cell r="J1266">
            <v>50119</v>
          </cell>
          <cell r="K1266">
            <v>25</v>
          </cell>
          <cell r="L1266" t="str">
            <v>2001</v>
          </cell>
          <cell r="M1266" t="str">
            <v>Propiedad de vivienda</v>
          </cell>
          <cell r="N1266" t="str">
            <v>Producción Sect. Institucionales</v>
          </cell>
          <cell r="O1266" t="str">
            <v>Remuneraciones</v>
          </cell>
          <cell r="P1266" t="str">
            <v>Sector Institucional no especificado</v>
          </cell>
          <cell r="Q1266" t="str">
            <v>10</v>
          </cell>
          <cell r="R1266" t="str">
            <v>Propiedad de Vivienda</v>
          </cell>
        </row>
        <row r="1267">
          <cell r="A1267" t="str">
            <v>CEI_a01</v>
          </cell>
          <cell r="B1267" t="str">
            <v>S_NAB</v>
          </cell>
          <cell r="C1267">
            <v>9</v>
          </cell>
          <cell r="D1267">
            <v>12</v>
          </cell>
          <cell r="E1267">
            <v>411</v>
          </cell>
          <cell r="F1267" t="str">
            <v>Empleos</v>
          </cell>
          <cell r="H1267">
            <v>31</v>
          </cell>
          <cell r="I1267" t="str">
            <v>EQC</v>
          </cell>
          <cell r="J1267">
            <v>1492545.299999</v>
          </cell>
          <cell r="K1267">
            <v>26</v>
          </cell>
          <cell r="L1267" t="str">
            <v>2000</v>
          </cell>
          <cell r="M1267" t="str">
            <v>Administración pública</v>
          </cell>
          <cell r="N1267" t="str">
            <v>Producción Sect. Institucionales</v>
          </cell>
          <cell r="O1267" t="str">
            <v>Remuneraciones</v>
          </cell>
          <cell r="P1267" t="str">
            <v>Sector Institucional no especificado</v>
          </cell>
          <cell r="Q1267" t="str">
            <v>12</v>
          </cell>
          <cell r="R1267" t="str">
            <v>Administración Pública</v>
          </cell>
        </row>
        <row r="1268">
          <cell r="A1268" t="str">
            <v>CEI_a01</v>
          </cell>
          <cell r="B1268" t="str">
            <v>S_NAB</v>
          </cell>
          <cell r="C1268">
            <v>9</v>
          </cell>
          <cell r="D1268">
            <v>12</v>
          </cell>
          <cell r="E1268">
            <v>411</v>
          </cell>
          <cell r="F1268" t="str">
            <v>Empleos</v>
          </cell>
          <cell r="H1268">
            <v>31</v>
          </cell>
          <cell r="I1268" t="str">
            <v>EQC</v>
          </cell>
          <cell r="J1268">
            <v>1565850</v>
          </cell>
          <cell r="K1268">
            <v>26</v>
          </cell>
          <cell r="L1268" t="str">
            <v>2001</v>
          </cell>
          <cell r="M1268" t="str">
            <v>Administración pública</v>
          </cell>
          <cell r="N1268" t="str">
            <v>Producción Sect. Institucionales</v>
          </cell>
          <cell r="O1268" t="str">
            <v>Remuneraciones</v>
          </cell>
          <cell r="P1268" t="str">
            <v>Sector Institucional no especificado</v>
          </cell>
          <cell r="Q1268" t="str">
            <v>12</v>
          </cell>
          <cell r="R1268" t="str">
            <v>Administración Pública</v>
          </cell>
        </row>
        <row r="1269">
          <cell r="A1269" t="str">
            <v>CEI_a01</v>
          </cell>
          <cell r="B1269" t="str">
            <v>S_NAB</v>
          </cell>
          <cell r="C1269">
            <v>9</v>
          </cell>
          <cell r="D1269">
            <v>12</v>
          </cell>
          <cell r="E1269">
            <v>411</v>
          </cell>
          <cell r="F1269" t="str">
            <v>Empleos</v>
          </cell>
          <cell r="H1269">
            <v>31</v>
          </cell>
          <cell r="I1269" t="str">
            <v>EQC</v>
          </cell>
          <cell r="J1269">
            <v>1144848</v>
          </cell>
          <cell r="K1269">
            <v>27</v>
          </cell>
          <cell r="L1269" t="str">
            <v>2000</v>
          </cell>
          <cell r="M1269" t="str">
            <v>Educación pública</v>
          </cell>
          <cell r="N1269" t="str">
            <v>Producción Sect. Institucionales</v>
          </cell>
          <cell r="O1269" t="str">
            <v>Remuneraciones</v>
          </cell>
          <cell r="P1269" t="str">
            <v>Sector Institucional no especificado</v>
          </cell>
          <cell r="Q1269" t="str">
            <v>11</v>
          </cell>
          <cell r="R1269" t="str">
            <v>Servicios Sociales y Personales</v>
          </cell>
        </row>
        <row r="1270">
          <cell r="A1270" t="str">
            <v>CEI_a01</v>
          </cell>
          <cell r="B1270" t="str">
            <v>S_NAB</v>
          </cell>
          <cell r="C1270">
            <v>9</v>
          </cell>
          <cell r="D1270">
            <v>12</v>
          </cell>
          <cell r="E1270">
            <v>411</v>
          </cell>
          <cell r="F1270" t="str">
            <v>Empleos</v>
          </cell>
          <cell r="H1270">
            <v>31</v>
          </cell>
          <cell r="I1270" t="str">
            <v>EQC</v>
          </cell>
          <cell r="J1270">
            <v>1289473.496</v>
          </cell>
          <cell r="K1270">
            <v>27</v>
          </cell>
          <cell r="L1270" t="str">
            <v>2001</v>
          </cell>
          <cell r="M1270" t="str">
            <v>Educación pública</v>
          </cell>
          <cell r="N1270" t="str">
            <v>Producción Sect. Institucionales</v>
          </cell>
          <cell r="O1270" t="str">
            <v>Remuneraciones</v>
          </cell>
          <cell r="P1270" t="str">
            <v>Sector Institucional no especificado</v>
          </cell>
          <cell r="Q1270" t="str">
            <v>11</v>
          </cell>
          <cell r="R1270" t="str">
            <v>Servicios Sociales y Personales</v>
          </cell>
        </row>
        <row r="1271">
          <cell r="A1271" t="str">
            <v>CEI_a01</v>
          </cell>
          <cell r="B1271" t="str">
            <v>S_NAB</v>
          </cell>
          <cell r="C1271">
            <v>9</v>
          </cell>
          <cell r="D1271">
            <v>12</v>
          </cell>
          <cell r="E1271">
            <v>411</v>
          </cell>
          <cell r="F1271" t="str">
            <v>Empleos</v>
          </cell>
          <cell r="H1271">
            <v>31</v>
          </cell>
          <cell r="I1271" t="str">
            <v>EQC</v>
          </cell>
          <cell r="J1271">
            <v>559557.59</v>
          </cell>
          <cell r="K1271">
            <v>28</v>
          </cell>
          <cell r="L1271" t="str">
            <v>2000</v>
          </cell>
          <cell r="M1271" t="str">
            <v>Educación privada</v>
          </cell>
          <cell r="N1271" t="str">
            <v>Producción Sect. Institucionales</v>
          </cell>
          <cell r="O1271" t="str">
            <v>Remuneraciones</v>
          </cell>
          <cell r="P1271" t="str">
            <v>Sector Institucional no especificado</v>
          </cell>
          <cell r="Q1271" t="str">
            <v>11</v>
          </cell>
          <cell r="R1271" t="str">
            <v>Servicios Sociales y Personales</v>
          </cell>
        </row>
        <row r="1272">
          <cell r="A1272" t="str">
            <v>CEI_a01</v>
          </cell>
          <cell r="B1272" t="str">
            <v>S_NAB</v>
          </cell>
          <cell r="C1272">
            <v>9</v>
          </cell>
          <cell r="D1272">
            <v>12</v>
          </cell>
          <cell r="E1272">
            <v>411</v>
          </cell>
          <cell r="F1272" t="str">
            <v>Empleos</v>
          </cell>
          <cell r="H1272">
            <v>31</v>
          </cell>
          <cell r="I1272" t="str">
            <v>EQC</v>
          </cell>
          <cell r="J1272">
            <v>606686.47499999998</v>
          </cell>
          <cell r="K1272">
            <v>28</v>
          </cell>
          <cell r="L1272" t="str">
            <v>2001</v>
          </cell>
          <cell r="M1272" t="str">
            <v>Educación privada</v>
          </cell>
          <cell r="N1272" t="str">
            <v>Producción Sect. Institucionales</v>
          </cell>
          <cell r="O1272" t="str">
            <v>Remuneraciones</v>
          </cell>
          <cell r="P1272" t="str">
            <v>Sector Institucional no especificado</v>
          </cell>
          <cell r="Q1272" t="str">
            <v>11</v>
          </cell>
          <cell r="R1272" t="str">
            <v>Servicios Sociales y Personales</v>
          </cell>
        </row>
        <row r="1273">
          <cell r="A1273" t="str">
            <v>CEI_a01</v>
          </cell>
          <cell r="B1273" t="str">
            <v>S_NAB</v>
          </cell>
          <cell r="C1273">
            <v>9</v>
          </cell>
          <cell r="D1273">
            <v>12</v>
          </cell>
          <cell r="E1273">
            <v>411</v>
          </cell>
          <cell r="F1273" t="str">
            <v>Empleos</v>
          </cell>
          <cell r="H1273">
            <v>31</v>
          </cell>
          <cell r="I1273" t="str">
            <v>EQC</v>
          </cell>
          <cell r="J1273">
            <v>607820</v>
          </cell>
          <cell r="K1273">
            <v>29</v>
          </cell>
          <cell r="L1273" t="str">
            <v>2000</v>
          </cell>
          <cell r="M1273" t="str">
            <v>Salud pública</v>
          </cell>
          <cell r="N1273" t="str">
            <v>Producción Sect. Institucionales</v>
          </cell>
          <cell r="O1273" t="str">
            <v>Remuneraciones</v>
          </cell>
          <cell r="P1273" t="str">
            <v>Sector Institucional no especificado</v>
          </cell>
          <cell r="Q1273" t="str">
            <v>11</v>
          </cell>
          <cell r="R1273" t="str">
            <v>Servicios Sociales y Personales</v>
          </cell>
        </row>
        <row r="1274">
          <cell r="A1274" t="str">
            <v>CEI_a01</v>
          </cell>
          <cell r="B1274" t="str">
            <v>S_NAB</v>
          </cell>
          <cell r="C1274">
            <v>9</v>
          </cell>
          <cell r="D1274">
            <v>12</v>
          </cell>
          <cell r="E1274">
            <v>411</v>
          </cell>
          <cell r="F1274" t="str">
            <v>Empleos</v>
          </cell>
          <cell r="H1274">
            <v>31</v>
          </cell>
          <cell r="I1274" t="str">
            <v>EQC</v>
          </cell>
          <cell r="J1274">
            <v>685942</v>
          </cell>
          <cell r="K1274">
            <v>29</v>
          </cell>
          <cell r="L1274" t="str">
            <v>2001</v>
          </cell>
          <cell r="M1274" t="str">
            <v>Salud pública</v>
          </cell>
          <cell r="N1274" t="str">
            <v>Producción Sect. Institucionales</v>
          </cell>
          <cell r="O1274" t="str">
            <v>Remuneraciones</v>
          </cell>
          <cell r="P1274" t="str">
            <v>Sector Institucional no especificado</v>
          </cell>
          <cell r="Q1274" t="str">
            <v>11</v>
          </cell>
          <cell r="R1274" t="str">
            <v>Servicios Sociales y Personales</v>
          </cell>
        </row>
        <row r="1275">
          <cell r="A1275" t="str">
            <v>CEI_a01</v>
          </cell>
          <cell r="B1275" t="str">
            <v>S_NAB</v>
          </cell>
          <cell r="C1275">
            <v>9</v>
          </cell>
          <cell r="D1275">
            <v>12</v>
          </cell>
          <cell r="E1275">
            <v>411</v>
          </cell>
          <cell r="F1275" t="str">
            <v>Empleos</v>
          </cell>
          <cell r="H1275">
            <v>31</v>
          </cell>
          <cell r="I1275" t="str">
            <v>EQC</v>
          </cell>
          <cell r="J1275">
            <v>315101.99999999901</v>
          </cell>
          <cell r="K1275">
            <v>30</v>
          </cell>
          <cell r="L1275" t="str">
            <v>2000</v>
          </cell>
          <cell r="M1275" t="str">
            <v>Salud privada</v>
          </cell>
          <cell r="N1275" t="str">
            <v>Producción Sect. Institucionales</v>
          </cell>
          <cell r="O1275" t="str">
            <v>Remuneraciones</v>
          </cell>
          <cell r="P1275" t="str">
            <v>Sector Institucional no especificado</v>
          </cell>
          <cell r="Q1275" t="str">
            <v>11</v>
          </cell>
          <cell r="R1275" t="str">
            <v>Servicios Sociales y Personales</v>
          </cell>
        </row>
        <row r="1276">
          <cell r="A1276" t="str">
            <v>CEI_a01</v>
          </cell>
          <cell r="B1276" t="str">
            <v>S_NAB</v>
          </cell>
          <cell r="C1276">
            <v>9</v>
          </cell>
          <cell r="D1276">
            <v>12</v>
          </cell>
          <cell r="E1276">
            <v>411</v>
          </cell>
          <cell r="F1276" t="str">
            <v>Empleos</v>
          </cell>
          <cell r="H1276">
            <v>31</v>
          </cell>
          <cell r="I1276" t="str">
            <v>EQC</v>
          </cell>
          <cell r="J1276">
            <v>339871</v>
          </cell>
          <cell r="K1276">
            <v>30</v>
          </cell>
          <cell r="L1276" t="str">
            <v>2001</v>
          </cell>
          <cell r="M1276" t="str">
            <v>Salud privada</v>
          </cell>
          <cell r="N1276" t="str">
            <v>Producción Sect. Institucionales</v>
          </cell>
          <cell r="O1276" t="str">
            <v>Remuneraciones</v>
          </cell>
          <cell r="P1276" t="str">
            <v>Sector Institucional no especificado</v>
          </cell>
          <cell r="Q1276" t="str">
            <v>11</v>
          </cell>
          <cell r="R1276" t="str">
            <v>Servicios Sociales y Personales</v>
          </cell>
        </row>
        <row r="1277">
          <cell r="A1277" t="str">
            <v>CEI_a01</v>
          </cell>
          <cell r="B1277" t="str">
            <v>S_NAB</v>
          </cell>
          <cell r="C1277">
            <v>9</v>
          </cell>
          <cell r="D1277">
            <v>12</v>
          </cell>
          <cell r="E1277">
            <v>411</v>
          </cell>
          <cell r="F1277" t="str">
            <v>Empleos</v>
          </cell>
          <cell r="H1277">
            <v>31</v>
          </cell>
          <cell r="I1277" t="str">
            <v>EQC</v>
          </cell>
          <cell r="J1277">
            <v>580934.24899999995</v>
          </cell>
          <cell r="K1277">
            <v>31</v>
          </cell>
          <cell r="L1277" t="str">
            <v>2000</v>
          </cell>
          <cell r="M1277" t="str">
            <v>Esparcimiento y Ss. Diversos</v>
          </cell>
          <cell r="N1277" t="str">
            <v>Producción Sect. Institucionales</v>
          </cell>
          <cell r="O1277" t="str">
            <v>Remuneraciones</v>
          </cell>
          <cell r="P1277" t="str">
            <v>Sector Institucional no especificado</v>
          </cell>
          <cell r="Q1277" t="str">
            <v>11</v>
          </cell>
          <cell r="R1277" t="str">
            <v>Servicios Sociales y Personales</v>
          </cell>
        </row>
        <row r="1278">
          <cell r="A1278" t="str">
            <v>CEI_a01</v>
          </cell>
          <cell r="B1278" t="str">
            <v>S_NAB</v>
          </cell>
          <cell r="C1278">
            <v>9</v>
          </cell>
          <cell r="D1278">
            <v>12</v>
          </cell>
          <cell r="E1278">
            <v>411</v>
          </cell>
          <cell r="F1278" t="str">
            <v>Empleos</v>
          </cell>
          <cell r="H1278">
            <v>31</v>
          </cell>
          <cell r="I1278" t="str">
            <v>EQC</v>
          </cell>
          <cell r="J1278">
            <v>617357.93299999996</v>
          </cell>
          <cell r="K1278">
            <v>31</v>
          </cell>
          <cell r="L1278" t="str">
            <v>2001</v>
          </cell>
          <cell r="M1278" t="str">
            <v>Esparcimiento y Ss. Diversos</v>
          </cell>
          <cell r="N1278" t="str">
            <v>Producción Sect. Institucionales</v>
          </cell>
          <cell r="O1278" t="str">
            <v>Remuneraciones</v>
          </cell>
          <cell r="P1278" t="str">
            <v>Sector Institucional no especificado</v>
          </cell>
          <cell r="Q1278" t="str">
            <v>11</v>
          </cell>
          <cell r="R1278" t="str">
            <v>Servicios Sociales y Personales</v>
          </cell>
        </row>
        <row r="1279">
          <cell r="A1279" t="str">
            <v>CEI_a01</v>
          </cell>
          <cell r="B1279" t="str">
            <v>S_NAB</v>
          </cell>
          <cell r="C1279">
            <v>9</v>
          </cell>
          <cell r="D1279">
            <v>12</v>
          </cell>
          <cell r="E1279">
            <v>411</v>
          </cell>
          <cell r="F1279" t="str">
            <v>Empleos</v>
          </cell>
          <cell r="H1279">
            <v>31</v>
          </cell>
          <cell r="I1279" t="str">
            <v>EQC</v>
          </cell>
          <cell r="J1279">
            <v>-289928</v>
          </cell>
          <cell r="K1279">
            <v>32</v>
          </cell>
          <cell r="L1279" t="str">
            <v>2001</v>
          </cell>
          <cell r="M1279" t="str">
            <v>Actividad no especificada</v>
          </cell>
          <cell r="N1279" t="str">
            <v>Producción Sect. Institucionales</v>
          </cell>
          <cell r="O1279" t="str">
            <v>Remuneraciones</v>
          </cell>
          <cell r="P1279" t="str">
            <v>Sector Institucional no especificado</v>
          </cell>
          <cell r="Q1279" t="str">
            <v>13</v>
          </cell>
          <cell r="R1279" t="str">
            <v>Actividad no especificada</v>
          </cell>
        </row>
        <row r="1280">
          <cell r="A1280" t="str">
            <v>CEI_a01</v>
          </cell>
          <cell r="B1280" t="str">
            <v>S_NAB</v>
          </cell>
          <cell r="C1280">
            <v>9</v>
          </cell>
          <cell r="D1280">
            <v>12</v>
          </cell>
          <cell r="E1280">
            <v>412</v>
          </cell>
          <cell r="F1280" t="str">
            <v>Empleos</v>
          </cell>
          <cell r="H1280">
            <v>31</v>
          </cell>
          <cell r="I1280" t="str">
            <v>EQC</v>
          </cell>
          <cell r="J1280">
            <v>55525</v>
          </cell>
          <cell r="K1280">
            <v>1</v>
          </cell>
          <cell r="L1280" t="str">
            <v>2000</v>
          </cell>
          <cell r="M1280" t="str">
            <v>Agropecuario Silvícola</v>
          </cell>
          <cell r="N1280" t="str">
            <v>Producción Sect. Institucionales</v>
          </cell>
          <cell r="O1280" t="str">
            <v>Imptos producc.e import.</v>
          </cell>
          <cell r="P1280" t="str">
            <v>Sector Institucional no especificado</v>
          </cell>
          <cell r="Q1280" t="str">
            <v>1</v>
          </cell>
          <cell r="R1280" t="str">
            <v>Agropecuario Silvícola</v>
          </cell>
        </row>
        <row r="1281">
          <cell r="A1281" t="str">
            <v>CEI_a01</v>
          </cell>
          <cell r="B1281" t="str">
            <v>S_NAB</v>
          </cell>
          <cell r="C1281">
            <v>9</v>
          </cell>
          <cell r="D1281">
            <v>12</v>
          </cell>
          <cell r="E1281">
            <v>412</v>
          </cell>
          <cell r="F1281" t="str">
            <v>Empleos</v>
          </cell>
          <cell r="H1281">
            <v>31</v>
          </cell>
          <cell r="I1281" t="str">
            <v>EQC</v>
          </cell>
          <cell r="J1281">
            <v>54796</v>
          </cell>
          <cell r="K1281">
            <v>1</v>
          </cell>
          <cell r="L1281" t="str">
            <v>2001</v>
          </cell>
          <cell r="M1281" t="str">
            <v>Agropecuario Silvícola</v>
          </cell>
          <cell r="N1281" t="str">
            <v>Producción Sect. Institucionales</v>
          </cell>
          <cell r="O1281" t="str">
            <v>Imptos producc.e import.</v>
          </cell>
          <cell r="P1281" t="str">
            <v>Sector Institucional no especificado</v>
          </cell>
          <cell r="Q1281" t="str">
            <v>1</v>
          </cell>
          <cell r="R1281" t="str">
            <v>Agropecuario Silvícola</v>
          </cell>
        </row>
        <row r="1282">
          <cell r="A1282" t="str">
            <v>CEI_a01</v>
          </cell>
          <cell r="B1282" t="str">
            <v>S_NAB</v>
          </cell>
          <cell r="C1282">
            <v>9</v>
          </cell>
          <cell r="D1282">
            <v>12</v>
          </cell>
          <cell r="E1282">
            <v>412</v>
          </cell>
          <cell r="F1282" t="str">
            <v>Empleos</v>
          </cell>
          <cell r="H1282">
            <v>31</v>
          </cell>
          <cell r="I1282" t="str">
            <v>EQC</v>
          </cell>
          <cell r="J1282">
            <v>5574</v>
          </cell>
          <cell r="K1282">
            <v>2</v>
          </cell>
          <cell r="L1282" t="str">
            <v>2000</v>
          </cell>
          <cell r="M1282" t="str">
            <v>Pesca Extractiva</v>
          </cell>
          <cell r="N1282" t="str">
            <v>Producción Sect. Institucionales</v>
          </cell>
          <cell r="O1282" t="str">
            <v>Imptos producc.e import.</v>
          </cell>
          <cell r="P1282" t="str">
            <v>Sector Institucional no especificado</v>
          </cell>
          <cell r="Q1282" t="str">
            <v>2</v>
          </cell>
          <cell r="R1282" t="str">
            <v>Pesca Extractiva</v>
          </cell>
        </row>
        <row r="1283">
          <cell r="A1283" t="str">
            <v>CEI_a01</v>
          </cell>
          <cell r="B1283" t="str">
            <v>S_NAB</v>
          </cell>
          <cell r="C1283">
            <v>9</v>
          </cell>
          <cell r="D1283">
            <v>12</v>
          </cell>
          <cell r="E1283">
            <v>412</v>
          </cell>
          <cell r="F1283" t="str">
            <v>Empleos</v>
          </cell>
          <cell r="H1283">
            <v>31</v>
          </cell>
          <cell r="I1283" t="str">
            <v>EQC</v>
          </cell>
          <cell r="J1283">
            <v>6245</v>
          </cell>
          <cell r="K1283">
            <v>2</v>
          </cell>
          <cell r="L1283" t="str">
            <v>2001</v>
          </cell>
          <cell r="M1283" t="str">
            <v>Pesca Extractiva</v>
          </cell>
          <cell r="N1283" t="str">
            <v>Producción Sect. Institucionales</v>
          </cell>
          <cell r="O1283" t="str">
            <v>Imptos producc.e import.</v>
          </cell>
          <cell r="P1283" t="str">
            <v>Sector Institucional no especificado</v>
          </cell>
          <cell r="Q1283" t="str">
            <v>2</v>
          </cell>
          <cell r="R1283" t="str">
            <v>Pesca Extractiva</v>
          </cell>
        </row>
        <row r="1284">
          <cell r="A1284" t="str">
            <v>CEI_a01</v>
          </cell>
          <cell r="B1284" t="str">
            <v>S_NAB</v>
          </cell>
          <cell r="C1284">
            <v>9</v>
          </cell>
          <cell r="D1284">
            <v>12</v>
          </cell>
          <cell r="E1284">
            <v>412</v>
          </cell>
          <cell r="F1284" t="str">
            <v>Empleos</v>
          </cell>
          <cell r="H1284">
            <v>31</v>
          </cell>
          <cell r="I1284" t="str">
            <v>EQC</v>
          </cell>
          <cell r="J1284">
            <v>265</v>
          </cell>
          <cell r="K1284">
            <v>3</v>
          </cell>
          <cell r="L1284" t="str">
            <v>2000</v>
          </cell>
          <cell r="M1284" t="str">
            <v>Extracción de Petróleo</v>
          </cell>
          <cell r="N1284" t="str">
            <v>Producción Sect. Institucionales</v>
          </cell>
          <cell r="O1284" t="str">
            <v>Imptos producc.e import.</v>
          </cell>
          <cell r="P1284" t="str">
            <v>Sector Institucional no especificado</v>
          </cell>
          <cell r="Q1284" t="str">
            <v>3</v>
          </cell>
          <cell r="R1284" t="str">
            <v>Minería</v>
          </cell>
        </row>
        <row r="1285">
          <cell r="A1285" t="str">
            <v>CEI_a01</v>
          </cell>
          <cell r="B1285" t="str">
            <v>S_NAB</v>
          </cell>
          <cell r="C1285">
            <v>9</v>
          </cell>
          <cell r="D1285">
            <v>12</v>
          </cell>
          <cell r="E1285">
            <v>412</v>
          </cell>
          <cell r="F1285" t="str">
            <v>Empleos</v>
          </cell>
          <cell r="H1285">
            <v>31</v>
          </cell>
          <cell r="I1285" t="str">
            <v>EQC</v>
          </cell>
          <cell r="J1285">
            <v>347</v>
          </cell>
          <cell r="K1285">
            <v>3</v>
          </cell>
          <cell r="L1285" t="str">
            <v>2001</v>
          </cell>
          <cell r="M1285" t="str">
            <v>Extracción de Petróleo</v>
          </cell>
          <cell r="N1285" t="str">
            <v>Producción Sect. Institucionales</v>
          </cell>
          <cell r="O1285" t="str">
            <v>Imptos producc.e import.</v>
          </cell>
          <cell r="P1285" t="str">
            <v>Sector Institucional no especificado</v>
          </cell>
          <cell r="Q1285" t="str">
            <v>3</v>
          </cell>
          <cell r="R1285" t="str">
            <v>Minería</v>
          </cell>
        </row>
        <row r="1286">
          <cell r="A1286" t="str">
            <v>CEI_a01</v>
          </cell>
          <cell r="B1286" t="str">
            <v>S_NAB</v>
          </cell>
          <cell r="C1286">
            <v>9</v>
          </cell>
          <cell r="D1286">
            <v>12</v>
          </cell>
          <cell r="E1286">
            <v>412</v>
          </cell>
          <cell r="F1286" t="str">
            <v>Empleos</v>
          </cell>
          <cell r="H1286">
            <v>31</v>
          </cell>
          <cell r="I1286" t="str">
            <v>EQC</v>
          </cell>
          <cell r="J1286">
            <v>5563</v>
          </cell>
          <cell r="K1286">
            <v>4</v>
          </cell>
          <cell r="L1286" t="str">
            <v>2000</v>
          </cell>
          <cell r="M1286" t="str">
            <v>Minería del Cobre</v>
          </cell>
          <cell r="N1286" t="str">
            <v>Producción Sect. Institucionales</v>
          </cell>
          <cell r="O1286" t="str">
            <v>Imptos producc.e import.</v>
          </cell>
          <cell r="P1286" t="str">
            <v>Sector Institucional no especificado</v>
          </cell>
          <cell r="Q1286" t="str">
            <v>3</v>
          </cell>
          <cell r="R1286" t="str">
            <v>Minería</v>
          </cell>
        </row>
        <row r="1287">
          <cell r="A1287" t="str">
            <v>CEI_a01</v>
          </cell>
          <cell r="B1287" t="str">
            <v>S_NAB</v>
          </cell>
          <cell r="C1287">
            <v>9</v>
          </cell>
          <cell r="D1287">
            <v>12</v>
          </cell>
          <cell r="E1287">
            <v>412</v>
          </cell>
          <cell r="F1287" t="str">
            <v>Empleos</v>
          </cell>
          <cell r="H1287">
            <v>31</v>
          </cell>
          <cell r="I1287" t="str">
            <v>EQC</v>
          </cell>
          <cell r="J1287">
            <v>7105</v>
          </cell>
          <cell r="K1287">
            <v>4</v>
          </cell>
          <cell r="L1287" t="str">
            <v>2001</v>
          </cell>
          <cell r="M1287" t="str">
            <v>Minería del Cobre</v>
          </cell>
          <cell r="N1287" t="str">
            <v>Producción Sect. Institucionales</v>
          </cell>
          <cell r="O1287" t="str">
            <v>Imptos producc.e import.</v>
          </cell>
          <cell r="P1287" t="str">
            <v>Sector Institucional no especificado</v>
          </cell>
          <cell r="Q1287" t="str">
            <v>3</v>
          </cell>
          <cell r="R1287" t="str">
            <v>Minería</v>
          </cell>
        </row>
        <row r="1288">
          <cell r="A1288" t="str">
            <v>CEI_a01</v>
          </cell>
          <cell r="B1288" t="str">
            <v>S_NAB</v>
          </cell>
          <cell r="C1288">
            <v>9</v>
          </cell>
          <cell r="D1288">
            <v>12</v>
          </cell>
          <cell r="E1288">
            <v>412</v>
          </cell>
          <cell r="F1288" t="str">
            <v>Empleos</v>
          </cell>
          <cell r="H1288">
            <v>31</v>
          </cell>
          <cell r="I1288" t="str">
            <v>EQC</v>
          </cell>
          <cell r="J1288">
            <v>3906</v>
          </cell>
          <cell r="K1288">
            <v>5</v>
          </cell>
          <cell r="L1288" t="str">
            <v>2000</v>
          </cell>
          <cell r="M1288" t="str">
            <v>Resto Minería</v>
          </cell>
          <cell r="N1288" t="str">
            <v>Producción Sect. Institucionales</v>
          </cell>
          <cell r="O1288" t="str">
            <v>Imptos producc.e import.</v>
          </cell>
          <cell r="P1288" t="str">
            <v>Sector Institucional no especificado</v>
          </cell>
          <cell r="Q1288" t="str">
            <v>3</v>
          </cell>
          <cell r="R1288" t="str">
            <v>Minería</v>
          </cell>
        </row>
        <row r="1289">
          <cell r="A1289" t="str">
            <v>CEI_a01</v>
          </cell>
          <cell r="B1289" t="str">
            <v>S_NAB</v>
          </cell>
          <cell r="C1289">
            <v>9</v>
          </cell>
          <cell r="D1289">
            <v>12</v>
          </cell>
          <cell r="E1289">
            <v>412</v>
          </cell>
          <cell r="F1289" t="str">
            <v>Empleos</v>
          </cell>
          <cell r="H1289">
            <v>31</v>
          </cell>
          <cell r="I1289" t="str">
            <v>EQC</v>
          </cell>
          <cell r="J1289">
            <v>2529</v>
          </cell>
          <cell r="K1289">
            <v>5</v>
          </cell>
          <cell r="L1289" t="str">
            <v>2001</v>
          </cell>
          <cell r="M1289" t="str">
            <v>Resto Minería</v>
          </cell>
          <cell r="N1289" t="str">
            <v>Producción Sect. Institucionales</v>
          </cell>
          <cell r="O1289" t="str">
            <v>Imptos producc.e import.</v>
          </cell>
          <cell r="P1289" t="str">
            <v>Sector Institucional no especificado</v>
          </cell>
          <cell r="Q1289" t="str">
            <v>3</v>
          </cell>
          <cell r="R1289" t="str">
            <v>Minería</v>
          </cell>
        </row>
        <row r="1290">
          <cell r="A1290" t="str">
            <v>CEI_a01</v>
          </cell>
          <cell r="B1290" t="str">
            <v>S_NAB</v>
          </cell>
          <cell r="C1290">
            <v>9</v>
          </cell>
          <cell r="D1290">
            <v>12</v>
          </cell>
          <cell r="E1290">
            <v>412</v>
          </cell>
          <cell r="F1290" t="str">
            <v>Empleos</v>
          </cell>
          <cell r="H1290">
            <v>31</v>
          </cell>
          <cell r="I1290" t="str">
            <v>EQC</v>
          </cell>
          <cell r="J1290">
            <v>27697</v>
          </cell>
          <cell r="K1290">
            <v>6</v>
          </cell>
          <cell r="L1290" t="str">
            <v>2000</v>
          </cell>
          <cell r="M1290" t="str">
            <v>Industria Alimenticia</v>
          </cell>
          <cell r="N1290" t="str">
            <v>Producción Sect. Institucionales</v>
          </cell>
          <cell r="O1290" t="str">
            <v>Imptos producc.e import.</v>
          </cell>
          <cell r="P1290" t="str">
            <v>Sector Institucional no especificado</v>
          </cell>
          <cell r="Q1290" t="str">
            <v>4</v>
          </cell>
          <cell r="R1290" t="str">
            <v>Industria Manufacturera</v>
          </cell>
        </row>
        <row r="1291">
          <cell r="A1291" t="str">
            <v>CEI_a01</v>
          </cell>
          <cell r="B1291" t="str">
            <v>S_NAB</v>
          </cell>
          <cell r="C1291">
            <v>9</v>
          </cell>
          <cell r="D1291">
            <v>12</v>
          </cell>
          <cell r="E1291">
            <v>412</v>
          </cell>
          <cell r="F1291" t="str">
            <v>Empleos</v>
          </cell>
          <cell r="H1291">
            <v>31</v>
          </cell>
          <cell r="I1291" t="str">
            <v>EQC</v>
          </cell>
          <cell r="J1291">
            <v>32001</v>
          </cell>
          <cell r="K1291">
            <v>6</v>
          </cell>
          <cell r="L1291" t="str">
            <v>2001</v>
          </cell>
          <cell r="M1291" t="str">
            <v>Industria Alimenticia</v>
          </cell>
          <cell r="N1291" t="str">
            <v>Producción Sect. Institucionales</v>
          </cell>
          <cell r="O1291" t="str">
            <v>Imptos producc.e import.</v>
          </cell>
          <cell r="P1291" t="str">
            <v>Sector Institucional no especificado</v>
          </cell>
          <cell r="Q1291" t="str">
            <v>4</v>
          </cell>
          <cell r="R1291" t="str">
            <v>Industria Manufacturera</v>
          </cell>
        </row>
        <row r="1292">
          <cell r="A1292" t="str">
            <v>CEI_a01</v>
          </cell>
          <cell r="B1292" t="str">
            <v>S_NAB</v>
          </cell>
          <cell r="C1292">
            <v>9</v>
          </cell>
          <cell r="D1292">
            <v>12</v>
          </cell>
          <cell r="E1292">
            <v>412</v>
          </cell>
          <cell r="F1292" t="str">
            <v>Empleos</v>
          </cell>
          <cell r="H1292">
            <v>31</v>
          </cell>
          <cell r="I1292" t="str">
            <v>EQC</v>
          </cell>
          <cell r="J1292">
            <v>6919</v>
          </cell>
          <cell r="K1292">
            <v>7</v>
          </cell>
          <cell r="L1292" t="str">
            <v>2000</v>
          </cell>
          <cell r="M1292" t="str">
            <v>Bebidas y Licores</v>
          </cell>
          <cell r="N1292" t="str">
            <v>Producción Sect. Institucionales</v>
          </cell>
          <cell r="O1292" t="str">
            <v>Imptos producc.e import.</v>
          </cell>
          <cell r="P1292" t="str">
            <v>Sector Institucional no especificado</v>
          </cell>
          <cell r="Q1292" t="str">
            <v>4</v>
          </cell>
          <cell r="R1292" t="str">
            <v>Industria Manufacturera</v>
          </cell>
        </row>
        <row r="1293">
          <cell r="A1293" t="str">
            <v>CEI_a01</v>
          </cell>
          <cell r="B1293" t="str">
            <v>S_NAB</v>
          </cell>
          <cell r="C1293">
            <v>9</v>
          </cell>
          <cell r="D1293">
            <v>12</v>
          </cell>
          <cell r="E1293">
            <v>412</v>
          </cell>
          <cell r="F1293" t="str">
            <v>Empleos</v>
          </cell>
          <cell r="H1293">
            <v>31</v>
          </cell>
          <cell r="I1293" t="str">
            <v>EQC</v>
          </cell>
          <cell r="J1293">
            <v>7981.7654842021202</v>
          </cell>
          <cell r="K1293">
            <v>7</v>
          </cell>
          <cell r="L1293" t="str">
            <v>2001</v>
          </cell>
          <cell r="M1293" t="str">
            <v>Bebidas y Licores</v>
          </cell>
          <cell r="N1293" t="str">
            <v>Producción Sect. Institucionales</v>
          </cell>
          <cell r="O1293" t="str">
            <v>Imptos producc.e import.</v>
          </cell>
          <cell r="P1293" t="str">
            <v>Sector Institucional no especificado</v>
          </cell>
          <cell r="Q1293" t="str">
            <v>4</v>
          </cell>
          <cell r="R1293" t="str">
            <v>Industria Manufacturera</v>
          </cell>
        </row>
        <row r="1294">
          <cell r="A1294" t="str">
            <v>CEI_a01</v>
          </cell>
          <cell r="B1294" t="str">
            <v>S_NAB</v>
          </cell>
          <cell r="C1294">
            <v>9</v>
          </cell>
          <cell r="D1294">
            <v>12</v>
          </cell>
          <cell r="E1294">
            <v>412</v>
          </cell>
          <cell r="F1294" t="str">
            <v>Empleos</v>
          </cell>
          <cell r="H1294">
            <v>31</v>
          </cell>
          <cell r="I1294" t="str">
            <v>EQC</v>
          </cell>
          <cell r="J1294">
            <v>281054</v>
          </cell>
          <cell r="K1294">
            <v>8</v>
          </cell>
          <cell r="L1294" t="str">
            <v>2000</v>
          </cell>
          <cell r="M1294" t="str">
            <v>Industria del Tabaco</v>
          </cell>
          <cell r="N1294" t="str">
            <v>Producción Sect. Institucionales</v>
          </cell>
          <cell r="O1294" t="str">
            <v>Imptos producc.e import.</v>
          </cell>
          <cell r="P1294" t="str">
            <v>Sector Institucional no especificado</v>
          </cell>
          <cell r="Q1294" t="str">
            <v>4</v>
          </cell>
          <cell r="R1294" t="str">
            <v>Industria Manufacturera</v>
          </cell>
        </row>
        <row r="1295">
          <cell r="A1295" t="str">
            <v>CEI_a01</v>
          </cell>
          <cell r="B1295" t="str">
            <v>S_NAB</v>
          </cell>
          <cell r="C1295">
            <v>9</v>
          </cell>
          <cell r="D1295">
            <v>12</v>
          </cell>
          <cell r="E1295">
            <v>412</v>
          </cell>
          <cell r="F1295" t="str">
            <v>Empleos</v>
          </cell>
          <cell r="H1295">
            <v>31</v>
          </cell>
          <cell r="I1295" t="str">
            <v>EQC</v>
          </cell>
          <cell r="J1295">
            <v>299054.23451579787</v>
          </cell>
          <cell r="K1295">
            <v>8</v>
          </cell>
          <cell r="L1295" t="str">
            <v>2001</v>
          </cell>
          <cell r="M1295" t="str">
            <v>Industria del Tabaco</v>
          </cell>
          <cell r="N1295" t="str">
            <v>Producción Sect. Institucionales</v>
          </cell>
          <cell r="O1295" t="str">
            <v>Imptos producc.e import.</v>
          </cell>
          <cell r="P1295" t="str">
            <v>Sector Institucional no especificado</v>
          </cell>
          <cell r="Q1295" t="str">
            <v>4</v>
          </cell>
          <cell r="R1295" t="str">
            <v>Industria Manufacturera</v>
          </cell>
        </row>
        <row r="1296">
          <cell r="A1296" t="str">
            <v>CEI_a01</v>
          </cell>
          <cell r="B1296" t="str">
            <v>S_NAB</v>
          </cell>
          <cell r="C1296">
            <v>9</v>
          </cell>
          <cell r="D1296">
            <v>12</v>
          </cell>
          <cell r="E1296">
            <v>412</v>
          </cell>
          <cell r="F1296" t="str">
            <v>Empleos</v>
          </cell>
          <cell r="H1296">
            <v>31</v>
          </cell>
          <cell r="I1296" t="str">
            <v>EQC</v>
          </cell>
          <cell r="J1296">
            <v>12192</v>
          </cell>
          <cell r="K1296">
            <v>9</v>
          </cell>
          <cell r="L1296" t="str">
            <v>2000</v>
          </cell>
          <cell r="M1296" t="str">
            <v>Textil, Cuero y Calzado</v>
          </cell>
          <cell r="N1296" t="str">
            <v>Producción Sect. Institucionales</v>
          </cell>
          <cell r="O1296" t="str">
            <v>Imptos producc.e import.</v>
          </cell>
          <cell r="P1296" t="str">
            <v>Sector Institucional no especificado</v>
          </cell>
          <cell r="Q1296" t="str">
            <v>4</v>
          </cell>
          <cell r="R1296" t="str">
            <v>Industria Manufacturera</v>
          </cell>
        </row>
        <row r="1297">
          <cell r="A1297" t="str">
            <v>CEI_a01</v>
          </cell>
          <cell r="B1297" t="str">
            <v>S_NAB</v>
          </cell>
          <cell r="C1297">
            <v>9</v>
          </cell>
          <cell r="D1297">
            <v>12</v>
          </cell>
          <cell r="E1297">
            <v>412</v>
          </cell>
          <cell r="F1297" t="str">
            <v>Empleos</v>
          </cell>
          <cell r="H1297">
            <v>31</v>
          </cell>
          <cell r="I1297" t="str">
            <v>EQC</v>
          </cell>
          <cell r="J1297">
            <v>14097</v>
          </cell>
          <cell r="K1297">
            <v>9</v>
          </cell>
          <cell r="L1297" t="str">
            <v>2001</v>
          </cell>
          <cell r="M1297" t="str">
            <v>Textil, Cuero y Calzado</v>
          </cell>
          <cell r="N1297" t="str">
            <v>Producción Sect. Institucionales</v>
          </cell>
          <cell r="O1297" t="str">
            <v>Imptos producc.e import.</v>
          </cell>
          <cell r="P1297" t="str">
            <v>Sector Institucional no especificado</v>
          </cell>
          <cell r="Q1297" t="str">
            <v>4</v>
          </cell>
          <cell r="R1297" t="str">
            <v>Industria Manufacturera</v>
          </cell>
        </row>
        <row r="1298">
          <cell r="A1298" t="str">
            <v>CEI_a01</v>
          </cell>
          <cell r="B1298" t="str">
            <v>S_NAB</v>
          </cell>
          <cell r="C1298">
            <v>9</v>
          </cell>
          <cell r="D1298">
            <v>12</v>
          </cell>
          <cell r="E1298">
            <v>412</v>
          </cell>
          <cell r="F1298" t="str">
            <v>Empleos</v>
          </cell>
          <cell r="H1298">
            <v>31</v>
          </cell>
          <cell r="I1298" t="str">
            <v>EQC</v>
          </cell>
          <cell r="J1298">
            <v>20959</v>
          </cell>
          <cell r="K1298">
            <v>10</v>
          </cell>
          <cell r="L1298" t="str">
            <v>2000</v>
          </cell>
          <cell r="M1298" t="str">
            <v>Madera, Papel, Imprentas y Muebles</v>
          </cell>
          <cell r="N1298" t="str">
            <v>Producción Sect. Institucionales</v>
          </cell>
          <cell r="O1298" t="str">
            <v>Imptos producc.e import.</v>
          </cell>
          <cell r="P1298" t="str">
            <v>Sector Institucional no especificado</v>
          </cell>
          <cell r="Q1298" t="str">
            <v>4</v>
          </cell>
          <cell r="R1298" t="str">
            <v>Industria Manufacturera</v>
          </cell>
        </row>
        <row r="1299">
          <cell r="A1299" t="str">
            <v>CEI_a01</v>
          </cell>
          <cell r="B1299" t="str">
            <v>S_NAB</v>
          </cell>
          <cell r="C1299">
            <v>9</v>
          </cell>
          <cell r="D1299">
            <v>12</v>
          </cell>
          <cell r="E1299">
            <v>412</v>
          </cell>
          <cell r="F1299" t="str">
            <v>Empleos</v>
          </cell>
          <cell r="H1299">
            <v>31</v>
          </cell>
          <cell r="I1299" t="str">
            <v>EQC</v>
          </cell>
          <cell r="J1299">
            <v>24073</v>
          </cell>
          <cell r="K1299">
            <v>10</v>
          </cell>
          <cell r="L1299" t="str">
            <v>2001</v>
          </cell>
          <cell r="M1299" t="str">
            <v>Madera, Papel, Imprentas y Muebles</v>
          </cell>
          <cell r="N1299" t="str">
            <v>Producción Sect. Institucionales</v>
          </cell>
          <cell r="O1299" t="str">
            <v>Imptos producc.e import.</v>
          </cell>
          <cell r="P1299" t="str">
            <v>Sector Institucional no especificado</v>
          </cell>
          <cell r="Q1299" t="str">
            <v>4</v>
          </cell>
          <cell r="R1299" t="str">
            <v>Industria Manufacturera</v>
          </cell>
        </row>
        <row r="1300">
          <cell r="A1300" t="str">
            <v>CEI_a01</v>
          </cell>
          <cell r="B1300" t="str">
            <v>S_NAB</v>
          </cell>
          <cell r="C1300">
            <v>9</v>
          </cell>
          <cell r="D1300">
            <v>12</v>
          </cell>
          <cell r="E1300">
            <v>412</v>
          </cell>
          <cell r="F1300" t="str">
            <v>Empleos</v>
          </cell>
          <cell r="H1300">
            <v>31</v>
          </cell>
          <cell r="I1300" t="str">
            <v>EQC</v>
          </cell>
          <cell r="J1300">
            <v>459241</v>
          </cell>
          <cell r="K1300">
            <v>11</v>
          </cell>
          <cell r="L1300" t="str">
            <v>2000</v>
          </cell>
          <cell r="M1300" t="str">
            <v>Elaboración de combustible</v>
          </cell>
          <cell r="N1300" t="str">
            <v>Producción Sect. Institucionales</v>
          </cell>
          <cell r="O1300" t="str">
            <v>Imptos producc.e import.</v>
          </cell>
          <cell r="P1300" t="str">
            <v>Sector Institucional no especificado</v>
          </cell>
          <cell r="Q1300" t="str">
            <v>4</v>
          </cell>
          <cell r="R1300" t="str">
            <v>Industria Manufacturera</v>
          </cell>
        </row>
        <row r="1301">
          <cell r="A1301" t="str">
            <v>CEI_a01</v>
          </cell>
          <cell r="B1301" t="str">
            <v>S_NAB</v>
          </cell>
          <cell r="C1301">
            <v>9</v>
          </cell>
          <cell r="D1301">
            <v>12</v>
          </cell>
          <cell r="E1301">
            <v>412</v>
          </cell>
          <cell r="F1301" t="str">
            <v>Empleos</v>
          </cell>
          <cell r="H1301">
            <v>31</v>
          </cell>
          <cell r="I1301" t="str">
            <v>EQC</v>
          </cell>
          <cell r="J1301">
            <v>520066</v>
          </cell>
          <cell r="K1301">
            <v>11</v>
          </cell>
          <cell r="L1301" t="str">
            <v>2001</v>
          </cell>
          <cell r="M1301" t="str">
            <v>Elaboración de combustible</v>
          </cell>
          <cell r="N1301" t="str">
            <v>Producción Sect. Institucionales</v>
          </cell>
          <cell r="O1301" t="str">
            <v>Imptos producc.e import.</v>
          </cell>
          <cell r="P1301" t="str">
            <v>Sector Institucional no especificado</v>
          </cell>
          <cell r="Q1301" t="str">
            <v>4</v>
          </cell>
          <cell r="R1301" t="str">
            <v>Industria Manufacturera</v>
          </cell>
        </row>
        <row r="1302">
          <cell r="A1302" t="str">
            <v>CEI_a01</v>
          </cell>
          <cell r="B1302" t="str">
            <v>S_NAB</v>
          </cell>
          <cell r="C1302">
            <v>9</v>
          </cell>
          <cell r="D1302">
            <v>12</v>
          </cell>
          <cell r="E1302">
            <v>412</v>
          </cell>
          <cell r="F1302" t="str">
            <v>Empleos</v>
          </cell>
          <cell r="H1302">
            <v>31</v>
          </cell>
          <cell r="I1302" t="str">
            <v>EQC</v>
          </cell>
          <cell r="J1302">
            <v>10936</v>
          </cell>
          <cell r="K1302">
            <v>12</v>
          </cell>
          <cell r="L1302" t="str">
            <v>2000</v>
          </cell>
          <cell r="M1302" t="str">
            <v>Químicos, Caucho y Plástico</v>
          </cell>
          <cell r="N1302" t="str">
            <v>Producción Sect. Institucionales</v>
          </cell>
          <cell r="O1302" t="str">
            <v>Imptos producc.e import.</v>
          </cell>
          <cell r="P1302" t="str">
            <v>Sector Institucional no especificado</v>
          </cell>
          <cell r="Q1302" t="str">
            <v>4</v>
          </cell>
          <cell r="R1302" t="str">
            <v>Industria Manufacturera</v>
          </cell>
        </row>
        <row r="1303">
          <cell r="A1303" t="str">
            <v>CEI_a01</v>
          </cell>
          <cell r="B1303" t="str">
            <v>S_NAB</v>
          </cell>
          <cell r="C1303">
            <v>9</v>
          </cell>
          <cell r="D1303">
            <v>12</v>
          </cell>
          <cell r="E1303">
            <v>412</v>
          </cell>
          <cell r="F1303" t="str">
            <v>Empleos</v>
          </cell>
          <cell r="H1303">
            <v>31</v>
          </cell>
          <cell r="I1303" t="str">
            <v>EQC</v>
          </cell>
          <cell r="J1303">
            <v>12482</v>
          </cell>
          <cell r="K1303">
            <v>12</v>
          </cell>
          <cell r="L1303" t="str">
            <v>2001</v>
          </cell>
          <cell r="M1303" t="str">
            <v>Químicos, Caucho y Plástico</v>
          </cell>
          <cell r="N1303" t="str">
            <v>Producción Sect. Institucionales</v>
          </cell>
          <cell r="O1303" t="str">
            <v>Imptos producc.e import.</v>
          </cell>
          <cell r="P1303" t="str">
            <v>Sector Institucional no especificado</v>
          </cell>
          <cell r="Q1303" t="str">
            <v>4</v>
          </cell>
          <cell r="R1303" t="str">
            <v>Industria Manufacturera</v>
          </cell>
        </row>
        <row r="1304">
          <cell r="A1304" t="str">
            <v>CEI_a01</v>
          </cell>
          <cell r="B1304" t="str">
            <v>S_NAB</v>
          </cell>
          <cell r="C1304">
            <v>9</v>
          </cell>
          <cell r="D1304">
            <v>12</v>
          </cell>
          <cell r="E1304">
            <v>412</v>
          </cell>
          <cell r="F1304" t="str">
            <v>Empleos</v>
          </cell>
          <cell r="H1304">
            <v>31</v>
          </cell>
          <cell r="I1304" t="str">
            <v>EQC</v>
          </cell>
          <cell r="J1304">
            <v>6400</v>
          </cell>
          <cell r="K1304">
            <v>13</v>
          </cell>
          <cell r="L1304" t="str">
            <v>2000</v>
          </cell>
          <cell r="M1304" t="str">
            <v>Vidrio y Otros Minerales</v>
          </cell>
          <cell r="N1304" t="str">
            <v>Producción Sect. Institucionales</v>
          </cell>
          <cell r="O1304" t="str">
            <v>Imptos producc.e import.</v>
          </cell>
          <cell r="P1304" t="str">
            <v>Sector Institucional no especificado</v>
          </cell>
          <cell r="Q1304" t="str">
            <v>4</v>
          </cell>
          <cell r="R1304" t="str">
            <v>Industria Manufacturera</v>
          </cell>
        </row>
        <row r="1305">
          <cell r="A1305" t="str">
            <v>CEI_a01</v>
          </cell>
          <cell r="B1305" t="str">
            <v>S_NAB</v>
          </cell>
          <cell r="C1305">
            <v>9</v>
          </cell>
          <cell r="D1305">
            <v>12</v>
          </cell>
          <cell r="E1305">
            <v>412</v>
          </cell>
          <cell r="F1305" t="str">
            <v>Empleos</v>
          </cell>
          <cell r="H1305">
            <v>31</v>
          </cell>
          <cell r="I1305" t="str">
            <v>EQC</v>
          </cell>
          <cell r="J1305">
            <v>7321</v>
          </cell>
          <cell r="K1305">
            <v>13</v>
          </cell>
          <cell r="L1305" t="str">
            <v>2001</v>
          </cell>
          <cell r="M1305" t="str">
            <v>Vidrio y Otros Minerales</v>
          </cell>
          <cell r="N1305" t="str">
            <v>Producción Sect. Institucionales</v>
          </cell>
          <cell r="O1305" t="str">
            <v>Imptos producc.e import.</v>
          </cell>
          <cell r="P1305" t="str">
            <v>Sector Institucional no especificado</v>
          </cell>
          <cell r="Q1305" t="str">
            <v>4</v>
          </cell>
          <cell r="R1305" t="str">
            <v>Industria Manufacturera</v>
          </cell>
        </row>
        <row r="1306">
          <cell r="A1306" t="str">
            <v>CEI_a01</v>
          </cell>
          <cell r="B1306" t="str">
            <v>S_NAB</v>
          </cell>
          <cell r="C1306">
            <v>9</v>
          </cell>
          <cell r="D1306">
            <v>12</v>
          </cell>
          <cell r="E1306">
            <v>412</v>
          </cell>
          <cell r="F1306" t="str">
            <v>Empleos</v>
          </cell>
          <cell r="H1306">
            <v>31</v>
          </cell>
          <cell r="I1306" t="str">
            <v>EQC</v>
          </cell>
          <cell r="J1306">
            <v>19681</v>
          </cell>
          <cell r="K1306">
            <v>14</v>
          </cell>
          <cell r="L1306" t="str">
            <v>2000</v>
          </cell>
          <cell r="M1306" t="str">
            <v>Otras Manufactureras</v>
          </cell>
          <cell r="N1306" t="str">
            <v>Producción Sect. Institucionales</v>
          </cell>
          <cell r="O1306" t="str">
            <v>Imptos producc.e import.</v>
          </cell>
          <cell r="P1306" t="str">
            <v>Sector Institucional no especificado</v>
          </cell>
          <cell r="Q1306" t="str">
            <v>4</v>
          </cell>
          <cell r="R1306" t="str">
            <v>Industria Manufacturera</v>
          </cell>
        </row>
        <row r="1307">
          <cell r="A1307" t="str">
            <v>CEI_a01</v>
          </cell>
          <cell r="B1307" t="str">
            <v>S_NAB</v>
          </cell>
          <cell r="C1307">
            <v>9</v>
          </cell>
          <cell r="D1307">
            <v>12</v>
          </cell>
          <cell r="E1307">
            <v>412</v>
          </cell>
          <cell r="F1307" t="str">
            <v>Empleos</v>
          </cell>
          <cell r="H1307">
            <v>31</v>
          </cell>
          <cell r="I1307" t="str">
            <v>EQC</v>
          </cell>
          <cell r="J1307">
            <v>22712</v>
          </cell>
          <cell r="K1307">
            <v>14</v>
          </cell>
          <cell r="L1307" t="str">
            <v>2001</v>
          </cell>
          <cell r="M1307" t="str">
            <v>Otras Manufactureras</v>
          </cell>
          <cell r="N1307" t="str">
            <v>Producción Sect. Institucionales</v>
          </cell>
          <cell r="O1307" t="str">
            <v>Imptos producc.e import.</v>
          </cell>
          <cell r="P1307" t="str">
            <v>Sector Institucional no especificado</v>
          </cell>
          <cell r="Q1307" t="str">
            <v>4</v>
          </cell>
          <cell r="R1307" t="str">
            <v>Industria Manufacturera</v>
          </cell>
        </row>
        <row r="1308">
          <cell r="A1308" t="str">
            <v>CEI_a01</v>
          </cell>
          <cell r="B1308" t="str">
            <v>S_NAB</v>
          </cell>
          <cell r="C1308">
            <v>9</v>
          </cell>
          <cell r="D1308">
            <v>12</v>
          </cell>
          <cell r="E1308">
            <v>412</v>
          </cell>
          <cell r="F1308" t="str">
            <v>Empleos</v>
          </cell>
          <cell r="H1308">
            <v>31</v>
          </cell>
          <cell r="I1308" t="str">
            <v>EQC</v>
          </cell>
          <cell r="J1308">
            <v>6282</v>
          </cell>
          <cell r="K1308">
            <v>15</v>
          </cell>
          <cell r="L1308" t="str">
            <v>2000</v>
          </cell>
          <cell r="M1308" t="str">
            <v>Electricidad, Gas y Agua</v>
          </cell>
          <cell r="N1308" t="str">
            <v>Producción Sect. Institucionales</v>
          </cell>
          <cell r="O1308" t="str">
            <v>Imptos producc.e import.</v>
          </cell>
          <cell r="P1308" t="str">
            <v>Sector Institucional no especificado</v>
          </cell>
          <cell r="Q1308" t="str">
            <v>5</v>
          </cell>
          <cell r="R1308" t="str">
            <v>Electricidad, Gas y Agua</v>
          </cell>
        </row>
        <row r="1309">
          <cell r="A1309" t="str">
            <v>CEI_a01</v>
          </cell>
          <cell r="B1309" t="str">
            <v>S_NAB</v>
          </cell>
          <cell r="C1309">
            <v>9</v>
          </cell>
          <cell r="D1309">
            <v>12</v>
          </cell>
          <cell r="E1309">
            <v>412</v>
          </cell>
          <cell r="F1309" t="str">
            <v>Empleos</v>
          </cell>
          <cell r="H1309">
            <v>31</v>
          </cell>
          <cell r="I1309" t="str">
            <v>EQC</v>
          </cell>
          <cell r="J1309">
            <v>7407</v>
          </cell>
          <cell r="K1309">
            <v>15</v>
          </cell>
          <cell r="L1309" t="str">
            <v>2001</v>
          </cell>
          <cell r="M1309" t="str">
            <v>Electricidad, Gas y Agua</v>
          </cell>
          <cell r="N1309" t="str">
            <v>Producción Sect. Institucionales</v>
          </cell>
          <cell r="O1309" t="str">
            <v>Imptos producc.e import.</v>
          </cell>
          <cell r="P1309" t="str">
            <v>Sector Institucional no especificado</v>
          </cell>
          <cell r="Q1309" t="str">
            <v>5</v>
          </cell>
          <cell r="R1309" t="str">
            <v>Electricidad, Gas y Agua</v>
          </cell>
        </row>
        <row r="1310">
          <cell r="A1310" t="str">
            <v>CEI_a01</v>
          </cell>
          <cell r="B1310" t="str">
            <v>S_NAB</v>
          </cell>
          <cell r="C1310">
            <v>9</v>
          </cell>
          <cell r="D1310">
            <v>12</v>
          </cell>
          <cell r="E1310">
            <v>412</v>
          </cell>
          <cell r="F1310" t="str">
            <v>Empleos</v>
          </cell>
          <cell r="H1310">
            <v>31</v>
          </cell>
          <cell r="I1310" t="str">
            <v>EQC</v>
          </cell>
          <cell r="J1310">
            <v>65263</v>
          </cell>
          <cell r="K1310">
            <v>16</v>
          </cell>
          <cell r="L1310" t="str">
            <v>2000</v>
          </cell>
          <cell r="M1310" t="str">
            <v>Construcción</v>
          </cell>
          <cell r="N1310" t="str">
            <v>Producción Sect. Institucionales</v>
          </cell>
          <cell r="O1310" t="str">
            <v>Imptos producc.e import.</v>
          </cell>
          <cell r="P1310" t="str">
            <v>Sector Institucional no especificado</v>
          </cell>
          <cell r="Q1310" t="str">
            <v>6</v>
          </cell>
          <cell r="R1310" t="str">
            <v>Construcción</v>
          </cell>
        </row>
        <row r="1311">
          <cell r="A1311" t="str">
            <v>CEI_a01</v>
          </cell>
          <cell r="B1311" t="str">
            <v>S_NAB</v>
          </cell>
          <cell r="C1311">
            <v>9</v>
          </cell>
          <cell r="D1311">
            <v>12</v>
          </cell>
          <cell r="E1311">
            <v>412</v>
          </cell>
          <cell r="F1311" t="str">
            <v>Empleos</v>
          </cell>
          <cell r="H1311">
            <v>31</v>
          </cell>
          <cell r="I1311" t="str">
            <v>EQC</v>
          </cell>
          <cell r="J1311">
            <v>74208</v>
          </cell>
          <cell r="K1311">
            <v>16</v>
          </cell>
          <cell r="L1311" t="str">
            <v>2001</v>
          </cell>
          <cell r="M1311" t="str">
            <v>Construcción</v>
          </cell>
          <cell r="N1311" t="str">
            <v>Producción Sect. Institucionales</v>
          </cell>
          <cell r="O1311" t="str">
            <v>Imptos producc.e import.</v>
          </cell>
          <cell r="P1311" t="str">
            <v>Sector Institucional no especificado</v>
          </cell>
          <cell r="Q1311" t="str">
            <v>6</v>
          </cell>
          <cell r="R1311" t="str">
            <v>Construcción</v>
          </cell>
        </row>
        <row r="1312">
          <cell r="A1312" t="str">
            <v>CEI_a01</v>
          </cell>
          <cell r="B1312" t="str">
            <v>S_NAB</v>
          </cell>
          <cell r="C1312">
            <v>9</v>
          </cell>
          <cell r="D1312">
            <v>12</v>
          </cell>
          <cell r="E1312">
            <v>412</v>
          </cell>
          <cell r="F1312" t="str">
            <v>Empleos</v>
          </cell>
          <cell r="H1312">
            <v>31</v>
          </cell>
          <cell r="I1312" t="str">
            <v>EQC</v>
          </cell>
          <cell r="J1312">
            <v>219178</v>
          </cell>
          <cell r="K1312">
            <v>17</v>
          </cell>
          <cell r="L1312" t="str">
            <v>2000</v>
          </cell>
          <cell r="M1312" t="str">
            <v>Comercio</v>
          </cell>
          <cell r="N1312" t="str">
            <v>Producción Sect. Institucionales</v>
          </cell>
          <cell r="O1312" t="str">
            <v>Imptos producc.e import.</v>
          </cell>
          <cell r="P1312" t="str">
            <v>Sector Institucional no especificado</v>
          </cell>
          <cell r="Q1312" t="str">
            <v>7</v>
          </cell>
          <cell r="R1312" t="str">
            <v>Comercio, Hoteles y Restaurantes</v>
          </cell>
        </row>
        <row r="1313">
          <cell r="A1313" t="str">
            <v>CEI_a01</v>
          </cell>
          <cell r="B1313" t="str">
            <v>S_NAB</v>
          </cell>
          <cell r="C1313">
            <v>9</v>
          </cell>
          <cell r="D1313">
            <v>12</v>
          </cell>
          <cell r="E1313">
            <v>412</v>
          </cell>
          <cell r="F1313" t="str">
            <v>Empleos</v>
          </cell>
          <cell r="H1313">
            <v>31</v>
          </cell>
          <cell r="I1313" t="str">
            <v>EQC</v>
          </cell>
          <cell r="J1313">
            <v>229134</v>
          </cell>
          <cell r="K1313">
            <v>17</v>
          </cell>
          <cell r="L1313" t="str">
            <v>2001</v>
          </cell>
          <cell r="M1313" t="str">
            <v>Comercio</v>
          </cell>
          <cell r="N1313" t="str">
            <v>Producción Sect. Institucionales</v>
          </cell>
          <cell r="O1313" t="str">
            <v>Imptos producc.e import.</v>
          </cell>
          <cell r="P1313" t="str">
            <v>Sector Institucional no especificado</v>
          </cell>
          <cell r="Q1313" t="str">
            <v>7</v>
          </cell>
          <cell r="R1313" t="str">
            <v>Comercio, Hoteles y Restaurantes</v>
          </cell>
        </row>
        <row r="1314">
          <cell r="A1314" t="str">
            <v>CEI_a01</v>
          </cell>
          <cell r="B1314" t="str">
            <v>S_NAB</v>
          </cell>
          <cell r="C1314">
            <v>9</v>
          </cell>
          <cell r="D1314">
            <v>12</v>
          </cell>
          <cell r="E1314">
            <v>412</v>
          </cell>
          <cell r="F1314" t="str">
            <v>Empleos</v>
          </cell>
          <cell r="H1314">
            <v>31</v>
          </cell>
          <cell r="I1314" t="str">
            <v>EQC</v>
          </cell>
          <cell r="J1314">
            <v>9805.7199999999993</v>
          </cell>
          <cell r="K1314">
            <v>18</v>
          </cell>
          <cell r="L1314" t="str">
            <v>2000</v>
          </cell>
          <cell r="M1314" t="str">
            <v>Hoteles y Restaurantes</v>
          </cell>
          <cell r="N1314" t="str">
            <v>Producción Sect. Institucionales</v>
          </cell>
          <cell r="O1314" t="str">
            <v>Imptos producc.e import.</v>
          </cell>
          <cell r="P1314" t="str">
            <v>Sector Institucional no especificado</v>
          </cell>
          <cell r="Q1314" t="str">
            <v>7</v>
          </cell>
          <cell r="R1314" t="str">
            <v>Comercio, Hoteles y Restaurantes</v>
          </cell>
        </row>
        <row r="1315">
          <cell r="A1315" t="str">
            <v>CEI_a01</v>
          </cell>
          <cell r="B1315" t="str">
            <v>S_NAB</v>
          </cell>
          <cell r="C1315">
            <v>9</v>
          </cell>
          <cell r="D1315">
            <v>12</v>
          </cell>
          <cell r="E1315">
            <v>412</v>
          </cell>
          <cell r="F1315" t="str">
            <v>Empleos</v>
          </cell>
          <cell r="H1315">
            <v>31</v>
          </cell>
          <cell r="I1315" t="str">
            <v>EQC</v>
          </cell>
          <cell r="J1315">
            <v>10562</v>
          </cell>
          <cell r="K1315">
            <v>18</v>
          </cell>
          <cell r="L1315" t="str">
            <v>2001</v>
          </cell>
          <cell r="M1315" t="str">
            <v>Hoteles y Restaurantes</v>
          </cell>
          <cell r="N1315" t="str">
            <v>Producción Sect. Institucionales</v>
          </cell>
          <cell r="O1315" t="str">
            <v>Imptos producc.e import.</v>
          </cell>
          <cell r="P1315" t="str">
            <v>Sector Institucional no especificado</v>
          </cell>
          <cell r="Q1315" t="str">
            <v>7</v>
          </cell>
          <cell r="R1315" t="str">
            <v>Comercio, Hoteles y Restaurantes</v>
          </cell>
        </row>
        <row r="1316">
          <cell r="A1316" t="str">
            <v>CEI_a01</v>
          </cell>
          <cell r="B1316" t="str">
            <v>S_NAB</v>
          </cell>
          <cell r="C1316">
            <v>9</v>
          </cell>
          <cell r="D1316">
            <v>12</v>
          </cell>
          <cell r="E1316">
            <v>412</v>
          </cell>
          <cell r="F1316" t="str">
            <v>Empleos</v>
          </cell>
          <cell r="H1316">
            <v>31</v>
          </cell>
          <cell r="I1316" t="str">
            <v>EQC</v>
          </cell>
          <cell r="J1316">
            <v>29186</v>
          </cell>
          <cell r="K1316">
            <v>19</v>
          </cell>
          <cell r="L1316" t="str">
            <v>2000</v>
          </cell>
          <cell r="M1316" t="str">
            <v>Transportes</v>
          </cell>
          <cell r="N1316" t="str">
            <v>Producción Sect. Institucionales</v>
          </cell>
          <cell r="O1316" t="str">
            <v>Imptos producc.e import.</v>
          </cell>
          <cell r="P1316" t="str">
            <v>Sector Institucional no especificado</v>
          </cell>
          <cell r="Q1316" t="str">
            <v>8</v>
          </cell>
          <cell r="R1316" t="str">
            <v>Transporte y Comunicaciones</v>
          </cell>
        </row>
        <row r="1317">
          <cell r="A1317" t="str">
            <v>CEI_a01</v>
          </cell>
          <cell r="B1317" t="str">
            <v>S_NAB</v>
          </cell>
          <cell r="C1317">
            <v>9</v>
          </cell>
          <cell r="D1317">
            <v>12</v>
          </cell>
          <cell r="E1317">
            <v>412</v>
          </cell>
          <cell r="F1317" t="str">
            <v>Empleos</v>
          </cell>
          <cell r="H1317">
            <v>31</v>
          </cell>
          <cell r="I1317" t="str">
            <v>EQC</v>
          </cell>
          <cell r="J1317">
            <v>31728</v>
          </cell>
          <cell r="K1317">
            <v>19</v>
          </cell>
          <cell r="L1317" t="str">
            <v>2001</v>
          </cell>
          <cell r="M1317" t="str">
            <v>Transportes</v>
          </cell>
          <cell r="N1317" t="str">
            <v>Producción Sect. Institucionales</v>
          </cell>
          <cell r="O1317" t="str">
            <v>Imptos producc.e import.</v>
          </cell>
          <cell r="P1317" t="str">
            <v>Sector Institucional no especificado</v>
          </cell>
          <cell r="Q1317" t="str">
            <v>8</v>
          </cell>
          <cell r="R1317" t="str">
            <v>Transporte y Comunicaciones</v>
          </cell>
        </row>
        <row r="1318">
          <cell r="A1318" t="str">
            <v>CEI_a01</v>
          </cell>
          <cell r="B1318" t="str">
            <v>S_NAB</v>
          </cell>
          <cell r="C1318">
            <v>9</v>
          </cell>
          <cell r="D1318">
            <v>12</v>
          </cell>
          <cell r="E1318">
            <v>412</v>
          </cell>
          <cell r="F1318" t="str">
            <v>Empleos</v>
          </cell>
          <cell r="H1318">
            <v>31</v>
          </cell>
          <cell r="I1318" t="str">
            <v>EQC</v>
          </cell>
          <cell r="J1318">
            <v>3399.0480436485</v>
          </cell>
          <cell r="K1318">
            <v>20</v>
          </cell>
          <cell r="L1318" t="str">
            <v>2000</v>
          </cell>
          <cell r="M1318" t="str">
            <v>Comunicaciones</v>
          </cell>
          <cell r="N1318" t="str">
            <v>Producción Sect. Institucionales</v>
          </cell>
          <cell r="O1318" t="str">
            <v>Imptos producc.e import.</v>
          </cell>
          <cell r="P1318" t="str">
            <v>Sector Institucional no especificado</v>
          </cell>
          <cell r="Q1318" t="str">
            <v>8</v>
          </cell>
          <cell r="R1318" t="str">
            <v>Transporte y Comunicaciones</v>
          </cell>
        </row>
        <row r="1319">
          <cell r="A1319" t="str">
            <v>CEI_a01</v>
          </cell>
          <cell r="B1319" t="str">
            <v>S_NAB</v>
          </cell>
          <cell r="C1319">
            <v>9</v>
          </cell>
          <cell r="D1319">
            <v>12</v>
          </cell>
          <cell r="E1319">
            <v>412</v>
          </cell>
          <cell r="F1319" t="str">
            <v>Empleos</v>
          </cell>
          <cell r="H1319">
            <v>31</v>
          </cell>
          <cell r="I1319" t="str">
            <v>EQC</v>
          </cell>
          <cell r="J1319">
            <v>3663</v>
          </cell>
          <cell r="K1319">
            <v>20</v>
          </cell>
          <cell r="L1319" t="str">
            <v>2001</v>
          </cell>
          <cell r="M1319" t="str">
            <v>Comunicaciones</v>
          </cell>
          <cell r="N1319" t="str">
            <v>Producción Sect. Institucionales</v>
          </cell>
          <cell r="O1319" t="str">
            <v>Imptos producc.e import.</v>
          </cell>
          <cell r="P1319" t="str">
            <v>Sector Institucional no especificado</v>
          </cell>
          <cell r="Q1319" t="str">
            <v>8</v>
          </cell>
          <cell r="R1319" t="str">
            <v>Transporte y Comunicaciones</v>
          </cell>
        </row>
        <row r="1320">
          <cell r="A1320" t="str">
            <v>CEI_a01</v>
          </cell>
          <cell r="B1320" t="str">
            <v>S_NAB</v>
          </cell>
          <cell r="C1320">
            <v>9</v>
          </cell>
          <cell r="D1320">
            <v>12</v>
          </cell>
          <cell r="E1320">
            <v>412</v>
          </cell>
          <cell r="F1320" t="str">
            <v>Empleos</v>
          </cell>
          <cell r="H1320">
            <v>31</v>
          </cell>
          <cell r="I1320" t="str">
            <v>EQC</v>
          </cell>
          <cell r="J1320">
            <v>29791</v>
          </cell>
          <cell r="K1320">
            <v>21</v>
          </cell>
          <cell r="L1320" t="str">
            <v>2000</v>
          </cell>
          <cell r="M1320" t="str">
            <v>Intermediación financiera</v>
          </cell>
          <cell r="N1320" t="str">
            <v>Producción Sect. Institucionales</v>
          </cell>
          <cell r="O1320" t="str">
            <v>Imptos producc.e import.</v>
          </cell>
          <cell r="P1320" t="str">
            <v>Sector Institucional no especificado</v>
          </cell>
          <cell r="Q1320" t="str">
            <v>9</v>
          </cell>
          <cell r="R1320" t="str">
            <v>Servicios Financieros y Empresariales</v>
          </cell>
        </row>
        <row r="1321">
          <cell r="A1321" t="str">
            <v>CEI_a01</v>
          </cell>
          <cell r="B1321" t="str">
            <v>S_NAB</v>
          </cell>
          <cell r="C1321">
            <v>9</v>
          </cell>
          <cell r="D1321">
            <v>12</v>
          </cell>
          <cell r="E1321">
            <v>412</v>
          </cell>
          <cell r="F1321" t="str">
            <v>Empleos</v>
          </cell>
          <cell r="H1321">
            <v>31</v>
          </cell>
          <cell r="I1321" t="str">
            <v>EQC</v>
          </cell>
          <cell r="J1321">
            <v>32696</v>
          </cell>
          <cell r="K1321">
            <v>21</v>
          </cell>
          <cell r="L1321" t="str">
            <v>2001</v>
          </cell>
          <cell r="M1321" t="str">
            <v>Intermediación financiera</v>
          </cell>
          <cell r="N1321" t="str">
            <v>Producción Sect. Institucionales</v>
          </cell>
          <cell r="O1321" t="str">
            <v>Imptos producc.e import.</v>
          </cell>
          <cell r="P1321" t="str">
            <v>Sector Institucional no especificado</v>
          </cell>
          <cell r="Q1321" t="str">
            <v>9</v>
          </cell>
          <cell r="R1321" t="str">
            <v>Servicios Financieros y Empresariales</v>
          </cell>
        </row>
        <row r="1322">
          <cell r="A1322" t="str">
            <v>CEI_a01</v>
          </cell>
          <cell r="B1322" t="str">
            <v>S_NAB</v>
          </cell>
          <cell r="C1322">
            <v>9</v>
          </cell>
          <cell r="D1322">
            <v>12</v>
          </cell>
          <cell r="E1322">
            <v>412</v>
          </cell>
          <cell r="F1322" t="str">
            <v>Empleos</v>
          </cell>
          <cell r="H1322">
            <v>31</v>
          </cell>
          <cell r="I1322" t="str">
            <v>EQC</v>
          </cell>
          <cell r="J1322">
            <v>3766</v>
          </cell>
          <cell r="K1322">
            <v>22</v>
          </cell>
          <cell r="L1322" t="str">
            <v>2000</v>
          </cell>
          <cell r="M1322" t="str">
            <v>Compañías de seguros</v>
          </cell>
          <cell r="N1322" t="str">
            <v>Producción Sect. Institucionales</v>
          </cell>
          <cell r="O1322" t="str">
            <v>Imptos producc.e import.</v>
          </cell>
          <cell r="P1322" t="str">
            <v>Sector Institucional no especificado</v>
          </cell>
          <cell r="Q1322" t="str">
            <v>9</v>
          </cell>
          <cell r="R1322" t="str">
            <v>Servicios Financieros y Empresariales</v>
          </cell>
        </row>
        <row r="1323">
          <cell r="A1323" t="str">
            <v>CEI_a01</v>
          </cell>
          <cell r="B1323" t="str">
            <v>S_NAB</v>
          </cell>
          <cell r="C1323">
            <v>9</v>
          </cell>
          <cell r="D1323">
            <v>12</v>
          </cell>
          <cell r="E1323">
            <v>412</v>
          </cell>
          <cell r="F1323" t="str">
            <v>Empleos</v>
          </cell>
          <cell r="H1323">
            <v>31</v>
          </cell>
          <cell r="I1323" t="str">
            <v>EQC</v>
          </cell>
          <cell r="J1323">
            <v>4607</v>
          </cell>
          <cell r="K1323">
            <v>22</v>
          </cell>
          <cell r="L1323" t="str">
            <v>2001</v>
          </cell>
          <cell r="M1323" t="str">
            <v>Compañías de seguros</v>
          </cell>
          <cell r="N1323" t="str">
            <v>Producción Sect. Institucionales</v>
          </cell>
          <cell r="O1323" t="str">
            <v>Imptos producc.e import.</v>
          </cell>
          <cell r="P1323" t="str">
            <v>Sector Institucional no especificado</v>
          </cell>
          <cell r="Q1323" t="str">
            <v>9</v>
          </cell>
          <cell r="R1323" t="str">
            <v>Servicios Financieros y Empresariales</v>
          </cell>
        </row>
        <row r="1324">
          <cell r="A1324" t="str">
            <v>CEI_a01</v>
          </cell>
          <cell r="B1324" t="str">
            <v>S_NAB</v>
          </cell>
          <cell r="C1324">
            <v>9</v>
          </cell>
          <cell r="D1324">
            <v>12</v>
          </cell>
          <cell r="E1324">
            <v>412</v>
          </cell>
          <cell r="F1324" t="str">
            <v>Empleos</v>
          </cell>
          <cell r="H1324">
            <v>31</v>
          </cell>
          <cell r="I1324" t="str">
            <v>EQC</v>
          </cell>
          <cell r="J1324">
            <v>24478.276999999998</v>
          </cell>
          <cell r="K1324">
            <v>23</v>
          </cell>
          <cell r="L1324" t="str">
            <v>2000</v>
          </cell>
          <cell r="M1324" t="str">
            <v>Actividades inmobiliarias</v>
          </cell>
          <cell r="N1324" t="str">
            <v>Producción Sect. Institucionales</v>
          </cell>
          <cell r="O1324" t="str">
            <v>Imptos producc.e import.</v>
          </cell>
          <cell r="P1324" t="str">
            <v>Sector Institucional no especificado</v>
          </cell>
          <cell r="Q1324" t="str">
            <v>9</v>
          </cell>
          <cell r="R1324" t="str">
            <v>Servicios Financieros y Empresariales</v>
          </cell>
        </row>
        <row r="1325">
          <cell r="A1325" t="str">
            <v>CEI_a01</v>
          </cell>
          <cell r="B1325" t="str">
            <v>S_NAB</v>
          </cell>
          <cell r="C1325">
            <v>9</v>
          </cell>
          <cell r="D1325">
            <v>12</v>
          </cell>
          <cell r="E1325">
            <v>412</v>
          </cell>
          <cell r="F1325" t="str">
            <v>Empleos</v>
          </cell>
          <cell r="H1325">
            <v>31</v>
          </cell>
          <cell r="I1325" t="str">
            <v>EQC</v>
          </cell>
          <cell r="J1325">
            <v>26737.356512551702</v>
          </cell>
          <cell r="K1325">
            <v>23</v>
          </cell>
          <cell r="L1325" t="str">
            <v>2001</v>
          </cell>
          <cell r="M1325" t="str">
            <v>Actividades inmobiliarias</v>
          </cell>
          <cell r="N1325" t="str">
            <v>Producción Sect. Institucionales</v>
          </cell>
          <cell r="O1325" t="str">
            <v>Imptos producc.e import.</v>
          </cell>
          <cell r="P1325" t="str">
            <v>Sector Institucional no especificado</v>
          </cell>
          <cell r="Q1325" t="str">
            <v>9</v>
          </cell>
          <cell r="R1325" t="str">
            <v>Servicios Financieros y Empresariales</v>
          </cell>
        </row>
        <row r="1326">
          <cell r="A1326" t="str">
            <v>CEI_a01</v>
          </cell>
          <cell r="B1326" t="str">
            <v>S_NAB</v>
          </cell>
          <cell r="C1326">
            <v>9</v>
          </cell>
          <cell r="D1326">
            <v>12</v>
          </cell>
          <cell r="E1326">
            <v>412</v>
          </cell>
          <cell r="F1326" t="str">
            <v>Empleos</v>
          </cell>
          <cell r="H1326">
            <v>31</v>
          </cell>
          <cell r="I1326" t="str">
            <v>EQC</v>
          </cell>
          <cell r="J1326">
            <v>38652.451999999997</v>
          </cell>
          <cell r="K1326">
            <v>24</v>
          </cell>
          <cell r="L1326" t="str">
            <v>2000</v>
          </cell>
          <cell r="M1326" t="str">
            <v>Activ. de Ss. Empresariales</v>
          </cell>
          <cell r="N1326" t="str">
            <v>Producción Sect. Institucionales</v>
          </cell>
          <cell r="O1326" t="str">
            <v>Imptos producc.e import.</v>
          </cell>
          <cell r="P1326" t="str">
            <v>Sector Institucional no especificado</v>
          </cell>
          <cell r="Q1326" t="str">
            <v>9</v>
          </cell>
          <cell r="R1326" t="str">
            <v>Servicios Financieros y Empresariales</v>
          </cell>
        </row>
        <row r="1327">
          <cell r="A1327" t="str">
            <v>CEI_a01</v>
          </cell>
          <cell r="B1327" t="str">
            <v>S_NAB</v>
          </cell>
          <cell r="C1327">
            <v>9</v>
          </cell>
          <cell r="D1327">
            <v>12</v>
          </cell>
          <cell r="E1327">
            <v>412</v>
          </cell>
          <cell r="F1327" t="str">
            <v>Empleos</v>
          </cell>
          <cell r="H1327">
            <v>31</v>
          </cell>
          <cell r="I1327" t="str">
            <v>EQC</v>
          </cell>
          <cell r="J1327">
            <v>42183.643487448397</v>
          </cell>
          <cell r="K1327">
            <v>24</v>
          </cell>
          <cell r="L1327" t="str">
            <v>2001</v>
          </cell>
          <cell r="M1327" t="str">
            <v>Activ. de Ss. Empresariales</v>
          </cell>
          <cell r="N1327" t="str">
            <v>Producción Sect. Institucionales</v>
          </cell>
          <cell r="O1327" t="str">
            <v>Imptos producc.e import.</v>
          </cell>
          <cell r="P1327" t="str">
            <v>Sector Institucional no especificado</v>
          </cell>
          <cell r="Q1327" t="str">
            <v>9</v>
          </cell>
          <cell r="R1327" t="str">
            <v>Servicios Financieros y Empresariales</v>
          </cell>
        </row>
        <row r="1328">
          <cell r="A1328" t="str">
            <v>CEI_a01</v>
          </cell>
          <cell r="B1328" t="str">
            <v>S_NAB</v>
          </cell>
          <cell r="C1328">
            <v>9</v>
          </cell>
          <cell r="D1328">
            <v>12</v>
          </cell>
          <cell r="E1328">
            <v>412</v>
          </cell>
          <cell r="F1328" t="str">
            <v>Empleos</v>
          </cell>
          <cell r="H1328">
            <v>31</v>
          </cell>
          <cell r="I1328" t="str">
            <v>EQC</v>
          </cell>
          <cell r="J1328">
            <v>254888</v>
          </cell>
          <cell r="K1328">
            <v>25</v>
          </cell>
          <cell r="L1328" t="str">
            <v>2000</v>
          </cell>
          <cell r="M1328" t="str">
            <v>Propiedad de vivienda</v>
          </cell>
          <cell r="N1328" t="str">
            <v>Producción Sect. Institucionales</v>
          </cell>
          <cell r="O1328" t="str">
            <v>Imptos producc.e import.</v>
          </cell>
          <cell r="P1328" t="str">
            <v>Sector Institucional no especificado</v>
          </cell>
          <cell r="Q1328" t="str">
            <v>10</v>
          </cell>
          <cell r="R1328" t="str">
            <v>Propiedad de Vivienda</v>
          </cell>
        </row>
        <row r="1329">
          <cell r="A1329" t="str">
            <v>CEI_a01</v>
          </cell>
          <cell r="B1329" t="str">
            <v>S_NAB</v>
          </cell>
          <cell r="C1329">
            <v>9</v>
          </cell>
          <cell r="D1329">
            <v>12</v>
          </cell>
          <cell r="E1329">
            <v>412</v>
          </cell>
          <cell r="F1329" t="str">
            <v>Empleos</v>
          </cell>
          <cell r="H1329">
            <v>31</v>
          </cell>
          <cell r="I1329" t="str">
            <v>EQC</v>
          </cell>
          <cell r="J1329">
            <v>300449</v>
          </cell>
          <cell r="K1329">
            <v>25</v>
          </cell>
          <cell r="L1329" t="str">
            <v>2001</v>
          </cell>
          <cell r="M1329" t="str">
            <v>Propiedad de vivienda</v>
          </cell>
          <cell r="N1329" t="str">
            <v>Producción Sect. Institucionales</v>
          </cell>
          <cell r="O1329" t="str">
            <v>Imptos producc.e import.</v>
          </cell>
          <cell r="P1329" t="str">
            <v>Sector Institucional no especificado</v>
          </cell>
          <cell r="Q1329" t="str">
            <v>10</v>
          </cell>
          <cell r="R1329" t="str">
            <v>Propiedad de Vivienda</v>
          </cell>
        </row>
        <row r="1330">
          <cell r="A1330" t="str">
            <v>CEI_a01</v>
          </cell>
          <cell r="B1330" t="str">
            <v>S_NAB</v>
          </cell>
          <cell r="C1330">
            <v>9</v>
          </cell>
          <cell r="D1330">
            <v>12</v>
          </cell>
          <cell r="E1330">
            <v>412</v>
          </cell>
          <cell r="F1330" t="str">
            <v>Empleos</v>
          </cell>
          <cell r="H1330">
            <v>31</v>
          </cell>
          <cell r="I1330" t="str">
            <v>EQC</v>
          </cell>
          <cell r="J1330">
            <v>2706.7</v>
          </cell>
          <cell r="K1330">
            <v>26</v>
          </cell>
          <cell r="L1330" t="str">
            <v>2000</v>
          </cell>
          <cell r="M1330" t="str">
            <v>Administración pública</v>
          </cell>
          <cell r="N1330" t="str">
            <v>Producción Sect. Institucionales</v>
          </cell>
          <cell r="O1330" t="str">
            <v>Imptos producc.e import.</v>
          </cell>
          <cell r="P1330" t="str">
            <v>Sector Institucional no especificado</v>
          </cell>
          <cell r="Q1330" t="str">
            <v>12</v>
          </cell>
          <cell r="R1330" t="str">
            <v>Administración Pública</v>
          </cell>
        </row>
        <row r="1331">
          <cell r="A1331" t="str">
            <v>CEI_a01</v>
          </cell>
          <cell r="B1331" t="str">
            <v>S_NAB</v>
          </cell>
          <cell r="C1331">
            <v>9</v>
          </cell>
          <cell r="D1331">
            <v>12</v>
          </cell>
          <cell r="E1331">
            <v>412</v>
          </cell>
          <cell r="F1331" t="str">
            <v>Empleos</v>
          </cell>
          <cell r="H1331">
            <v>31</v>
          </cell>
          <cell r="I1331" t="str">
            <v>EQC</v>
          </cell>
          <cell r="J1331">
            <v>2973</v>
          </cell>
          <cell r="K1331">
            <v>26</v>
          </cell>
          <cell r="L1331" t="str">
            <v>2001</v>
          </cell>
          <cell r="M1331" t="str">
            <v>Administración pública</v>
          </cell>
          <cell r="N1331" t="str">
            <v>Producción Sect. Institucionales</v>
          </cell>
          <cell r="O1331" t="str">
            <v>Imptos producc.e import.</v>
          </cell>
          <cell r="P1331" t="str">
            <v>Sector Institucional no especificado</v>
          </cell>
          <cell r="Q1331" t="str">
            <v>12</v>
          </cell>
          <cell r="R1331" t="str">
            <v>Administración Pública</v>
          </cell>
        </row>
        <row r="1332">
          <cell r="A1332" t="str">
            <v>CEI_a01</v>
          </cell>
          <cell r="B1332" t="str">
            <v>S_NAB</v>
          </cell>
          <cell r="C1332">
            <v>9</v>
          </cell>
          <cell r="D1332">
            <v>12</v>
          </cell>
          <cell r="E1332">
            <v>412</v>
          </cell>
          <cell r="F1332" t="str">
            <v>Empleos</v>
          </cell>
          <cell r="H1332">
            <v>31</v>
          </cell>
          <cell r="I1332" t="str">
            <v>EQC</v>
          </cell>
          <cell r="J1332">
            <v>194</v>
          </cell>
          <cell r="K1332">
            <v>27</v>
          </cell>
          <cell r="L1332" t="str">
            <v>2000</v>
          </cell>
          <cell r="M1332" t="str">
            <v>Educación pública</v>
          </cell>
          <cell r="N1332" t="str">
            <v>Producción Sect. Institucionales</v>
          </cell>
          <cell r="O1332" t="str">
            <v>Imptos producc.e import.</v>
          </cell>
          <cell r="P1332" t="str">
            <v>Sector Institucional no especificado</v>
          </cell>
          <cell r="Q1332" t="str">
            <v>11</v>
          </cell>
          <cell r="R1332" t="str">
            <v>Servicios Sociales y Personales</v>
          </cell>
        </row>
        <row r="1333">
          <cell r="A1333" t="str">
            <v>CEI_a01</v>
          </cell>
          <cell r="B1333" t="str">
            <v>S_NAB</v>
          </cell>
          <cell r="C1333">
            <v>9</v>
          </cell>
          <cell r="D1333">
            <v>12</v>
          </cell>
          <cell r="E1333">
            <v>412</v>
          </cell>
          <cell r="F1333" t="str">
            <v>Empleos</v>
          </cell>
          <cell r="H1333">
            <v>31</v>
          </cell>
          <cell r="I1333" t="str">
            <v>EQC</v>
          </cell>
          <cell r="J1333">
            <v>209.53299999999999</v>
          </cell>
          <cell r="K1333">
            <v>27</v>
          </cell>
          <cell r="L1333" t="str">
            <v>2001</v>
          </cell>
          <cell r="M1333" t="str">
            <v>Educación pública</v>
          </cell>
          <cell r="N1333" t="str">
            <v>Producción Sect. Institucionales</v>
          </cell>
          <cell r="O1333" t="str">
            <v>Imptos producc.e import.</v>
          </cell>
          <cell r="P1333" t="str">
            <v>Sector Institucional no especificado</v>
          </cell>
          <cell r="Q1333" t="str">
            <v>11</v>
          </cell>
          <cell r="R1333" t="str">
            <v>Servicios Sociales y Personales</v>
          </cell>
        </row>
        <row r="1334">
          <cell r="A1334" t="str">
            <v>CEI_a01</v>
          </cell>
          <cell r="B1334" t="str">
            <v>S_NAB</v>
          </cell>
          <cell r="C1334">
            <v>9</v>
          </cell>
          <cell r="D1334">
            <v>12</v>
          </cell>
          <cell r="E1334">
            <v>412</v>
          </cell>
          <cell r="F1334" t="str">
            <v>Empleos</v>
          </cell>
          <cell r="H1334">
            <v>31</v>
          </cell>
          <cell r="I1334" t="str">
            <v>EQC</v>
          </cell>
          <cell r="J1334">
            <v>1075</v>
          </cell>
          <cell r="K1334">
            <v>28</v>
          </cell>
          <cell r="L1334" t="str">
            <v>2000</v>
          </cell>
          <cell r="M1334" t="str">
            <v>Educación privada</v>
          </cell>
          <cell r="N1334" t="str">
            <v>Producción Sect. Institucionales</v>
          </cell>
          <cell r="O1334" t="str">
            <v>Imptos producc.e import.</v>
          </cell>
          <cell r="P1334" t="str">
            <v>Sector Institucional no especificado</v>
          </cell>
          <cell r="Q1334" t="str">
            <v>11</v>
          </cell>
          <cell r="R1334" t="str">
            <v>Servicios Sociales y Personales</v>
          </cell>
        </row>
        <row r="1335">
          <cell r="A1335" t="str">
            <v>CEI_a01</v>
          </cell>
          <cell r="B1335" t="str">
            <v>S_NAB</v>
          </cell>
          <cell r="C1335">
            <v>9</v>
          </cell>
          <cell r="D1335">
            <v>12</v>
          </cell>
          <cell r="E1335">
            <v>412</v>
          </cell>
          <cell r="F1335" t="str">
            <v>Empleos</v>
          </cell>
          <cell r="H1335">
            <v>31</v>
          </cell>
          <cell r="I1335" t="str">
            <v>EQC</v>
          </cell>
          <cell r="J1335">
            <v>1173.4670000000001</v>
          </cell>
          <cell r="K1335">
            <v>28</v>
          </cell>
          <cell r="L1335" t="str">
            <v>2001</v>
          </cell>
          <cell r="M1335" t="str">
            <v>Educación privada</v>
          </cell>
          <cell r="N1335" t="str">
            <v>Producción Sect. Institucionales</v>
          </cell>
          <cell r="O1335" t="str">
            <v>Imptos producc.e import.</v>
          </cell>
          <cell r="P1335" t="str">
            <v>Sector Institucional no especificado</v>
          </cell>
          <cell r="Q1335" t="str">
            <v>11</v>
          </cell>
          <cell r="R1335" t="str">
            <v>Servicios Sociales y Personales</v>
          </cell>
        </row>
        <row r="1336">
          <cell r="A1336" t="str">
            <v>CEI_a01</v>
          </cell>
          <cell r="B1336" t="str">
            <v>S_NAB</v>
          </cell>
          <cell r="C1336">
            <v>9</v>
          </cell>
          <cell r="D1336">
            <v>12</v>
          </cell>
          <cell r="E1336">
            <v>412</v>
          </cell>
          <cell r="F1336" t="str">
            <v>Empleos</v>
          </cell>
          <cell r="H1336">
            <v>31</v>
          </cell>
          <cell r="I1336" t="str">
            <v>EQC</v>
          </cell>
          <cell r="J1336">
            <v>545</v>
          </cell>
          <cell r="K1336">
            <v>29</v>
          </cell>
          <cell r="L1336" t="str">
            <v>2000</v>
          </cell>
          <cell r="M1336" t="str">
            <v>Salud pública</v>
          </cell>
          <cell r="N1336" t="str">
            <v>Producción Sect. Institucionales</v>
          </cell>
          <cell r="O1336" t="str">
            <v>Imptos producc.e import.</v>
          </cell>
          <cell r="P1336" t="str">
            <v>Sector Institucional no especificado</v>
          </cell>
          <cell r="Q1336" t="str">
            <v>11</v>
          </cell>
          <cell r="R1336" t="str">
            <v>Servicios Sociales y Personales</v>
          </cell>
        </row>
        <row r="1337">
          <cell r="A1337" t="str">
            <v>CEI_a01</v>
          </cell>
          <cell r="B1337" t="str">
            <v>S_NAB</v>
          </cell>
          <cell r="C1337">
            <v>9</v>
          </cell>
          <cell r="D1337">
            <v>12</v>
          </cell>
          <cell r="E1337">
            <v>412</v>
          </cell>
          <cell r="F1337" t="str">
            <v>Empleos</v>
          </cell>
          <cell r="H1337">
            <v>31</v>
          </cell>
          <cell r="I1337" t="str">
            <v>EQC</v>
          </cell>
          <cell r="J1337">
            <v>609</v>
          </cell>
          <cell r="K1337">
            <v>29</v>
          </cell>
          <cell r="L1337" t="str">
            <v>2001</v>
          </cell>
          <cell r="M1337" t="str">
            <v>Salud pública</v>
          </cell>
          <cell r="N1337" t="str">
            <v>Producción Sect. Institucionales</v>
          </cell>
          <cell r="O1337" t="str">
            <v>Imptos producc.e import.</v>
          </cell>
          <cell r="P1337" t="str">
            <v>Sector Institucional no especificado</v>
          </cell>
          <cell r="Q1337" t="str">
            <v>11</v>
          </cell>
          <cell r="R1337" t="str">
            <v>Servicios Sociales y Personales</v>
          </cell>
        </row>
        <row r="1338">
          <cell r="A1338" t="str">
            <v>CEI_a01</v>
          </cell>
          <cell r="B1338" t="str">
            <v>S_NAB</v>
          </cell>
          <cell r="C1338">
            <v>9</v>
          </cell>
          <cell r="D1338">
            <v>12</v>
          </cell>
          <cell r="E1338">
            <v>412</v>
          </cell>
          <cell r="F1338" t="str">
            <v>Empleos</v>
          </cell>
          <cell r="H1338">
            <v>31</v>
          </cell>
          <cell r="I1338" t="str">
            <v>EQC</v>
          </cell>
          <cell r="J1338">
            <v>5683</v>
          </cell>
          <cell r="K1338">
            <v>30</v>
          </cell>
          <cell r="L1338" t="str">
            <v>2000</v>
          </cell>
          <cell r="M1338" t="str">
            <v>Salud privada</v>
          </cell>
          <cell r="N1338" t="str">
            <v>Producción Sect. Institucionales</v>
          </cell>
          <cell r="O1338" t="str">
            <v>Imptos producc.e import.</v>
          </cell>
          <cell r="P1338" t="str">
            <v>Sector Institucional no especificado</v>
          </cell>
          <cell r="Q1338" t="str">
            <v>11</v>
          </cell>
          <cell r="R1338" t="str">
            <v>Servicios Sociales y Personales</v>
          </cell>
        </row>
        <row r="1339">
          <cell r="A1339" t="str">
            <v>CEI_a01</v>
          </cell>
          <cell r="B1339" t="str">
            <v>S_NAB</v>
          </cell>
          <cell r="C1339">
            <v>9</v>
          </cell>
          <cell r="D1339">
            <v>12</v>
          </cell>
          <cell r="E1339">
            <v>412</v>
          </cell>
          <cell r="F1339" t="str">
            <v>Empleos</v>
          </cell>
          <cell r="H1339">
            <v>31</v>
          </cell>
          <cell r="I1339" t="str">
            <v>EQC</v>
          </cell>
          <cell r="J1339">
            <v>6390</v>
          </cell>
          <cell r="K1339">
            <v>30</v>
          </cell>
          <cell r="L1339" t="str">
            <v>2001</v>
          </cell>
          <cell r="M1339" t="str">
            <v>Salud privada</v>
          </cell>
          <cell r="N1339" t="str">
            <v>Producción Sect. Institucionales</v>
          </cell>
          <cell r="O1339" t="str">
            <v>Imptos producc.e import.</v>
          </cell>
          <cell r="P1339" t="str">
            <v>Sector Institucional no especificado</v>
          </cell>
          <cell r="Q1339" t="str">
            <v>11</v>
          </cell>
          <cell r="R1339" t="str">
            <v>Servicios Sociales y Personales</v>
          </cell>
        </row>
        <row r="1340">
          <cell r="A1340" t="str">
            <v>CEI_a01</v>
          </cell>
          <cell r="B1340" t="str">
            <v>S_NAB</v>
          </cell>
          <cell r="C1340">
            <v>9</v>
          </cell>
          <cell r="D1340">
            <v>12</v>
          </cell>
          <cell r="E1340">
            <v>412</v>
          </cell>
          <cell r="F1340" t="str">
            <v>Empleos</v>
          </cell>
          <cell r="H1340">
            <v>31</v>
          </cell>
          <cell r="I1340" t="str">
            <v>EQC</v>
          </cell>
          <cell r="J1340">
            <v>24416.278999999999</v>
          </cell>
          <cell r="K1340">
            <v>31</v>
          </cell>
          <cell r="L1340" t="str">
            <v>2000</v>
          </cell>
          <cell r="M1340" t="str">
            <v>Esparcimiento y Ss. Diversos</v>
          </cell>
          <cell r="N1340" t="str">
            <v>Producción Sect. Institucionales</v>
          </cell>
          <cell r="O1340" t="str">
            <v>Imptos producc.e import.</v>
          </cell>
          <cell r="P1340" t="str">
            <v>Sector Institucional no especificado</v>
          </cell>
          <cell r="Q1340" t="str">
            <v>11</v>
          </cell>
          <cell r="R1340" t="str">
            <v>Servicios Sociales y Personales</v>
          </cell>
        </row>
        <row r="1341">
          <cell r="A1341" t="str">
            <v>CEI_a01</v>
          </cell>
          <cell r="B1341" t="str">
            <v>S_NAB</v>
          </cell>
          <cell r="C1341">
            <v>9</v>
          </cell>
          <cell r="D1341">
            <v>12</v>
          </cell>
          <cell r="E1341">
            <v>412</v>
          </cell>
          <cell r="F1341" t="str">
            <v>Empleos</v>
          </cell>
          <cell r="H1341">
            <v>31</v>
          </cell>
          <cell r="I1341" t="str">
            <v>EQC</v>
          </cell>
          <cell r="J1341">
            <v>26750</v>
          </cell>
          <cell r="K1341">
            <v>31</v>
          </cell>
          <cell r="L1341" t="str">
            <v>2001</v>
          </cell>
          <cell r="M1341" t="str">
            <v>Esparcimiento y Ss. Diversos</v>
          </cell>
          <cell r="N1341" t="str">
            <v>Producción Sect. Institucionales</v>
          </cell>
          <cell r="O1341" t="str">
            <v>Imptos producc.e import.</v>
          </cell>
          <cell r="P1341" t="str">
            <v>Sector Institucional no especificado</v>
          </cell>
          <cell r="Q1341" t="str">
            <v>11</v>
          </cell>
          <cell r="R1341" t="str">
            <v>Servicios Sociales y Personales</v>
          </cell>
        </row>
        <row r="1342">
          <cell r="A1342" t="str">
            <v>CEI_a01</v>
          </cell>
          <cell r="B1342" t="str">
            <v>S_NAB</v>
          </cell>
          <cell r="C1342">
            <v>9</v>
          </cell>
          <cell r="D1342">
            <v>12</v>
          </cell>
          <cell r="E1342">
            <v>412</v>
          </cell>
          <cell r="F1342" t="str">
            <v>Empleos</v>
          </cell>
          <cell r="H1342">
            <v>31</v>
          </cell>
          <cell r="I1342" t="str">
            <v>EQC</v>
          </cell>
          <cell r="J1342">
            <v>-3294.7760436485901</v>
          </cell>
          <cell r="K1342">
            <v>32</v>
          </cell>
          <cell r="L1342" t="str">
            <v>2000</v>
          </cell>
          <cell r="M1342" t="str">
            <v>Actividad no especificada</v>
          </cell>
          <cell r="N1342" t="str">
            <v>Producción Sect. Institucionales</v>
          </cell>
          <cell r="O1342" t="str">
            <v>Imptos producc.e import.</v>
          </cell>
          <cell r="P1342" t="str">
            <v>Sector Institucional no especificado</v>
          </cell>
          <cell r="Q1342" t="str">
            <v>13</v>
          </cell>
          <cell r="R1342" t="str">
            <v>Actividad no especificada</v>
          </cell>
        </row>
        <row r="1343">
          <cell r="A1343" t="str">
            <v>CEI_a01</v>
          </cell>
          <cell r="B1343" t="str">
            <v>S_NAB</v>
          </cell>
          <cell r="C1343">
            <v>9</v>
          </cell>
          <cell r="D1343">
            <v>12</v>
          </cell>
          <cell r="E1343">
            <v>413</v>
          </cell>
          <cell r="F1343" t="str">
            <v>Empleos</v>
          </cell>
          <cell r="H1343">
            <v>31</v>
          </cell>
          <cell r="I1343" t="str">
            <v>EQC</v>
          </cell>
          <cell r="J1343">
            <v>-3820</v>
          </cell>
          <cell r="K1343">
            <v>1</v>
          </cell>
          <cell r="L1343" t="str">
            <v>2000</v>
          </cell>
          <cell r="M1343" t="str">
            <v>Agropecuario Silvícola</v>
          </cell>
          <cell r="N1343" t="str">
            <v>Producción Sect. Institucionales</v>
          </cell>
          <cell r="O1343" t="str">
            <v>Subvenciones</v>
          </cell>
          <cell r="P1343" t="str">
            <v>Sector Institucional no especificado</v>
          </cell>
          <cell r="Q1343" t="str">
            <v>1</v>
          </cell>
          <cell r="R1343" t="str">
            <v>Agropecuario Silvícola</v>
          </cell>
        </row>
        <row r="1344">
          <cell r="A1344" t="str">
            <v>CEI_a01</v>
          </cell>
          <cell r="B1344" t="str">
            <v>S_NAB</v>
          </cell>
          <cell r="C1344">
            <v>9</v>
          </cell>
          <cell r="D1344">
            <v>12</v>
          </cell>
          <cell r="E1344">
            <v>413</v>
          </cell>
          <cell r="F1344" t="str">
            <v>Empleos</v>
          </cell>
          <cell r="H1344">
            <v>31</v>
          </cell>
          <cell r="I1344" t="str">
            <v>EQC</v>
          </cell>
          <cell r="J1344">
            <v>-4459</v>
          </cell>
          <cell r="K1344">
            <v>1</v>
          </cell>
          <cell r="L1344" t="str">
            <v>2001</v>
          </cell>
          <cell r="M1344" t="str">
            <v>Agropecuario Silvícola</v>
          </cell>
          <cell r="N1344" t="str">
            <v>Producción Sect. Institucionales</v>
          </cell>
          <cell r="O1344" t="str">
            <v>Subvenciones</v>
          </cell>
          <cell r="P1344" t="str">
            <v>Sector Institucional no especificado</v>
          </cell>
          <cell r="Q1344" t="str">
            <v>1</v>
          </cell>
          <cell r="R1344" t="str">
            <v>Agropecuario Silvícola</v>
          </cell>
        </row>
        <row r="1345">
          <cell r="A1345" t="str">
            <v>CEI_a01</v>
          </cell>
          <cell r="B1345" t="str">
            <v>S_NAB</v>
          </cell>
          <cell r="C1345">
            <v>9</v>
          </cell>
          <cell r="D1345">
            <v>12</v>
          </cell>
          <cell r="E1345">
            <v>413</v>
          </cell>
          <cell r="F1345" t="str">
            <v>Empleos</v>
          </cell>
          <cell r="H1345">
            <v>31</v>
          </cell>
          <cell r="I1345" t="str">
            <v>EQC</v>
          </cell>
          <cell r="J1345">
            <v>-2079.6098999999999</v>
          </cell>
          <cell r="K1345">
            <v>2</v>
          </cell>
          <cell r="L1345" t="str">
            <v>2000</v>
          </cell>
          <cell r="M1345" t="str">
            <v>Pesca Extractiva</v>
          </cell>
          <cell r="N1345" t="str">
            <v>Producción Sect. Institucionales</v>
          </cell>
          <cell r="O1345" t="str">
            <v>Subvenciones</v>
          </cell>
          <cell r="P1345" t="str">
            <v>Sector Institucional no especificado</v>
          </cell>
          <cell r="Q1345" t="str">
            <v>2</v>
          </cell>
          <cell r="R1345" t="str">
            <v>Pesca Extractiva</v>
          </cell>
        </row>
        <row r="1346">
          <cell r="A1346" t="str">
            <v>CEI_a01</v>
          </cell>
          <cell r="B1346" t="str">
            <v>S_NAB</v>
          </cell>
          <cell r="C1346">
            <v>9</v>
          </cell>
          <cell r="D1346">
            <v>12</v>
          </cell>
          <cell r="E1346">
            <v>413</v>
          </cell>
          <cell r="F1346" t="str">
            <v>Empleos</v>
          </cell>
          <cell r="H1346">
            <v>31</v>
          </cell>
          <cell r="I1346" t="str">
            <v>EQC</v>
          </cell>
          <cell r="J1346">
            <v>-2114.2869000000001</v>
          </cell>
          <cell r="K1346">
            <v>2</v>
          </cell>
          <cell r="L1346" t="str">
            <v>2001</v>
          </cell>
          <cell r="M1346" t="str">
            <v>Pesca Extractiva</v>
          </cell>
          <cell r="N1346" t="str">
            <v>Producción Sect. Institucionales</v>
          </cell>
          <cell r="O1346" t="str">
            <v>Subvenciones</v>
          </cell>
          <cell r="P1346" t="str">
            <v>Sector Institucional no especificado</v>
          </cell>
          <cell r="Q1346" t="str">
            <v>2</v>
          </cell>
          <cell r="R1346" t="str">
            <v>Pesca Extractiva</v>
          </cell>
        </row>
        <row r="1347">
          <cell r="A1347" t="str">
            <v>CEI_a01</v>
          </cell>
          <cell r="B1347" t="str">
            <v>S_NAB</v>
          </cell>
          <cell r="C1347">
            <v>9</v>
          </cell>
          <cell r="D1347">
            <v>12</v>
          </cell>
          <cell r="E1347">
            <v>413</v>
          </cell>
          <cell r="F1347" t="str">
            <v>Empleos</v>
          </cell>
          <cell r="H1347">
            <v>31</v>
          </cell>
          <cell r="I1347" t="str">
            <v>EQC</v>
          </cell>
          <cell r="J1347">
            <v>-19917</v>
          </cell>
          <cell r="K1347">
            <v>6</v>
          </cell>
          <cell r="L1347" t="str">
            <v>2000</v>
          </cell>
          <cell r="M1347" t="str">
            <v>Industria Alimenticia</v>
          </cell>
          <cell r="N1347" t="str">
            <v>Producción Sect. Institucionales</v>
          </cell>
          <cell r="O1347" t="str">
            <v>Subvenciones</v>
          </cell>
          <cell r="P1347" t="str">
            <v>Sector Institucional no especificado</v>
          </cell>
          <cell r="Q1347" t="str">
            <v>4</v>
          </cell>
          <cell r="R1347" t="str">
            <v>Industria Manufacturera</v>
          </cell>
        </row>
        <row r="1348">
          <cell r="A1348" t="str">
            <v>CEI_a01</v>
          </cell>
          <cell r="B1348" t="str">
            <v>S_NAB</v>
          </cell>
          <cell r="C1348">
            <v>9</v>
          </cell>
          <cell r="D1348">
            <v>12</v>
          </cell>
          <cell r="E1348">
            <v>413</v>
          </cell>
          <cell r="F1348" t="str">
            <v>Empleos</v>
          </cell>
          <cell r="H1348">
            <v>31</v>
          </cell>
          <cell r="I1348" t="str">
            <v>EQC</v>
          </cell>
          <cell r="J1348">
            <v>-23503</v>
          </cell>
          <cell r="K1348">
            <v>6</v>
          </cell>
          <cell r="L1348" t="str">
            <v>2001</v>
          </cell>
          <cell r="M1348" t="str">
            <v>Industria Alimenticia</v>
          </cell>
          <cell r="N1348" t="str">
            <v>Producción Sect. Institucionales</v>
          </cell>
          <cell r="O1348" t="str">
            <v>Subvenciones</v>
          </cell>
          <cell r="P1348" t="str">
            <v>Sector Institucional no especificado</v>
          </cell>
          <cell r="Q1348" t="str">
            <v>4</v>
          </cell>
          <cell r="R1348" t="str">
            <v>Industria Manufacturera</v>
          </cell>
        </row>
        <row r="1349">
          <cell r="A1349" t="str">
            <v>CEI_a01</v>
          </cell>
          <cell r="B1349" t="str">
            <v>S_NAB</v>
          </cell>
          <cell r="C1349">
            <v>9</v>
          </cell>
          <cell r="D1349">
            <v>12</v>
          </cell>
          <cell r="E1349">
            <v>413</v>
          </cell>
          <cell r="F1349" t="str">
            <v>Empleos</v>
          </cell>
          <cell r="H1349">
            <v>31</v>
          </cell>
          <cell r="I1349" t="str">
            <v>EQC</v>
          </cell>
          <cell r="J1349">
            <v>-1280</v>
          </cell>
          <cell r="K1349">
            <v>7</v>
          </cell>
          <cell r="L1349" t="str">
            <v>2000</v>
          </cell>
          <cell r="M1349" t="str">
            <v>Bebidas y Licores</v>
          </cell>
          <cell r="N1349" t="str">
            <v>Producción Sect. Institucionales</v>
          </cell>
          <cell r="O1349" t="str">
            <v>Subvenciones</v>
          </cell>
          <cell r="P1349" t="str">
            <v>Sector Institucional no especificado</v>
          </cell>
          <cell r="Q1349" t="str">
            <v>4</v>
          </cell>
          <cell r="R1349" t="str">
            <v>Industria Manufacturera</v>
          </cell>
        </row>
        <row r="1350">
          <cell r="A1350" t="str">
            <v>CEI_a01</v>
          </cell>
          <cell r="B1350" t="str">
            <v>S_NAB</v>
          </cell>
          <cell r="C1350">
            <v>9</v>
          </cell>
          <cell r="D1350">
            <v>12</v>
          </cell>
          <cell r="E1350">
            <v>413</v>
          </cell>
          <cell r="F1350" t="str">
            <v>Empleos</v>
          </cell>
          <cell r="H1350">
            <v>31</v>
          </cell>
          <cell r="I1350" t="str">
            <v>EQC</v>
          </cell>
          <cell r="J1350">
            <v>-1518</v>
          </cell>
          <cell r="K1350">
            <v>7</v>
          </cell>
          <cell r="L1350" t="str">
            <v>2001</v>
          </cell>
          <cell r="M1350" t="str">
            <v>Bebidas y Licores</v>
          </cell>
          <cell r="N1350" t="str">
            <v>Producción Sect. Institucionales</v>
          </cell>
          <cell r="O1350" t="str">
            <v>Subvenciones</v>
          </cell>
          <cell r="P1350" t="str">
            <v>Sector Institucional no especificado</v>
          </cell>
          <cell r="Q1350" t="str">
            <v>4</v>
          </cell>
          <cell r="R1350" t="str">
            <v>Industria Manufacturera</v>
          </cell>
        </row>
        <row r="1351">
          <cell r="A1351" t="str">
            <v>CEI_a01</v>
          </cell>
          <cell r="B1351" t="str">
            <v>S_NAB</v>
          </cell>
          <cell r="C1351">
            <v>9</v>
          </cell>
          <cell r="D1351">
            <v>12</v>
          </cell>
          <cell r="E1351">
            <v>413</v>
          </cell>
          <cell r="F1351" t="str">
            <v>Empleos</v>
          </cell>
          <cell r="H1351">
            <v>31</v>
          </cell>
          <cell r="I1351" t="str">
            <v>EQC</v>
          </cell>
          <cell r="J1351">
            <v>-136</v>
          </cell>
          <cell r="K1351">
            <v>8</v>
          </cell>
          <cell r="L1351" t="str">
            <v>2000</v>
          </cell>
          <cell r="M1351" t="str">
            <v>Industria del Tabaco</v>
          </cell>
          <cell r="N1351" t="str">
            <v>Producción Sect. Institucionales</v>
          </cell>
          <cell r="O1351" t="str">
            <v>Subvenciones</v>
          </cell>
          <cell r="P1351" t="str">
            <v>Sector Institucional no especificado</v>
          </cell>
          <cell r="Q1351" t="str">
            <v>4</v>
          </cell>
          <cell r="R1351" t="str">
            <v>Industria Manufacturera</v>
          </cell>
        </row>
        <row r="1352">
          <cell r="A1352" t="str">
            <v>CEI_a01</v>
          </cell>
          <cell r="B1352" t="str">
            <v>S_NAB</v>
          </cell>
          <cell r="C1352">
            <v>9</v>
          </cell>
          <cell r="D1352">
            <v>12</v>
          </cell>
          <cell r="E1352">
            <v>413</v>
          </cell>
          <cell r="F1352" t="str">
            <v>Empleos</v>
          </cell>
          <cell r="H1352">
            <v>31</v>
          </cell>
          <cell r="I1352" t="str">
            <v>EQC</v>
          </cell>
          <cell r="J1352">
            <v>-164</v>
          </cell>
          <cell r="K1352">
            <v>8</v>
          </cell>
          <cell r="L1352" t="str">
            <v>2001</v>
          </cell>
          <cell r="M1352" t="str">
            <v>Industria del Tabaco</v>
          </cell>
          <cell r="N1352" t="str">
            <v>Producción Sect. Institucionales</v>
          </cell>
          <cell r="O1352" t="str">
            <v>Subvenciones</v>
          </cell>
          <cell r="P1352" t="str">
            <v>Sector Institucional no especificado</v>
          </cell>
          <cell r="Q1352" t="str">
            <v>4</v>
          </cell>
          <cell r="R1352" t="str">
            <v>Industria Manufacturera</v>
          </cell>
        </row>
        <row r="1353">
          <cell r="A1353" t="str">
            <v>CEI_a01</v>
          </cell>
          <cell r="B1353" t="str">
            <v>S_NAB</v>
          </cell>
          <cell r="C1353">
            <v>9</v>
          </cell>
          <cell r="D1353">
            <v>12</v>
          </cell>
          <cell r="E1353">
            <v>413</v>
          </cell>
          <cell r="F1353" t="str">
            <v>Empleos</v>
          </cell>
          <cell r="H1353">
            <v>31</v>
          </cell>
          <cell r="I1353" t="str">
            <v>EQC</v>
          </cell>
          <cell r="J1353">
            <v>-1863</v>
          </cell>
          <cell r="K1353">
            <v>9</v>
          </cell>
          <cell r="L1353" t="str">
            <v>2000</v>
          </cell>
          <cell r="M1353" t="str">
            <v>Textil, Cuero y Calzado</v>
          </cell>
          <cell r="N1353" t="str">
            <v>Producción Sect. Institucionales</v>
          </cell>
          <cell r="O1353" t="str">
            <v>Subvenciones</v>
          </cell>
          <cell r="P1353" t="str">
            <v>Sector Institucional no especificado</v>
          </cell>
          <cell r="Q1353" t="str">
            <v>4</v>
          </cell>
          <cell r="R1353" t="str">
            <v>Industria Manufacturera</v>
          </cell>
        </row>
        <row r="1354">
          <cell r="A1354" t="str">
            <v>CEI_a01</v>
          </cell>
          <cell r="B1354" t="str">
            <v>S_NAB</v>
          </cell>
          <cell r="C1354">
            <v>9</v>
          </cell>
          <cell r="D1354">
            <v>12</v>
          </cell>
          <cell r="E1354">
            <v>413</v>
          </cell>
          <cell r="F1354" t="str">
            <v>Empleos</v>
          </cell>
          <cell r="H1354">
            <v>31</v>
          </cell>
          <cell r="I1354" t="str">
            <v>EQC</v>
          </cell>
          <cell r="J1354">
            <v>-2115</v>
          </cell>
          <cell r="K1354">
            <v>9</v>
          </cell>
          <cell r="L1354" t="str">
            <v>2001</v>
          </cell>
          <cell r="M1354" t="str">
            <v>Textil, Cuero y Calzado</v>
          </cell>
          <cell r="N1354" t="str">
            <v>Producción Sect. Institucionales</v>
          </cell>
          <cell r="O1354" t="str">
            <v>Subvenciones</v>
          </cell>
          <cell r="P1354" t="str">
            <v>Sector Institucional no especificado</v>
          </cell>
          <cell r="Q1354" t="str">
            <v>4</v>
          </cell>
          <cell r="R1354" t="str">
            <v>Industria Manufacturera</v>
          </cell>
        </row>
        <row r="1355">
          <cell r="A1355" t="str">
            <v>CEI_a01</v>
          </cell>
          <cell r="B1355" t="str">
            <v>S_NAB</v>
          </cell>
          <cell r="C1355">
            <v>9</v>
          </cell>
          <cell r="D1355">
            <v>12</v>
          </cell>
          <cell r="E1355">
            <v>413</v>
          </cell>
          <cell r="F1355" t="str">
            <v>Empleos</v>
          </cell>
          <cell r="H1355">
            <v>31</v>
          </cell>
          <cell r="I1355" t="str">
            <v>EQC</v>
          </cell>
          <cell r="J1355">
            <v>-13938</v>
          </cell>
          <cell r="K1355">
            <v>10</v>
          </cell>
          <cell r="L1355" t="str">
            <v>2000</v>
          </cell>
          <cell r="M1355" t="str">
            <v>Madera, Papel, Imprentas y Muebles</v>
          </cell>
          <cell r="N1355" t="str">
            <v>Producción Sect. Institucionales</v>
          </cell>
          <cell r="O1355" t="str">
            <v>Subvenciones</v>
          </cell>
          <cell r="P1355" t="str">
            <v>Sector Institucional no especificado</v>
          </cell>
          <cell r="Q1355" t="str">
            <v>4</v>
          </cell>
          <cell r="R1355" t="str">
            <v>Industria Manufacturera</v>
          </cell>
        </row>
        <row r="1356">
          <cell r="A1356" t="str">
            <v>CEI_a01</v>
          </cell>
          <cell r="B1356" t="str">
            <v>S_NAB</v>
          </cell>
          <cell r="C1356">
            <v>9</v>
          </cell>
          <cell r="D1356">
            <v>12</v>
          </cell>
          <cell r="E1356">
            <v>413</v>
          </cell>
          <cell r="F1356" t="str">
            <v>Empleos</v>
          </cell>
          <cell r="H1356">
            <v>31</v>
          </cell>
          <cell r="I1356" t="str">
            <v>EQC</v>
          </cell>
          <cell r="J1356">
            <v>-16288</v>
          </cell>
          <cell r="K1356">
            <v>10</v>
          </cell>
          <cell r="L1356" t="str">
            <v>2001</v>
          </cell>
          <cell r="M1356" t="str">
            <v>Madera, Papel, Imprentas y Muebles</v>
          </cell>
          <cell r="N1356" t="str">
            <v>Producción Sect. Institucionales</v>
          </cell>
          <cell r="O1356" t="str">
            <v>Subvenciones</v>
          </cell>
          <cell r="P1356" t="str">
            <v>Sector Institucional no especificado</v>
          </cell>
          <cell r="Q1356" t="str">
            <v>4</v>
          </cell>
          <cell r="R1356" t="str">
            <v>Industria Manufacturera</v>
          </cell>
        </row>
        <row r="1357">
          <cell r="A1357" t="str">
            <v>CEI_a01</v>
          </cell>
          <cell r="B1357" t="str">
            <v>S_NAB</v>
          </cell>
          <cell r="C1357">
            <v>9</v>
          </cell>
          <cell r="D1357">
            <v>12</v>
          </cell>
          <cell r="E1357">
            <v>413</v>
          </cell>
          <cell r="F1357" t="str">
            <v>Empleos</v>
          </cell>
          <cell r="H1357">
            <v>31</v>
          </cell>
          <cell r="I1357" t="str">
            <v>EQC</v>
          </cell>
          <cell r="J1357">
            <v>-43612</v>
          </cell>
          <cell r="K1357">
            <v>11</v>
          </cell>
          <cell r="L1357" t="str">
            <v>2000</v>
          </cell>
          <cell r="M1357" t="str">
            <v>Elaboración de combustible</v>
          </cell>
          <cell r="N1357" t="str">
            <v>Producción Sect. Institucionales</v>
          </cell>
          <cell r="O1357" t="str">
            <v>Subvenciones</v>
          </cell>
          <cell r="P1357" t="str">
            <v>Sector Institucional no especificado</v>
          </cell>
          <cell r="Q1357" t="str">
            <v>4</v>
          </cell>
          <cell r="R1357" t="str">
            <v>Industria Manufacturera</v>
          </cell>
        </row>
        <row r="1358">
          <cell r="A1358" t="str">
            <v>CEI_a01</v>
          </cell>
          <cell r="B1358" t="str">
            <v>S_NAB</v>
          </cell>
          <cell r="C1358">
            <v>9</v>
          </cell>
          <cell r="D1358">
            <v>12</v>
          </cell>
          <cell r="E1358">
            <v>413</v>
          </cell>
          <cell r="F1358" t="str">
            <v>Empleos</v>
          </cell>
          <cell r="H1358">
            <v>31</v>
          </cell>
          <cell r="I1358" t="str">
            <v>EQC</v>
          </cell>
          <cell r="J1358">
            <v>-8242</v>
          </cell>
          <cell r="K1358">
            <v>11</v>
          </cell>
          <cell r="L1358" t="str">
            <v>2001</v>
          </cell>
          <cell r="M1358" t="str">
            <v>Elaboración de combustible</v>
          </cell>
          <cell r="N1358" t="str">
            <v>Producción Sect. Institucionales</v>
          </cell>
          <cell r="O1358" t="str">
            <v>Subvenciones</v>
          </cell>
          <cell r="P1358" t="str">
            <v>Sector Institucional no especificado</v>
          </cell>
          <cell r="Q1358" t="str">
            <v>4</v>
          </cell>
          <cell r="R1358" t="str">
            <v>Industria Manufacturera</v>
          </cell>
        </row>
        <row r="1359">
          <cell r="A1359" t="str">
            <v>CEI_a01</v>
          </cell>
          <cell r="B1359" t="str">
            <v>S_NAB</v>
          </cell>
          <cell r="C1359">
            <v>9</v>
          </cell>
          <cell r="D1359">
            <v>12</v>
          </cell>
          <cell r="E1359">
            <v>413</v>
          </cell>
          <cell r="F1359" t="str">
            <v>Empleos</v>
          </cell>
          <cell r="H1359">
            <v>31</v>
          </cell>
          <cell r="I1359" t="str">
            <v>EQC</v>
          </cell>
          <cell r="J1359">
            <v>-8884</v>
          </cell>
          <cell r="K1359">
            <v>12</v>
          </cell>
          <cell r="L1359" t="str">
            <v>2000</v>
          </cell>
          <cell r="M1359" t="str">
            <v>Químicos, Caucho y Plástico</v>
          </cell>
          <cell r="N1359" t="str">
            <v>Producción Sect. Institucionales</v>
          </cell>
          <cell r="O1359" t="str">
            <v>Subvenciones</v>
          </cell>
          <cell r="P1359" t="str">
            <v>Sector Institucional no especificado</v>
          </cell>
          <cell r="Q1359" t="str">
            <v>4</v>
          </cell>
          <cell r="R1359" t="str">
            <v>Industria Manufacturera</v>
          </cell>
        </row>
        <row r="1360">
          <cell r="A1360" t="str">
            <v>CEI_a01</v>
          </cell>
          <cell r="B1360" t="str">
            <v>S_NAB</v>
          </cell>
          <cell r="C1360">
            <v>9</v>
          </cell>
          <cell r="D1360">
            <v>12</v>
          </cell>
          <cell r="E1360">
            <v>413</v>
          </cell>
          <cell r="F1360" t="str">
            <v>Empleos</v>
          </cell>
          <cell r="H1360">
            <v>31</v>
          </cell>
          <cell r="I1360" t="str">
            <v>EQC</v>
          </cell>
          <cell r="J1360">
            <v>-9982</v>
          </cell>
          <cell r="K1360">
            <v>12</v>
          </cell>
          <cell r="L1360" t="str">
            <v>2001</v>
          </cell>
          <cell r="M1360" t="str">
            <v>Químicos, Caucho y Plástico</v>
          </cell>
          <cell r="N1360" t="str">
            <v>Producción Sect. Institucionales</v>
          </cell>
          <cell r="O1360" t="str">
            <v>Subvenciones</v>
          </cell>
          <cell r="P1360" t="str">
            <v>Sector Institucional no especificado</v>
          </cell>
          <cell r="Q1360" t="str">
            <v>4</v>
          </cell>
          <cell r="R1360" t="str">
            <v>Industria Manufacturera</v>
          </cell>
        </row>
        <row r="1361">
          <cell r="A1361" t="str">
            <v>CEI_a01</v>
          </cell>
          <cell r="B1361" t="str">
            <v>S_NAB</v>
          </cell>
          <cell r="C1361">
            <v>9</v>
          </cell>
          <cell r="D1361">
            <v>12</v>
          </cell>
          <cell r="E1361">
            <v>413</v>
          </cell>
          <cell r="F1361" t="str">
            <v>Empleos</v>
          </cell>
          <cell r="H1361">
            <v>31</v>
          </cell>
          <cell r="I1361" t="str">
            <v>EQC</v>
          </cell>
          <cell r="J1361">
            <v>-1940</v>
          </cell>
          <cell r="K1361">
            <v>13</v>
          </cell>
          <cell r="L1361" t="str">
            <v>2000</v>
          </cell>
          <cell r="M1361" t="str">
            <v>Vidrio y Otros Minerales</v>
          </cell>
          <cell r="N1361" t="str">
            <v>Producción Sect. Institucionales</v>
          </cell>
          <cell r="O1361" t="str">
            <v>Subvenciones</v>
          </cell>
          <cell r="P1361" t="str">
            <v>Sector Institucional no especificado</v>
          </cell>
          <cell r="Q1361" t="str">
            <v>4</v>
          </cell>
          <cell r="R1361" t="str">
            <v>Industria Manufacturera</v>
          </cell>
        </row>
        <row r="1362">
          <cell r="A1362" t="str">
            <v>CEI_a01</v>
          </cell>
          <cell r="B1362" t="str">
            <v>S_NAB</v>
          </cell>
          <cell r="C1362">
            <v>9</v>
          </cell>
          <cell r="D1362">
            <v>12</v>
          </cell>
          <cell r="E1362">
            <v>413</v>
          </cell>
          <cell r="F1362" t="str">
            <v>Empleos</v>
          </cell>
          <cell r="H1362">
            <v>31</v>
          </cell>
          <cell r="I1362" t="str">
            <v>EQC</v>
          </cell>
          <cell r="J1362">
            <v>-1963</v>
          </cell>
          <cell r="K1362">
            <v>13</v>
          </cell>
          <cell r="L1362" t="str">
            <v>2001</v>
          </cell>
          <cell r="M1362" t="str">
            <v>Vidrio y Otros Minerales</v>
          </cell>
          <cell r="N1362" t="str">
            <v>Producción Sect. Institucionales</v>
          </cell>
          <cell r="O1362" t="str">
            <v>Subvenciones</v>
          </cell>
          <cell r="P1362" t="str">
            <v>Sector Institucional no especificado</v>
          </cell>
          <cell r="Q1362" t="str">
            <v>4</v>
          </cell>
          <cell r="R1362" t="str">
            <v>Industria Manufacturera</v>
          </cell>
        </row>
        <row r="1363">
          <cell r="A1363" t="str">
            <v>CEI_a01</v>
          </cell>
          <cell r="B1363" t="str">
            <v>S_NAB</v>
          </cell>
          <cell r="C1363">
            <v>9</v>
          </cell>
          <cell r="D1363">
            <v>12</v>
          </cell>
          <cell r="E1363">
            <v>413</v>
          </cell>
          <cell r="F1363" t="str">
            <v>Empleos</v>
          </cell>
          <cell r="H1363">
            <v>31</v>
          </cell>
          <cell r="I1363" t="str">
            <v>EQC</v>
          </cell>
          <cell r="J1363">
            <v>-10698</v>
          </cell>
          <cell r="K1363">
            <v>14</v>
          </cell>
          <cell r="L1363" t="str">
            <v>2000</v>
          </cell>
          <cell r="M1363" t="str">
            <v>Otras Manufactureras</v>
          </cell>
          <cell r="N1363" t="str">
            <v>Producción Sect. Institucionales</v>
          </cell>
          <cell r="O1363" t="str">
            <v>Subvenciones</v>
          </cell>
          <cell r="P1363" t="str">
            <v>Sector Institucional no especificado</v>
          </cell>
          <cell r="Q1363" t="str">
            <v>4</v>
          </cell>
          <cell r="R1363" t="str">
            <v>Industria Manufacturera</v>
          </cell>
        </row>
        <row r="1364">
          <cell r="A1364" t="str">
            <v>CEI_a01</v>
          </cell>
          <cell r="B1364" t="str">
            <v>S_NAB</v>
          </cell>
          <cell r="C1364">
            <v>9</v>
          </cell>
          <cell r="D1364">
            <v>12</v>
          </cell>
          <cell r="E1364">
            <v>413</v>
          </cell>
          <cell r="F1364" t="str">
            <v>Empleos</v>
          </cell>
          <cell r="H1364">
            <v>31</v>
          </cell>
          <cell r="I1364" t="str">
            <v>EQC</v>
          </cell>
          <cell r="J1364">
            <v>-11637</v>
          </cell>
          <cell r="K1364">
            <v>14</v>
          </cell>
          <cell r="L1364" t="str">
            <v>2001</v>
          </cell>
          <cell r="M1364" t="str">
            <v>Otras Manufactureras</v>
          </cell>
          <cell r="N1364" t="str">
            <v>Producción Sect. Institucionales</v>
          </cell>
          <cell r="O1364" t="str">
            <v>Subvenciones</v>
          </cell>
          <cell r="P1364" t="str">
            <v>Sector Institucional no especificado</v>
          </cell>
          <cell r="Q1364" t="str">
            <v>4</v>
          </cell>
          <cell r="R1364" t="str">
            <v>Industria Manufacturera</v>
          </cell>
        </row>
        <row r="1365">
          <cell r="A1365" t="str">
            <v>CEI_a01</v>
          </cell>
          <cell r="B1365" t="str">
            <v>S_NAB</v>
          </cell>
          <cell r="C1365">
            <v>9</v>
          </cell>
          <cell r="D1365">
            <v>12</v>
          </cell>
          <cell r="E1365">
            <v>413</v>
          </cell>
          <cell r="F1365" t="str">
            <v>Empleos</v>
          </cell>
          <cell r="H1365">
            <v>31</v>
          </cell>
          <cell r="I1365" t="str">
            <v>EQC</v>
          </cell>
          <cell r="J1365">
            <v>-71</v>
          </cell>
          <cell r="K1365">
            <v>15</v>
          </cell>
          <cell r="L1365" t="str">
            <v>2000</v>
          </cell>
          <cell r="M1365" t="str">
            <v>Electricidad, Gas y Agua</v>
          </cell>
          <cell r="N1365" t="str">
            <v>Producción Sect. Institucionales</v>
          </cell>
          <cell r="O1365" t="str">
            <v>Subvenciones</v>
          </cell>
          <cell r="P1365" t="str">
            <v>Sector Institucional no especificado</v>
          </cell>
          <cell r="Q1365" t="str">
            <v>5</v>
          </cell>
          <cell r="R1365" t="str">
            <v>Electricidad, Gas y Agua</v>
          </cell>
        </row>
        <row r="1366">
          <cell r="A1366" t="str">
            <v>CEI_a01</v>
          </cell>
          <cell r="B1366" t="str">
            <v>S_NAB</v>
          </cell>
          <cell r="C1366">
            <v>9</v>
          </cell>
          <cell r="D1366">
            <v>12</v>
          </cell>
          <cell r="E1366">
            <v>413</v>
          </cell>
          <cell r="F1366" t="str">
            <v>Empleos</v>
          </cell>
          <cell r="H1366">
            <v>31</v>
          </cell>
          <cell r="I1366" t="str">
            <v>EQC</v>
          </cell>
          <cell r="J1366">
            <v>-74</v>
          </cell>
          <cell r="K1366">
            <v>15</v>
          </cell>
          <cell r="L1366" t="str">
            <v>2001</v>
          </cell>
          <cell r="M1366" t="str">
            <v>Electricidad, Gas y Agua</v>
          </cell>
          <cell r="N1366" t="str">
            <v>Producción Sect. Institucionales</v>
          </cell>
          <cell r="O1366" t="str">
            <v>Subvenciones</v>
          </cell>
          <cell r="P1366" t="str">
            <v>Sector Institucional no especificado</v>
          </cell>
          <cell r="Q1366" t="str">
            <v>5</v>
          </cell>
          <cell r="R1366" t="str">
            <v>Electricidad, Gas y Agua</v>
          </cell>
        </row>
        <row r="1367">
          <cell r="A1367" t="str">
            <v>CEI_a01</v>
          </cell>
          <cell r="B1367" t="str">
            <v>S_NAB</v>
          </cell>
          <cell r="C1367">
            <v>9</v>
          </cell>
          <cell r="D1367">
            <v>12</v>
          </cell>
          <cell r="E1367">
            <v>413</v>
          </cell>
          <cell r="F1367" t="str">
            <v>Empleos</v>
          </cell>
          <cell r="H1367">
            <v>31</v>
          </cell>
          <cell r="I1367" t="str">
            <v>EQC</v>
          </cell>
          <cell r="J1367">
            <v>-7394</v>
          </cell>
          <cell r="K1367">
            <v>16</v>
          </cell>
          <cell r="L1367" t="str">
            <v>2000</v>
          </cell>
          <cell r="M1367" t="str">
            <v>Construcción</v>
          </cell>
          <cell r="N1367" t="str">
            <v>Producción Sect. Institucionales</v>
          </cell>
          <cell r="O1367" t="str">
            <v>Subvenciones</v>
          </cell>
          <cell r="P1367" t="str">
            <v>Sector Institucional no especificado</v>
          </cell>
          <cell r="Q1367" t="str">
            <v>6</v>
          </cell>
          <cell r="R1367" t="str">
            <v>Construcción</v>
          </cell>
        </row>
        <row r="1368">
          <cell r="A1368" t="str">
            <v>CEI_a01</v>
          </cell>
          <cell r="B1368" t="str">
            <v>S_NAB</v>
          </cell>
          <cell r="C1368">
            <v>9</v>
          </cell>
          <cell r="D1368">
            <v>12</v>
          </cell>
          <cell r="E1368">
            <v>413</v>
          </cell>
          <cell r="F1368" t="str">
            <v>Empleos</v>
          </cell>
          <cell r="H1368">
            <v>31</v>
          </cell>
          <cell r="I1368" t="str">
            <v>EQC</v>
          </cell>
          <cell r="J1368">
            <v>-7655</v>
          </cell>
          <cell r="K1368">
            <v>16</v>
          </cell>
          <cell r="L1368" t="str">
            <v>2001</v>
          </cell>
          <cell r="M1368" t="str">
            <v>Construcción</v>
          </cell>
          <cell r="N1368" t="str">
            <v>Producción Sect. Institucionales</v>
          </cell>
          <cell r="O1368" t="str">
            <v>Subvenciones</v>
          </cell>
          <cell r="P1368" t="str">
            <v>Sector Institucional no especificado</v>
          </cell>
          <cell r="Q1368" t="str">
            <v>6</v>
          </cell>
          <cell r="R1368" t="str">
            <v>Construcción</v>
          </cell>
        </row>
        <row r="1369">
          <cell r="A1369" t="str">
            <v>CEI_a01</v>
          </cell>
          <cell r="B1369" t="str">
            <v>S_NAB</v>
          </cell>
          <cell r="C1369">
            <v>9</v>
          </cell>
          <cell r="D1369">
            <v>12</v>
          </cell>
          <cell r="E1369">
            <v>413</v>
          </cell>
          <cell r="F1369" t="str">
            <v>Empleos</v>
          </cell>
          <cell r="H1369">
            <v>31</v>
          </cell>
          <cell r="I1369" t="str">
            <v>EQC</v>
          </cell>
          <cell r="J1369">
            <v>-49253</v>
          </cell>
          <cell r="K1369">
            <v>17</v>
          </cell>
          <cell r="L1369" t="str">
            <v>2000</v>
          </cell>
          <cell r="M1369" t="str">
            <v>Comercio</v>
          </cell>
          <cell r="N1369" t="str">
            <v>Producción Sect. Institucionales</v>
          </cell>
          <cell r="O1369" t="str">
            <v>Subvenciones</v>
          </cell>
          <cell r="P1369" t="str">
            <v>Sector Institucional no especificado</v>
          </cell>
          <cell r="Q1369" t="str">
            <v>7</v>
          </cell>
          <cell r="R1369" t="str">
            <v>Comercio, Hoteles y Restaurantes</v>
          </cell>
        </row>
        <row r="1370">
          <cell r="A1370" t="str">
            <v>CEI_a01</v>
          </cell>
          <cell r="B1370" t="str">
            <v>S_NAB</v>
          </cell>
          <cell r="C1370">
            <v>9</v>
          </cell>
          <cell r="D1370">
            <v>12</v>
          </cell>
          <cell r="E1370">
            <v>413</v>
          </cell>
          <cell r="F1370" t="str">
            <v>Empleos</v>
          </cell>
          <cell r="H1370">
            <v>31</v>
          </cell>
          <cell r="I1370" t="str">
            <v>EQC</v>
          </cell>
          <cell r="J1370">
            <v>-50212</v>
          </cell>
          <cell r="K1370">
            <v>17</v>
          </cell>
          <cell r="L1370" t="str">
            <v>2001</v>
          </cell>
          <cell r="M1370" t="str">
            <v>Comercio</v>
          </cell>
          <cell r="N1370" t="str">
            <v>Producción Sect. Institucionales</v>
          </cell>
          <cell r="O1370" t="str">
            <v>Subvenciones</v>
          </cell>
          <cell r="P1370" t="str">
            <v>Sector Institucional no especificado</v>
          </cell>
          <cell r="Q1370" t="str">
            <v>7</v>
          </cell>
          <cell r="R1370" t="str">
            <v>Comercio, Hoteles y Restaurantes</v>
          </cell>
        </row>
        <row r="1371">
          <cell r="A1371" t="str">
            <v>CEI_a01</v>
          </cell>
          <cell r="B1371" t="str">
            <v>S_NAB</v>
          </cell>
          <cell r="C1371">
            <v>9</v>
          </cell>
          <cell r="D1371">
            <v>12</v>
          </cell>
          <cell r="E1371">
            <v>413</v>
          </cell>
          <cell r="F1371" t="str">
            <v>Empleos</v>
          </cell>
          <cell r="H1371">
            <v>31</v>
          </cell>
          <cell r="I1371" t="str">
            <v>EQC</v>
          </cell>
          <cell r="J1371">
            <v>-1171</v>
          </cell>
          <cell r="K1371">
            <v>18</v>
          </cell>
          <cell r="L1371" t="str">
            <v>2000</v>
          </cell>
          <cell r="M1371" t="str">
            <v>Hoteles y Restaurantes</v>
          </cell>
          <cell r="N1371" t="str">
            <v>Producción Sect. Institucionales</v>
          </cell>
          <cell r="O1371" t="str">
            <v>Subvenciones</v>
          </cell>
          <cell r="P1371" t="str">
            <v>Sector Institucional no especificado</v>
          </cell>
          <cell r="Q1371" t="str">
            <v>7</v>
          </cell>
          <cell r="R1371" t="str">
            <v>Comercio, Hoteles y Restaurantes</v>
          </cell>
        </row>
        <row r="1372">
          <cell r="A1372" t="str">
            <v>CEI_a01</v>
          </cell>
          <cell r="B1372" t="str">
            <v>S_NAB</v>
          </cell>
          <cell r="C1372">
            <v>9</v>
          </cell>
          <cell r="D1372">
            <v>12</v>
          </cell>
          <cell r="E1372">
            <v>413</v>
          </cell>
          <cell r="F1372" t="str">
            <v>Empleos</v>
          </cell>
          <cell r="H1372">
            <v>31</v>
          </cell>
          <cell r="I1372" t="str">
            <v>EQC</v>
          </cell>
          <cell r="J1372">
            <v>-1211</v>
          </cell>
          <cell r="K1372">
            <v>18</v>
          </cell>
          <cell r="L1372" t="str">
            <v>2001</v>
          </cell>
          <cell r="M1372" t="str">
            <v>Hoteles y Restaurantes</v>
          </cell>
          <cell r="N1372" t="str">
            <v>Producción Sect. Institucionales</v>
          </cell>
          <cell r="O1372" t="str">
            <v>Subvenciones</v>
          </cell>
          <cell r="P1372" t="str">
            <v>Sector Institucional no especificado</v>
          </cell>
          <cell r="Q1372" t="str">
            <v>7</v>
          </cell>
          <cell r="R1372" t="str">
            <v>Comercio, Hoteles y Restaurantes</v>
          </cell>
        </row>
        <row r="1373">
          <cell r="A1373" t="str">
            <v>CEI_a01</v>
          </cell>
          <cell r="B1373" t="str">
            <v>S_NAB</v>
          </cell>
          <cell r="C1373">
            <v>9</v>
          </cell>
          <cell r="D1373">
            <v>12</v>
          </cell>
          <cell r="E1373">
            <v>413</v>
          </cell>
          <cell r="F1373" t="str">
            <v>Empleos</v>
          </cell>
          <cell r="H1373">
            <v>31</v>
          </cell>
          <cell r="I1373" t="str">
            <v>EQC</v>
          </cell>
          <cell r="J1373">
            <v>-6351</v>
          </cell>
          <cell r="K1373">
            <v>19</v>
          </cell>
          <cell r="L1373" t="str">
            <v>2000</v>
          </cell>
          <cell r="M1373" t="str">
            <v>Transportes</v>
          </cell>
          <cell r="N1373" t="str">
            <v>Producción Sect. Institucionales</v>
          </cell>
          <cell r="O1373" t="str">
            <v>Subvenciones</v>
          </cell>
          <cell r="P1373" t="str">
            <v>Sector Institucional no especificado</v>
          </cell>
          <cell r="Q1373" t="str">
            <v>8</v>
          </cell>
          <cell r="R1373" t="str">
            <v>Transporte y Comunicaciones</v>
          </cell>
        </row>
        <row r="1374">
          <cell r="A1374" t="str">
            <v>CEI_a01</v>
          </cell>
          <cell r="B1374" t="str">
            <v>S_NAB</v>
          </cell>
          <cell r="C1374">
            <v>9</v>
          </cell>
          <cell r="D1374">
            <v>12</v>
          </cell>
          <cell r="E1374">
            <v>413</v>
          </cell>
          <cell r="F1374" t="str">
            <v>Empleos</v>
          </cell>
          <cell r="H1374">
            <v>31</v>
          </cell>
          <cell r="I1374" t="str">
            <v>EQC</v>
          </cell>
          <cell r="J1374">
            <v>-6707</v>
          </cell>
          <cell r="K1374">
            <v>19</v>
          </cell>
          <cell r="L1374" t="str">
            <v>2001</v>
          </cell>
          <cell r="M1374" t="str">
            <v>Transportes</v>
          </cell>
          <cell r="N1374" t="str">
            <v>Producción Sect. Institucionales</v>
          </cell>
          <cell r="O1374" t="str">
            <v>Subvenciones</v>
          </cell>
          <cell r="P1374" t="str">
            <v>Sector Institucional no especificado</v>
          </cell>
          <cell r="Q1374" t="str">
            <v>8</v>
          </cell>
          <cell r="R1374" t="str">
            <v>Transporte y Comunicaciones</v>
          </cell>
        </row>
        <row r="1375">
          <cell r="A1375" t="str">
            <v>CEI_a01</v>
          </cell>
          <cell r="B1375" t="str">
            <v>S_NAB</v>
          </cell>
          <cell r="C1375">
            <v>9</v>
          </cell>
          <cell r="D1375">
            <v>12</v>
          </cell>
          <cell r="E1375">
            <v>413</v>
          </cell>
          <cell r="F1375" t="str">
            <v>Empleos</v>
          </cell>
          <cell r="H1375">
            <v>31</v>
          </cell>
          <cell r="I1375" t="str">
            <v>EQC</v>
          </cell>
          <cell r="J1375">
            <v>-148</v>
          </cell>
          <cell r="K1375">
            <v>20</v>
          </cell>
          <cell r="L1375" t="str">
            <v>2000</v>
          </cell>
          <cell r="M1375" t="str">
            <v>Comunicaciones</v>
          </cell>
          <cell r="N1375" t="str">
            <v>Producción Sect. Institucionales</v>
          </cell>
          <cell r="O1375" t="str">
            <v>Subvenciones</v>
          </cell>
          <cell r="P1375" t="str">
            <v>Sector Institucional no especificado</v>
          </cell>
          <cell r="Q1375" t="str">
            <v>8</v>
          </cell>
          <cell r="R1375" t="str">
            <v>Transporte y Comunicaciones</v>
          </cell>
        </row>
        <row r="1376">
          <cell r="A1376" t="str">
            <v>CEI_a01</v>
          </cell>
          <cell r="B1376" t="str">
            <v>S_NAB</v>
          </cell>
          <cell r="C1376">
            <v>9</v>
          </cell>
          <cell r="D1376">
            <v>12</v>
          </cell>
          <cell r="E1376">
            <v>413</v>
          </cell>
          <cell r="F1376" t="str">
            <v>Empleos</v>
          </cell>
          <cell r="H1376">
            <v>31</v>
          </cell>
          <cell r="I1376" t="str">
            <v>EQC</v>
          </cell>
          <cell r="J1376">
            <v>-153</v>
          </cell>
          <cell r="K1376">
            <v>20</v>
          </cell>
          <cell r="L1376" t="str">
            <v>2001</v>
          </cell>
          <cell r="M1376" t="str">
            <v>Comunicaciones</v>
          </cell>
          <cell r="N1376" t="str">
            <v>Producción Sect. Institucionales</v>
          </cell>
          <cell r="O1376" t="str">
            <v>Subvenciones</v>
          </cell>
          <cell r="P1376" t="str">
            <v>Sector Institucional no especificado</v>
          </cell>
          <cell r="Q1376" t="str">
            <v>8</v>
          </cell>
          <cell r="R1376" t="str">
            <v>Transporte y Comunicaciones</v>
          </cell>
        </row>
        <row r="1377">
          <cell r="A1377" t="str">
            <v>CEI_a01</v>
          </cell>
          <cell r="B1377" t="str">
            <v>S_NAB</v>
          </cell>
          <cell r="C1377">
            <v>9</v>
          </cell>
          <cell r="D1377">
            <v>12</v>
          </cell>
          <cell r="E1377">
            <v>413</v>
          </cell>
          <cell r="F1377" t="str">
            <v>Empleos</v>
          </cell>
          <cell r="H1377">
            <v>31</v>
          </cell>
          <cell r="I1377" t="str">
            <v>EQC</v>
          </cell>
          <cell r="J1377">
            <v>-169</v>
          </cell>
          <cell r="K1377">
            <v>21</v>
          </cell>
          <cell r="L1377" t="str">
            <v>2000</v>
          </cell>
          <cell r="M1377" t="str">
            <v>Intermediación financiera</v>
          </cell>
          <cell r="N1377" t="str">
            <v>Producción Sect. Institucionales</v>
          </cell>
          <cell r="O1377" t="str">
            <v>Subvenciones</v>
          </cell>
          <cell r="P1377" t="str">
            <v>Sector Institucional no especificado</v>
          </cell>
          <cell r="Q1377" t="str">
            <v>9</v>
          </cell>
          <cell r="R1377" t="str">
            <v>Servicios Financieros y Empresariales</v>
          </cell>
        </row>
        <row r="1378">
          <cell r="A1378" t="str">
            <v>CEI_a01</v>
          </cell>
          <cell r="B1378" t="str">
            <v>S_NAB</v>
          </cell>
          <cell r="C1378">
            <v>9</v>
          </cell>
          <cell r="D1378">
            <v>12</v>
          </cell>
          <cell r="E1378">
            <v>413</v>
          </cell>
          <cell r="F1378" t="str">
            <v>Empleos</v>
          </cell>
          <cell r="H1378">
            <v>31</v>
          </cell>
          <cell r="I1378" t="str">
            <v>EQC</v>
          </cell>
          <cell r="J1378">
            <v>-174</v>
          </cell>
          <cell r="K1378">
            <v>21</v>
          </cell>
          <cell r="L1378" t="str">
            <v>2001</v>
          </cell>
          <cell r="M1378" t="str">
            <v>Intermediación financiera</v>
          </cell>
          <cell r="N1378" t="str">
            <v>Producción Sect. Institucionales</v>
          </cell>
          <cell r="O1378" t="str">
            <v>Subvenciones</v>
          </cell>
          <cell r="P1378" t="str">
            <v>Sector Institucional no especificado</v>
          </cell>
          <cell r="Q1378" t="str">
            <v>9</v>
          </cell>
          <cell r="R1378" t="str">
            <v>Servicios Financieros y Empresariales</v>
          </cell>
        </row>
        <row r="1379">
          <cell r="A1379" t="str">
            <v>CEI_a01</v>
          </cell>
          <cell r="B1379" t="str">
            <v>S_NAB</v>
          </cell>
          <cell r="C1379">
            <v>9</v>
          </cell>
          <cell r="D1379">
            <v>12</v>
          </cell>
          <cell r="E1379">
            <v>413</v>
          </cell>
          <cell r="F1379" t="str">
            <v>Empleos</v>
          </cell>
          <cell r="H1379">
            <v>31</v>
          </cell>
          <cell r="I1379" t="str">
            <v>EQC</v>
          </cell>
          <cell r="J1379">
            <v>-63</v>
          </cell>
          <cell r="K1379">
            <v>22</v>
          </cell>
          <cell r="L1379" t="str">
            <v>2001</v>
          </cell>
          <cell r="M1379" t="str">
            <v>Compañías de seguros</v>
          </cell>
          <cell r="N1379" t="str">
            <v>Producción Sect. Institucionales</v>
          </cell>
          <cell r="O1379" t="str">
            <v>Subvenciones</v>
          </cell>
          <cell r="P1379" t="str">
            <v>Sector Institucional no especificado</v>
          </cell>
          <cell r="Q1379" t="str">
            <v>9</v>
          </cell>
          <cell r="R1379" t="str">
            <v>Servicios Financieros y Empresariales</v>
          </cell>
        </row>
        <row r="1380">
          <cell r="A1380" t="str">
            <v>CEI_a01</v>
          </cell>
          <cell r="B1380" t="str">
            <v>S_NAB</v>
          </cell>
          <cell r="C1380">
            <v>9</v>
          </cell>
          <cell r="D1380">
            <v>12</v>
          </cell>
          <cell r="E1380">
            <v>413</v>
          </cell>
          <cell r="F1380" t="str">
            <v>Empleos</v>
          </cell>
          <cell r="H1380">
            <v>31</v>
          </cell>
          <cell r="I1380" t="str">
            <v>EQC</v>
          </cell>
          <cell r="J1380">
            <v>-65</v>
          </cell>
          <cell r="K1380">
            <v>23</v>
          </cell>
          <cell r="L1380" t="str">
            <v>2000</v>
          </cell>
          <cell r="M1380" t="str">
            <v>Actividades inmobiliarias</v>
          </cell>
          <cell r="N1380" t="str">
            <v>Producción Sect. Institucionales</v>
          </cell>
          <cell r="O1380" t="str">
            <v>Subvenciones</v>
          </cell>
          <cell r="P1380" t="str">
            <v>Sector Institucional no especificado</v>
          </cell>
          <cell r="Q1380" t="str">
            <v>9</v>
          </cell>
          <cell r="R1380" t="str">
            <v>Servicios Financieros y Empresariales</v>
          </cell>
        </row>
        <row r="1381">
          <cell r="A1381" t="str">
            <v>CEI_a01</v>
          </cell>
          <cell r="B1381" t="str">
            <v>S_NAB</v>
          </cell>
          <cell r="C1381">
            <v>9</v>
          </cell>
          <cell r="D1381">
            <v>12</v>
          </cell>
          <cell r="E1381">
            <v>413</v>
          </cell>
          <cell r="F1381" t="str">
            <v>Empleos</v>
          </cell>
          <cell r="H1381">
            <v>31</v>
          </cell>
          <cell r="I1381" t="str">
            <v>EQC</v>
          </cell>
          <cell r="J1381">
            <v>-67</v>
          </cell>
          <cell r="K1381">
            <v>23</v>
          </cell>
          <cell r="L1381" t="str">
            <v>2001</v>
          </cell>
          <cell r="M1381" t="str">
            <v>Actividades inmobiliarias</v>
          </cell>
          <cell r="N1381" t="str">
            <v>Producción Sect. Institucionales</v>
          </cell>
          <cell r="O1381" t="str">
            <v>Subvenciones</v>
          </cell>
          <cell r="P1381" t="str">
            <v>Sector Institucional no especificado</v>
          </cell>
          <cell r="Q1381" t="str">
            <v>9</v>
          </cell>
          <cell r="R1381" t="str">
            <v>Servicios Financieros y Empresariales</v>
          </cell>
        </row>
        <row r="1382">
          <cell r="A1382" t="str">
            <v>CEI_a01</v>
          </cell>
          <cell r="B1382" t="str">
            <v>S_NAB</v>
          </cell>
          <cell r="C1382">
            <v>9</v>
          </cell>
          <cell r="D1382">
            <v>12</v>
          </cell>
          <cell r="E1382">
            <v>413</v>
          </cell>
          <cell r="F1382" t="str">
            <v>Empleos</v>
          </cell>
          <cell r="H1382">
            <v>31</v>
          </cell>
          <cell r="I1382" t="str">
            <v>EQC</v>
          </cell>
          <cell r="J1382">
            <v>-866</v>
          </cell>
          <cell r="K1382">
            <v>24</v>
          </cell>
          <cell r="L1382" t="str">
            <v>2000</v>
          </cell>
          <cell r="M1382" t="str">
            <v>Activ. de Ss. Empresariales</v>
          </cell>
          <cell r="N1382" t="str">
            <v>Producción Sect. Institucionales</v>
          </cell>
          <cell r="O1382" t="str">
            <v>Subvenciones</v>
          </cell>
          <cell r="P1382" t="str">
            <v>Sector Institucional no especificado</v>
          </cell>
          <cell r="Q1382" t="str">
            <v>9</v>
          </cell>
          <cell r="R1382" t="str">
            <v>Servicios Financieros y Empresariales</v>
          </cell>
        </row>
        <row r="1383">
          <cell r="A1383" t="str">
            <v>CEI_a01</v>
          </cell>
          <cell r="B1383" t="str">
            <v>S_NAB</v>
          </cell>
          <cell r="C1383">
            <v>9</v>
          </cell>
          <cell r="D1383">
            <v>12</v>
          </cell>
          <cell r="E1383">
            <v>413</v>
          </cell>
          <cell r="F1383" t="str">
            <v>Empleos</v>
          </cell>
          <cell r="H1383">
            <v>31</v>
          </cell>
          <cell r="I1383" t="str">
            <v>EQC</v>
          </cell>
          <cell r="J1383">
            <v>-896</v>
          </cell>
          <cell r="K1383">
            <v>24</v>
          </cell>
          <cell r="L1383" t="str">
            <v>2001</v>
          </cell>
          <cell r="M1383" t="str">
            <v>Activ. de Ss. Empresariales</v>
          </cell>
          <cell r="N1383" t="str">
            <v>Producción Sect. Institucionales</v>
          </cell>
          <cell r="O1383" t="str">
            <v>Subvenciones</v>
          </cell>
          <cell r="P1383" t="str">
            <v>Sector Institucional no especificado</v>
          </cell>
          <cell r="Q1383" t="str">
            <v>9</v>
          </cell>
          <cell r="R1383" t="str">
            <v>Servicios Financieros y Empresariales</v>
          </cell>
        </row>
        <row r="1384">
          <cell r="A1384" t="str">
            <v>CEI_a01</v>
          </cell>
          <cell r="B1384" t="str">
            <v>S_NAB</v>
          </cell>
          <cell r="C1384">
            <v>9</v>
          </cell>
          <cell r="D1384">
            <v>12</v>
          </cell>
          <cell r="E1384">
            <v>413</v>
          </cell>
          <cell r="F1384" t="str">
            <v>Empleos</v>
          </cell>
          <cell r="H1384">
            <v>31</v>
          </cell>
          <cell r="I1384" t="str">
            <v>EQC</v>
          </cell>
          <cell r="J1384">
            <v>-8</v>
          </cell>
          <cell r="K1384">
            <v>26</v>
          </cell>
          <cell r="L1384" t="str">
            <v>2000</v>
          </cell>
          <cell r="M1384" t="str">
            <v>Administración pública</v>
          </cell>
          <cell r="N1384" t="str">
            <v>Producción Sect. Institucionales</v>
          </cell>
          <cell r="O1384" t="str">
            <v>Subvenciones</v>
          </cell>
          <cell r="P1384" t="str">
            <v>Sector Institucional no especificado</v>
          </cell>
          <cell r="Q1384" t="str">
            <v>12</v>
          </cell>
          <cell r="R1384" t="str">
            <v>Administración Pública</v>
          </cell>
        </row>
        <row r="1385">
          <cell r="A1385" t="str">
            <v>CEI_a01</v>
          </cell>
          <cell r="B1385" t="str">
            <v>S_NAB</v>
          </cell>
          <cell r="C1385">
            <v>9</v>
          </cell>
          <cell r="D1385">
            <v>12</v>
          </cell>
          <cell r="E1385">
            <v>413</v>
          </cell>
          <cell r="F1385" t="str">
            <v>Empleos</v>
          </cell>
          <cell r="H1385">
            <v>31</v>
          </cell>
          <cell r="I1385" t="str">
            <v>EQC</v>
          </cell>
          <cell r="J1385">
            <v>-8</v>
          </cell>
          <cell r="K1385">
            <v>26</v>
          </cell>
          <cell r="L1385" t="str">
            <v>2001</v>
          </cell>
          <cell r="M1385" t="str">
            <v>Administración pública</v>
          </cell>
          <cell r="N1385" t="str">
            <v>Producción Sect. Institucionales</v>
          </cell>
          <cell r="O1385" t="str">
            <v>Subvenciones</v>
          </cell>
          <cell r="P1385" t="str">
            <v>Sector Institucional no especificado</v>
          </cell>
          <cell r="Q1385" t="str">
            <v>12</v>
          </cell>
          <cell r="R1385" t="str">
            <v>Administración Pública</v>
          </cell>
        </row>
        <row r="1386">
          <cell r="A1386" t="str">
            <v>CEI_a01</v>
          </cell>
          <cell r="B1386" t="str">
            <v>S_NAB</v>
          </cell>
          <cell r="C1386">
            <v>9</v>
          </cell>
          <cell r="D1386">
            <v>12</v>
          </cell>
          <cell r="E1386">
            <v>413</v>
          </cell>
          <cell r="F1386" t="str">
            <v>Empleos</v>
          </cell>
          <cell r="H1386">
            <v>31</v>
          </cell>
          <cell r="I1386" t="str">
            <v>EQC</v>
          </cell>
          <cell r="J1386">
            <v>-570</v>
          </cell>
          <cell r="K1386">
            <v>27</v>
          </cell>
          <cell r="L1386" t="str">
            <v>2000</v>
          </cell>
          <cell r="M1386" t="str">
            <v>Educación pública</v>
          </cell>
          <cell r="N1386" t="str">
            <v>Producción Sect. Institucionales</v>
          </cell>
          <cell r="O1386" t="str">
            <v>Subvenciones</v>
          </cell>
          <cell r="P1386" t="str">
            <v>Sector Institucional no especificado</v>
          </cell>
          <cell r="Q1386" t="str">
            <v>11</v>
          </cell>
          <cell r="R1386" t="str">
            <v>Servicios Sociales y Personales</v>
          </cell>
        </row>
        <row r="1387">
          <cell r="A1387" t="str">
            <v>CEI_a01</v>
          </cell>
          <cell r="B1387" t="str">
            <v>S_NAB</v>
          </cell>
          <cell r="C1387">
            <v>9</v>
          </cell>
          <cell r="D1387">
            <v>12</v>
          </cell>
          <cell r="E1387">
            <v>413</v>
          </cell>
          <cell r="F1387" t="str">
            <v>Empleos</v>
          </cell>
          <cell r="H1387">
            <v>31</v>
          </cell>
          <cell r="I1387" t="str">
            <v>EQC</v>
          </cell>
          <cell r="J1387">
            <v>-590</v>
          </cell>
          <cell r="K1387">
            <v>27</v>
          </cell>
          <cell r="L1387" t="str">
            <v>2001</v>
          </cell>
          <cell r="M1387" t="str">
            <v>Educación pública</v>
          </cell>
          <cell r="N1387" t="str">
            <v>Producción Sect. Institucionales</v>
          </cell>
          <cell r="O1387" t="str">
            <v>Subvenciones</v>
          </cell>
          <cell r="P1387" t="str">
            <v>Sector Institucional no especificado</v>
          </cell>
          <cell r="Q1387" t="str">
            <v>11</v>
          </cell>
          <cell r="R1387" t="str">
            <v>Servicios Sociales y Personales</v>
          </cell>
        </row>
        <row r="1388">
          <cell r="A1388" t="str">
            <v>CEI_a01</v>
          </cell>
          <cell r="B1388" t="str">
            <v>S_NAB</v>
          </cell>
          <cell r="C1388">
            <v>9</v>
          </cell>
          <cell r="D1388">
            <v>12</v>
          </cell>
          <cell r="E1388">
            <v>413</v>
          </cell>
          <cell r="F1388" t="str">
            <v>Empleos</v>
          </cell>
          <cell r="H1388">
            <v>31</v>
          </cell>
          <cell r="I1388" t="str">
            <v>EQC</v>
          </cell>
          <cell r="J1388">
            <v>-24</v>
          </cell>
          <cell r="K1388">
            <v>28</v>
          </cell>
          <cell r="L1388" t="str">
            <v>2000</v>
          </cell>
          <cell r="M1388" t="str">
            <v>Educación privada</v>
          </cell>
          <cell r="N1388" t="str">
            <v>Producción Sect. Institucionales</v>
          </cell>
          <cell r="O1388" t="str">
            <v>Subvenciones</v>
          </cell>
          <cell r="P1388" t="str">
            <v>Sector Institucional no especificado</v>
          </cell>
          <cell r="Q1388" t="str">
            <v>11</v>
          </cell>
          <cell r="R1388" t="str">
            <v>Servicios Sociales y Personales</v>
          </cell>
        </row>
        <row r="1389">
          <cell r="A1389" t="str">
            <v>CEI_a01</v>
          </cell>
          <cell r="B1389" t="str">
            <v>S_NAB</v>
          </cell>
          <cell r="C1389">
            <v>9</v>
          </cell>
          <cell r="D1389">
            <v>12</v>
          </cell>
          <cell r="E1389">
            <v>413</v>
          </cell>
          <cell r="F1389" t="str">
            <v>Empleos</v>
          </cell>
          <cell r="H1389">
            <v>31</v>
          </cell>
          <cell r="I1389" t="str">
            <v>EQC</v>
          </cell>
          <cell r="J1389">
            <v>-25</v>
          </cell>
          <cell r="K1389">
            <v>28</v>
          </cell>
          <cell r="L1389" t="str">
            <v>2001</v>
          </cell>
          <cell r="M1389" t="str">
            <v>Educación privada</v>
          </cell>
          <cell r="N1389" t="str">
            <v>Producción Sect. Institucionales</v>
          </cell>
          <cell r="O1389" t="str">
            <v>Subvenciones</v>
          </cell>
          <cell r="P1389" t="str">
            <v>Sector Institucional no especificado</v>
          </cell>
          <cell r="Q1389" t="str">
            <v>11</v>
          </cell>
          <cell r="R1389" t="str">
            <v>Servicios Sociales y Personales</v>
          </cell>
        </row>
        <row r="1390">
          <cell r="A1390" t="str">
            <v>CEI_a01</v>
          </cell>
          <cell r="B1390" t="str">
            <v>S_NAB</v>
          </cell>
          <cell r="C1390">
            <v>9</v>
          </cell>
          <cell r="D1390">
            <v>12</v>
          </cell>
          <cell r="E1390">
            <v>413</v>
          </cell>
          <cell r="F1390" t="str">
            <v>Empleos</v>
          </cell>
          <cell r="H1390">
            <v>31</v>
          </cell>
          <cell r="I1390" t="str">
            <v>EQC</v>
          </cell>
          <cell r="J1390">
            <v>-133</v>
          </cell>
          <cell r="K1390">
            <v>30</v>
          </cell>
          <cell r="L1390" t="str">
            <v>2000</v>
          </cell>
          <cell r="M1390" t="str">
            <v>Salud privada</v>
          </cell>
          <cell r="N1390" t="str">
            <v>Producción Sect. Institucionales</v>
          </cell>
          <cell r="O1390" t="str">
            <v>Subvenciones</v>
          </cell>
          <cell r="P1390" t="str">
            <v>Sector Institucional no especificado</v>
          </cell>
          <cell r="Q1390" t="str">
            <v>11</v>
          </cell>
          <cell r="R1390" t="str">
            <v>Servicios Sociales y Personales</v>
          </cell>
        </row>
        <row r="1391">
          <cell r="A1391" t="str">
            <v>CEI_a01</v>
          </cell>
          <cell r="B1391" t="str">
            <v>S_NAB</v>
          </cell>
          <cell r="C1391">
            <v>9</v>
          </cell>
          <cell r="D1391">
            <v>12</v>
          </cell>
          <cell r="E1391">
            <v>413</v>
          </cell>
          <cell r="F1391" t="str">
            <v>Empleos</v>
          </cell>
          <cell r="H1391">
            <v>31</v>
          </cell>
          <cell r="I1391" t="str">
            <v>EQC</v>
          </cell>
          <cell r="J1391">
            <v>-138</v>
          </cell>
          <cell r="K1391">
            <v>30</v>
          </cell>
          <cell r="L1391" t="str">
            <v>2001</v>
          </cell>
          <cell r="M1391" t="str">
            <v>Salud privada</v>
          </cell>
          <cell r="N1391" t="str">
            <v>Producción Sect. Institucionales</v>
          </cell>
          <cell r="O1391" t="str">
            <v>Subvenciones</v>
          </cell>
          <cell r="P1391" t="str">
            <v>Sector Institucional no especificado</v>
          </cell>
          <cell r="Q1391" t="str">
            <v>11</v>
          </cell>
          <cell r="R1391" t="str">
            <v>Servicios Sociales y Personales</v>
          </cell>
        </row>
        <row r="1392">
          <cell r="A1392" t="str">
            <v>CEI_a01</v>
          </cell>
          <cell r="B1392" t="str">
            <v>S_NAB</v>
          </cell>
          <cell r="C1392">
            <v>9</v>
          </cell>
          <cell r="D1392">
            <v>12</v>
          </cell>
          <cell r="E1392">
            <v>413</v>
          </cell>
          <cell r="F1392" t="str">
            <v>Empleos</v>
          </cell>
          <cell r="H1392">
            <v>31</v>
          </cell>
          <cell r="I1392" t="str">
            <v>EQC</v>
          </cell>
          <cell r="J1392">
            <v>-711</v>
          </cell>
          <cell r="K1392">
            <v>31</v>
          </cell>
          <cell r="L1392" t="str">
            <v>2000</v>
          </cell>
          <cell r="M1392" t="str">
            <v>Esparcimiento y Ss. Diversos</v>
          </cell>
          <cell r="N1392" t="str">
            <v>Producción Sect. Institucionales</v>
          </cell>
          <cell r="O1392" t="str">
            <v>Subvenciones</v>
          </cell>
          <cell r="P1392" t="str">
            <v>Sector Institucional no especificado</v>
          </cell>
          <cell r="Q1392" t="str">
            <v>11</v>
          </cell>
          <cell r="R1392" t="str">
            <v>Servicios Sociales y Personales</v>
          </cell>
        </row>
        <row r="1393">
          <cell r="A1393" t="str">
            <v>CEI_a01</v>
          </cell>
          <cell r="B1393" t="str">
            <v>S_NAB</v>
          </cell>
          <cell r="C1393">
            <v>9</v>
          </cell>
          <cell r="D1393">
            <v>12</v>
          </cell>
          <cell r="E1393">
            <v>413</v>
          </cell>
          <cell r="F1393" t="str">
            <v>Empleos</v>
          </cell>
          <cell r="H1393">
            <v>31</v>
          </cell>
          <cell r="I1393" t="str">
            <v>EQC</v>
          </cell>
          <cell r="J1393">
            <v>-740</v>
          </cell>
          <cell r="K1393">
            <v>31</v>
          </cell>
          <cell r="L1393" t="str">
            <v>2001</v>
          </cell>
          <cell r="M1393" t="str">
            <v>Esparcimiento y Ss. Diversos</v>
          </cell>
          <cell r="N1393" t="str">
            <v>Producción Sect. Institucionales</v>
          </cell>
          <cell r="O1393" t="str">
            <v>Subvenciones</v>
          </cell>
          <cell r="P1393" t="str">
            <v>Sector Institucional no especificado</v>
          </cell>
          <cell r="Q1393" t="str">
            <v>11</v>
          </cell>
          <cell r="R1393" t="str">
            <v>Servicios Sociales y Personales</v>
          </cell>
        </row>
        <row r="1394">
          <cell r="A1394" t="str">
            <v>CEI_a01</v>
          </cell>
          <cell r="B1394" t="str">
            <v>S_NAB</v>
          </cell>
          <cell r="C1394">
            <v>9</v>
          </cell>
          <cell r="D1394">
            <v>12</v>
          </cell>
          <cell r="E1394">
            <v>413</v>
          </cell>
          <cell r="F1394" t="str">
            <v>Empleos</v>
          </cell>
          <cell r="G1394">
            <v>6111</v>
          </cell>
          <cell r="H1394">
            <v>31</v>
          </cell>
          <cell r="I1394" t="str">
            <v>EQC</v>
          </cell>
          <cell r="J1394">
            <v>-61</v>
          </cell>
          <cell r="K1394">
            <v>32</v>
          </cell>
          <cell r="L1394" t="str">
            <v>2000</v>
          </cell>
          <cell r="M1394" t="str">
            <v>Actividad no especificada</v>
          </cell>
          <cell r="N1394" t="str">
            <v>Producción Sect. Institucionales</v>
          </cell>
          <cell r="O1394" t="str">
            <v>Subvenciones</v>
          </cell>
          <cell r="P1394" t="str">
            <v>Sector Institucional no especificado</v>
          </cell>
          <cell r="Q1394" t="str">
            <v>13</v>
          </cell>
          <cell r="R1394" t="str">
            <v>Actividad no especificada</v>
          </cell>
        </row>
        <row r="1395">
          <cell r="A1395" t="str">
            <v>CEI_a01</v>
          </cell>
          <cell r="B1395" t="str">
            <v>S_NAB</v>
          </cell>
          <cell r="C1395">
            <v>9</v>
          </cell>
          <cell r="D1395">
            <v>12</v>
          </cell>
          <cell r="E1395">
            <v>902</v>
          </cell>
          <cell r="F1395" t="str">
            <v>Empleos</v>
          </cell>
          <cell r="H1395">
            <v>31</v>
          </cell>
          <cell r="I1395" t="str">
            <v>EQC</v>
          </cell>
          <cell r="J1395">
            <v>557207.14292286395</v>
          </cell>
          <cell r="K1395">
            <v>1</v>
          </cell>
          <cell r="L1395" t="str">
            <v>2000</v>
          </cell>
          <cell r="M1395" t="str">
            <v>Agropecuario Silvícola</v>
          </cell>
          <cell r="N1395" t="str">
            <v>Producción Sect. Institucionales</v>
          </cell>
          <cell r="O1395" t="str">
            <v>Excedente de explotación</v>
          </cell>
          <cell r="P1395" t="str">
            <v>Sector Institucional no especificado</v>
          </cell>
          <cell r="Q1395" t="str">
            <v>1</v>
          </cell>
          <cell r="R1395" t="str">
            <v>Agropecuario Silvícola</v>
          </cell>
        </row>
        <row r="1396">
          <cell r="A1396" t="str">
            <v>CEI_a01</v>
          </cell>
          <cell r="B1396" t="str">
            <v>S_NAB</v>
          </cell>
          <cell r="C1396">
            <v>9</v>
          </cell>
          <cell r="D1396">
            <v>12</v>
          </cell>
          <cell r="E1396">
            <v>902</v>
          </cell>
          <cell r="F1396" t="str">
            <v>Empleos</v>
          </cell>
          <cell r="H1396">
            <v>31</v>
          </cell>
          <cell r="I1396" t="str">
            <v>EQC</v>
          </cell>
          <cell r="J1396">
            <v>315587.31508280803</v>
          </cell>
          <cell r="K1396">
            <v>1</v>
          </cell>
          <cell r="L1396" t="str">
            <v>2001</v>
          </cell>
          <cell r="M1396" t="str">
            <v>Agropecuario Silvícola</v>
          </cell>
          <cell r="N1396" t="str">
            <v>Producción Sect. Institucionales</v>
          </cell>
          <cell r="O1396" t="str">
            <v>Excedente de explotación</v>
          </cell>
          <cell r="P1396" t="str">
            <v>Sector Institucional no especificado</v>
          </cell>
          <cell r="Q1396" t="str">
            <v>1</v>
          </cell>
          <cell r="R1396" t="str">
            <v>Agropecuario Silvícola</v>
          </cell>
        </row>
        <row r="1397">
          <cell r="A1397" t="str">
            <v>CEI_a01</v>
          </cell>
          <cell r="B1397" t="str">
            <v>S_NAB</v>
          </cell>
          <cell r="C1397">
            <v>9</v>
          </cell>
          <cell r="D1397">
            <v>12</v>
          </cell>
          <cell r="E1397">
            <v>902</v>
          </cell>
          <cell r="F1397" t="str">
            <v>Empleos</v>
          </cell>
          <cell r="H1397">
            <v>31</v>
          </cell>
          <cell r="I1397" t="str">
            <v>EQC</v>
          </cell>
          <cell r="J1397">
            <v>229021.65414030501</v>
          </cell>
          <cell r="K1397">
            <v>2</v>
          </cell>
          <cell r="L1397" t="str">
            <v>2000</v>
          </cell>
          <cell r="M1397" t="str">
            <v>Pesca Extractiva</v>
          </cell>
          <cell r="N1397" t="str">
            <v>Producción Sect. Institucionales</v>
          </cell>
          <cell r="O1397" t="str">
            <v>Excedente de explotación</v>
          </cell>
          <cell r="P1397" t="str">
            <v>Sector Institucional no especificado</v>
          </cell>
          <cell r="Q1397" t="str">
            <v>2</v>
          </cell>
          <cell r="R1397" t="str">
            <v>Pesca Extractiva</v>
          </cell>
        </row>
        <row r="1398">
          <cell r="A1398" t="str">
            <v>CEI_a01</v>
          </cell>
          <cell r="B1398" t="str">
            <v>S_NAB</v>
          </cell>
          <cell r="C1398">
            <v>9</v>
          </cell>
          <cell r="D1398">
            <v>12</v>
          </cell>
          <cell r="E1398">
            <v>902</v>
          </cell>
          <cell r="F1398" t="str">
            <v>Empleos</v>
          </cell>
          <cell r="H1398">
            <v>31</v>
          </cell>
          <cell r="I1398" t="str">
            <v>EQC</v>
          </cell>
          <cell r="J1398">
            <v>239094.44331603401</v>
          </cell>
          <cell r="K1398">
            <v>2</v>
          </cell>
          <cell r="L1398" t="str">
            <v>2001</v>
          </cell>
          <cell r="M1398" t="str">
            <v>Pesca Extractiva</v>
          </cell>
          <cell r="N1398" t="str">
            <v>Producción Sect. Institucionales</v>
          </cell>
          <cell r="O1398" t="str">
            <v>Excedente de explotación</v>
          </cell>
          <cell r="P1398" t="str">
            <v>Sector Institucional no especificado</v>
          </cell>
          <cell r="Q1398" t="str">
            <v>2</v>
          </cell>
          <cell r="R1398" t="str">
            <v>Pesca Extractiva</v>
          </cell>
        </row>
        <row r="1399">
          <cell r="A1399" t="str">
            <v>CEI_a01</v>
          </cell>
          <cell r="B1399" t="str">
            <v>S_NAB</v>
          </cell>
          <cell r="C1399">
            <v>9</v>
          </cell>
          <cell r="D1399">
            <v>12</v>
          </cell>
          <cell r="E1399">
            <v>902</v>
          </cell>
          <cell r="F1399" t="str">
            <v>Empleos</v>
          </cell>
          <cell r="H1399">
            <v>31</v>
          </cell>
          <cell r="I1399" t="str">
            <v>EQC</v>
          </cell>
          <cell r="J1399">
            <v>60118.395684124502</v>
          </cell>
          <cell r="K1399">
            <v>3</v>
          </cell>
          <cell r="L1399" t="str">
            <v>2000</v>
          </cell>
          <cell r="M1399" t="str">
            <v>Extracción de Petróleo</v>
          </cell>
          <cell r="N1399" t="str">
            <v>Producción Sect. Institucionales</v>
          </cell>
          <cell r="O1399" t="str">
            <v>Excedente de explotación</v>
          </cell>
          <cell r="P1399" t="str">
            <v>Sector Institucional no especificado</v>
          </cell>
          <cell r="Q1399" t="str">
            <v>3</v>
          </cell>
          <cell r="R1399" t="str">
            <v>Minería</v>
          </cell>
        </row>
        <row r="1400">
          <cell r="A1400" t="str">
            <v>CEI_a01</v>
          </cell>
          <cell r="B1400" t="str">
            <v>S_NAB</v>
          </cell>
          <cell r="C1400">
            <v>9</v>
          </cell>
          <cell r="D1400">
            <v>12</v>
          </cell>
          <cell r="E1400">
            <v>902</v>
          </cell>
          <cell r="F1400" t="str">
            <v>Empleos</v>
          </cell>
          <cell r="H1400">
            <v>31</v>
          </cell>
          <cell r="I1400" t="str">
            <v>EQC</v>
          </cell>
          <cell r="J1400">
            <v>58594.1995455137</v>
          </cell>
          <cell r="K1400">
            <v>3</v>
          </cell>
          <cell r="L1400" t="str">
            <v>2001</v>
          </cell>
          <cell r="M1400" t="str">
            <v>Extracción de Petróleo</v>
          </cell>
          <cell r="N1400" t="str">
            <v>Producción Sect. Institucionales</v>
          </cell>
          <cell r="O1400" t="str">
            <v>Excedente de explotación</v>
          </cell>
          <cell r="P1400" t="str">
            <v>Sector Institucional no especificado</v>
          </cell>
          <cell r="Q1400" t="str">
            <v>3</v>
          </cell>
          <cell r="R1400" t="str">
            <v>Minería</v>
          </cell>
        </row>
        <row r="1401">
          <cell r="A1401" t="str">
            <v>CEI_a01</v>
          </cell>
          <cell r="B1401" t="str">
            <v>S_NAB</v>
          </cell>
          <cell r="C1401">
            <v>9</v>
          </cell>
          <cell r="D1401">
            <v>12</v>
          </cell>
          <cell r="E1401">
            <v>902</v>
          </cell>
          <cell r="F1401" t="str">
            <v>Empleos</v>
          </cell>
          <cell r="H1401">
            <v>31</v>
          </cell>
          <cell r="I1401" t="str">
            <v>EQC</v>
          </cell>
          <cell r="J1401">
            <v>1242957.0600097601</v>
          </cell>
          <cell r="K1401">
            <v>4</v>
          </cell>
          <cell r="L1401" t="str">
            <v>2000</v>
          </cell>
          <cell r="M1401" t="str">
            <v>Minería del Cobre</v>
          </cell>
          <cell r="N1401" t="str">
            <v>Producción Sect. Institucionales</v>
          </cell>
          <cell r="O1401" t="str">
            <v>Excedente de explotación</v>
          </cell>
          <cell r="P1401" t="str">
            <v>Sector Institucional no especificado</v>
          </cell>
          <cell r="Q1401" t="str">
            <v>3</v>
          </cell>
          <cell r="R1401" t="str">
            <v>Minería</v>
          </cell>
        </row>
        <row r="1402">
          <cell r="A1402" t="str">
            <v>CEI_a01</v>
          </cell>
          <cell r="B1402" t="str">
            <v>S_NAB</v>
          </cell>
          <cell r="C1402">
            <v>9</v>
          </cell>
          <cell r="D1402">
            <v>12</v>
          </cell>
          <cell r="E1402">
            <v>902</v>
          </cell>
          <cell r="F1402" t="str">
            <v>Empleos</v>
          </cell>
          <cell r="H1402">
            <v>31</v>
          </cell>
          <cell r="I1402" t="str">
            <v>EQC</v>
          </cell>
          <cell r="J1402">
            <v>1098302.6459313401</v>
          </cell>
          <cell r="K1402">
            <v>4</v>
          </cell>
          <cell r="L1402" t="str">
            <v>2001</v>
          </cell>
          <cell r="M1402" t="str">
            <v>Minería del Cobre</v>
          </cell>
          <cell r="N1402" t="str">
            <v>Producción Sect. Institucionales</v>
          </cell>
          <cell r="O1402" t="str">
            <v>Excedente de explotación</v>
          </cell>
          <cell r="P1402" t="str">
            <v>Sector Institucional no especificado</v>
          </cell>
          <cell r="Q1402" t="str">
            <v>3</v>
          </cell>
          <cell r="R1402" t="str">
            <v>Minería</v>
          </cell>
        </row>
        <row r="1403">
          <cell r="A1403" t="str">
            <v>CEI_a01</v>
          </cell>
          <cell r="B1403" t="str">
            <v>S_NAB</v>
          </cell>
          <cell r="C1403">
            <v>9</v>
          </cell>
          <cell r="D1403">
            <v>12</v>
          </cell>
          <cell r="E1403">
            <v>902</v>
          </cell>
          <cell r="F1403" t="str">
            <v>Empleos</v>
          </cell>
          <cell r="H1403">
            <v>31</v>
          </cell>
          <cell r="I1403" t="str">
            <v>EQC</v>
          </cell>
          <cell r="J1403">
            <v>114395.29203115799</v>
          </cell>
          <cell r="K1403">
            <v>5</v>
          </cell>
          <cell r="L1403" t="str">
            <v>2000</v>
          </cell>
          <cell r="M1403" t="str">
            <v>Resto Minería</v>
          </cell>
          <cell r="N1403" t="str">
            <v>Producción Sect. Institucionales</v>
          </cell>
          <cell r="O1403" t="str">
            <v>Excedente de explotación</v>
          </cell>
          <cell r="P1403" t="str">
            <v>Sector Institucional no especificado</v>
          </cell>
          <cell r="Q1403" t="str">
            <v>3</v>
          </cell>
          <cell r="R1403" t="str">
            <v>Minería</v>
          </cell>
        </row>
        <row r="1404">
          <cell r="A1404" t="str">
            <v>CEI_a01</v>
          </cell>
          <cell r="B1404" t="str">
            <v>S_NAB</v>
          </cell>
          <cell r="C1404">
            <v>9</v>
          </cell>
          <cell r="D1404">
            <v>12</v>
          </cell>
          <cell r="E1404">
            <v>902</v>
          </cell>
          <cell r="F1404" t="str">
            <v>Empleos</v>
          </cell>
          <cell r="H1404">
            <v>31</v>
          </cell>
          <cell r="I1404" t="str">
            <v>EQC</v>
          </cell>
          <cell r="J1404">
            <v>172434.182478587</v>
          </cell>
          <cell r="K1404">
            <v>5</v>
          </cell>
          <cell r="L1404" t="str">
            <v>2001</v>
          </cell>
          <cell r="M1404" t="str">
            <v>Resto Minería</v>
          </cell>
          <cell r="N1404" t="str">
            <v>Producción Sect. Institucionales</v>
          </cell>
          <cell r="O1404" t="str">
            <v>Excedente de explotación</v>
          </cell>
          <cell r="P1404" t="str">
            <v>Sector Institucional no especificado</v>
          </cell>
          <cell r="Q1404" t="str">
            <v>3</v>
          </cell>
          <cell r="R1404" t="str">
            <v>Minería</v>
          </cell>
        </row>
        <row r="1405">
          <cell r="A1405" t="str">
            <v>CEI_a01</v>
          </cell>
          <cell r="B1405" t="str">
            <v>S_NAB</v>
          </cell>
          <cell r="C1405">
            <v>9</v>
          </cell>
          <cell r="D1405">
            <v>12</v>
          </cell>
          <cell r="E1405">
            <v>902</v>
          </cell>
          <cell r="F1405" t="str">
            <v>Empleos</v>
          </cell>
          <cell r="H1405">
            <v>31</v>
          </cell>
          <cell r="I1405" t="str">
            <v>EQC</v>
          </cell>
          <cell r="J1405">
            <v>798708.08652796003</v>
          </cell>
          <cell r="K1405">
            <v>6</v>
          </cell>
          <cell r="L1405" t="str">
            <v>2000</v>
          </cell>
          <cell r="M1405" t="str">
            <v>Industria Alimenticia</v>
          </cell>
          <cell r="N1405" t="str">
            <v>Producción Sect. Institucionales</v>
          </cell>
          <cell r="O1405" t="str">
            <v>Excedente de explotación</v>
          </cell>
          <cell r="P1405" t="str">
            <v>Sector Institucional no especificado</v>
          </cell>
          <cell r="Q1405" t="str">
            <v>4</v>
          </cell>
          <cell r="R1405" t="str">
            <v>Industria Manufacturera</v>
          </cell>
        </row>
        <row r="1406">
          <cell r="A1406" t="str">
            <v>CEI_a01</v>
          </cell>
          <cell r="B1406" t="str">
            <v>S_NAB</v>
          </cell>
          <cell r="C1406">
            <v>9</v>
          </cell>
          <cell r="D1406">
            <v>12</v>
          </cell>
          <cell r="E1406">
            <v>902</v>
          </cell>
          <cell r="F1406" t="str">
            <v>Empleos</v>
          </cell>
          <cell r="H1406">
            <v>31</v>
          </cell>
          <cell r="I1406" t="str">
            <v>EQC</v>
          </cell>
          <cell r="J1406">
            <v>1002123.76076795</v>
          </cell>
          <cell r="K1406">
            <v>6</v>
          </cell>
          <cell r="L1406" t="str">
            <v>2001</v>
          </cell>
          <cell r="M1406" t="str">
            <v>Industria Alimenticia</v>
          </cell>
          <cell r="N1406" t="str">
            <v>Producción Sect. Institucionales</v>
          </cell>
          <cell r="O1406" t="str">
            <v>Excedente de explotación</v>
          </cell>
          <cell r="P1406" t="str">
            <v>Sector Institucional no especificado</v>
          </cell>
          <cell r="Q1406" t="str">
            <v>4</v>
          </cell>
          <cell r="R1406" t="str">
            <v>Industria Manufacturera</v>
          </cell>
        </row>
        <row r="1407">
          <cell r="A1407" t="str">
            <v>CEI_a01</v>
          </cell>
          <cell r="B1407" t="str">
            <v>S_NAB</v>
          </cell>
          <cell r="C1407">
            <v>9</v>
          </cell>
          <cell r="D1407">
            <v>12</v>
          </cell>
          <cell r="E1407">
            <v>902</v>
          </cell>
          <cell r="F1407" t="str">
            <v>Empleos</v>
          </cell>
          <cell r="H1407">
            <v>31</v>
          </cell>
          <cell r="I1407" t="str">
            <v>EQC</v>
          </cell>
          <cell r="J1407">
            <v>275634.26249214902</v>
          </cell>
          <cell r="K1407">
            <v>7</v>
          </cell>
          <cell r="L1407" t="str">
            <v>2000</v>
          </cell>
          <cell r="M1407" t="str">
            <v>Bebidas y Licores</v>
          </cell>
          <cell r="N1407" t="str">
            <v>Producción Sect. Institucionales</v>
          </cell>
          <cell r="O1407" t="str">
            <v>Excedente de explotación</v>
          </cell>
          <cell r="P1407" t="str">
            <v>Sector Institucional no especificado</v>
          </cell>
          <cell r="Q1407" t="str">
            <v>4</v>
          </cell>
          <cell r="R1407" t="str">
            <v>Industria Manufacturera</v>
          </cell>
        </row>
        <row r="1408">
          <cell r="A1408" t="str">
            <v>CEI_a01</v>
          </cell>
          <cell r="B1408" t="str">
            <v>S_NAB</v>
          </cell>
          <cell r="C1408">
            <v>9</v>
          </cell>
          <cell r="D1408">
            <v>12</v>
          </cell>
          <cell r="E1408">
            <v>902</v>
          </cell>
          <cell r="F1408" t="str">
            <v>Empleos</v>
          </cell>
          <cell r="H1408">
            <v>31</v>
          </cell>
          <cell r="I1408" t="str">
            <v>EQC</v>
          </cell>
          <cell r="J1408">
            <v>398372.48821359698</v>
          </cell>
          <cell r="K1408">
            <v>7</v>
          </cell>
          <cell r="L1408" t="str">
            <v>2001</v>
          </cell>
          <cell r="M1408" t="str">
            <v>Bebidas y Licores</v>
          </cell>
          <cell r="N1408" t="str">
            <v>Producción Sect. Institucionales</v>
          </cell>
          <cell r="O1408" t="str">
            <v>Excedente de explotación</v>
          </cell>
          <cell r="P1408" t="str">
            <v>Sector Institucional no especificado</v>
          </cell>
          <cell r="Q1408" t="str">
            <v>4</v>
          </cell>
          <cell r="R1408" t="str">
            <v>Industria Manufacturera</v>
          </cell>
        </row>
        <row r="1409">
          <cell r="A1409" t="str">
            <v>CEI_a01</v>
          </cell>
          <cell r="B1409" t="str">
            <v>S_NAB</v>
          </cell>
          <cell r="C1409">
            <v>9</v>
          </cell>
          <cell r="D1409">
            <v>12</v>
          </cell>
          <cell r="E1409">
            <v>902</v>
          </cell>
          <cell r="F1409" t="str">
            <v>Empleos</v>
          </cell>
          <cell r="H1409">
            <v>31</v>
          </cell>
          <cell r="I1409" t="str">
            <v>EQC</v>
          </cell>
          <cell r="J1409">
            <v>5511.0367515399703</v>
          </cell>
          <cell r="K1409">
            <v>8</v>
          </cell>
          <cell r="L1409" t="str">
            <v>2000</v>
          </cell>
          <cell r="M1409" t="str">
            <v>Industria del Tabaco</v>
          </cell>
          <cell r="N1409" t="str">
            <v>Producción Sect. Institucionales</v>
          </cell>
          <cell r="O1409" t="str">
            <v>Excedente de explotación</v>
          </cell>
          <cell r="P1409" t="str">
            <v>Sector Institucional no especificado</v>
          </cell>
          <cell r="Q1409" t="str">
            <v>4</v>
          </cell>
          <cell r="R1409" t="str">
            <v>Industria Manufacturera</v>
          </cell>
        </row>
        <row r="1410">
          <cell r="A1410" t="str">
            <v>CEI_a01</v>
          </cell>
          <cell r="B1410" t="str">
            <v>S_NAB</v>
          </cell>
          <cell r="C1410">
            <v>9</v>
          </cell>
          <cell r="D1410">
            <v>12</v>
          </cell>
          <cell r="E1410">
            <v>902</v>
          </cell>
          <cell r="F1410" t="str">
            <v>Empleos</v>
          </cell>
          <cell r="H1410">
            <v>31</v>
          </cell>
          <cell r="I1410" t="str">
            <v>EQC</v>
          </cell>
          <cell r="J1410">
            <v>17065.044045866802</v>
          </cell>
          <cell r="K1410">
            <v>8</v>
          </cell>
          <cell r="L1410" t="str">
            <v>2001</v>
          </cell>
          <cell r="M1410" t="str">
            <v>Industria del Tabaco</v>
          </cell>
          <cell r="N1410" t="str">
            <v>Producción Sect. Institucionales</v>
          </cell>
          <cell r="O1410" t="str">
            <v>Excedente de explotación</v>
          </cell>
          <cell r="P1410" t="str">
            <v>Sector Institucional no especificado</v>
          </cell>
          <cell r="Q1410" t="str">
            <v>4</v>
          </cell>
          <cell r="R1410" t="str">
            <v>Industria Manufacturera</v>
          </cell>
        </row>
        <row r="1411">
          <cell r="A1411" t="str">
            <v>CEI_a01</v>
          </cell>
          <cell r="B1411" t="str">
            <v>S_NAB</v>
          </cell>
          <cell r="C1411">
            <v>9</v>
          </cell>
          <cell r="D1411">
            <v>12</v>
          </cell>
          <cell r="E1411">
            <v>902</v>
          </cell>
          <cell r="F1411" t="str">
            <v>Empleos</v>
          </cell>
          <cell r="H1411">
            <v>31</v>
          </cell>
          <cell r="I1411" t="str">
            <v>EQC</v>
          </cell>
          <cell r="J1411">
            <v>105081.876269855</v>
          </cell>
          <cell r="K1411">
            <v>9</v>
          </cell>
          <cell r="L1411" t="str">
            <v>2000</v>
          </cell>
          <cell r="M1411" t="str">
            <v>Textil, Cuero y Calzado</v>
          </cell>
          <cell r="N1411" t="str">
            <v>Producción Sect. Institucionales</v>
          </cell>
          <cell r="O1411" t="str">
            <v>Excedente de explotación</v>
          </cell>
          <cell r="P1411" t="str">
            <v>Sector Institucional no especificado</v>
          </cell>
          <cell r="Q1411" t="str">
            <v>4</v>
          </cell>
          <cell r="R1411" t="str">
            <v>Industria Manufacturera</v>
          </cell>
        </row>
        <row r="1412">
          <cell r="A1412" t="str">
            <v>CEI_a01</v>
          </cell>
          <cell r="B1412" t="str">
            <v>S_NAB</v>
          </cell>
          <cell r="C1412">
            <v>9</v>
          </cell>
          <cell r="D1412">
            <v>12</v>
          </cell>
          <cell r="E1412">
            <v>902</v>
          </cell>
          <cell r="F1412" t="str">
            <v>Empleos</v>
          </cell>
          <cell r="H1412">
            <v>31</v>
          </cell>
          <cell r="I1412" t="str">
            <v>EQC</v>
          </cell>
          <cell r="J1412">
            <v>11704.861505238399</v>
          </cell>
          <cell r="K1412">
            <v>9</v>
          </cell>
          <cell r="L1412" t="str">
            <v>2001</v>
          </cell>
          <cell r="M1412" t="str">
            <v>Textil, Cuero y Calzado</v>
          </cell>
          <cell r="N1412" t="str">
            <v>Producción Sect. Institucionales</v>
          </cell>
          <cell r="O1412" t="str">
            <v>Excedente de explotación</v>
          </cell>
          <cell r="P1412" t="str">
            <v>Sector Institucional no especificado</v>
          </cell>
          <cell r="Q1412" t="str">
            <v>4</v>
          </cell>
          <cell r="R1412" t="str">
            <v>Industria Manufacturera</v>
          </cell>
        </row>
        <row r="1413">
          <cell r="A1413" t="str">
            <v>CEI_a01</v>
          </cell>
          <cell r="B1413" t="str">
            <v>S_NAB</v>
          </cell>
          <cell r="C1413">
            <v>9</v>
          </cell>
          <cell r="D1413">
            <v>12</v>
          </cell>
          <cell r="E1413">
            <v>902</v>
          </cell>
          <cell r="F1413" t="str">
            <v>Empleos</v>
          </cell>
          <cell r="H1413">
            <v>31</v>
          </cell>
          <cell r="I1413" t="str">
            <v>EQC</v>
          </cell>
          <cell r="J1413">
            <v>900214.61909654306</v>
          </cell>
          <cell r="K1413">
            <v>10</v>
          </cell>
          <cell r="L1413" t="str">
            <v>2000</v>
          </cell>
          <cell r="M1413" t="str">
            <v>Madera, Papel, Imprentas y Muebles</v>
          </cell>
          <cell r="N1413" t="str">
            <v>Producción Sect. Institucionales</v>
          </cell>
          <cell r="O1413" t="str">
            <v>Excedente de explotación</v>
          </cell>
          <cell r="P1413" t="str">
            <v>Sector Institucional no especificado</v>
          </cell>
          <cell r="Q1413" t="str">
            <v>4</v>
          </cell>
          <cell r="R1413" t="str">
            <v>Industria Manufacturera</v>
          </cell>
        </row>
        <row r="1414">
          <cell r="A1414" t="str">
            <v>CEI_a01</v>
          </cell>
          <cell r="B1414" t="str">
            <v>S_NAB</v>
          </cell>
          <cell r="C1414">
            <v>9</v>
          </cell>
          <cell r="D1414">
            <v>12</v>
          </cell>
          <cell r="E1414">
            <v>902</v>
          </cell>
          <cell r="F1414" t="str">
            <v>Empleos</v>
          </cell>
          <cell r="H1414">
            <v>31</v>
          </cell>
          <cell r="I1414" t="str">
            <v>EQC</v>
          </cell>
          <cell r="J1414">
            <v>1066662.1445991299</v>
          </cell>
          <cell r="K1414">
            <v>10</v>
          </cell>
          <cell r="L1414" t="str">
            <v>2001</v>
          </cell>
          <cell r="M1414" t="str">
            <v>Madera, Papel, Imprentas y Muebles</v>
          </cell>
          <cell r="N1414" t="str">
            <v>Producción Sect. Institucionales</v>
          </cell>
          <cell r="O1414" t="str">
            <v>Excedente de explotación</v>
          </cell>
          <cell r="P1414" t="str">
            <v>Sector Institucional no especificado</v>
          </cell>
          <cell r="Q1414" t="str">
            <v>4</v>
          </cell>
          <cell r="R1414" t="str">
            <v>Industria Manufacturera</v>
          </cell>
        </row>
        <row r="1415">
          <cell r="A1415" t="str">
            <v>CEI_a01</v>
          </cell>
          <cell r="B1415" t="str">
            <v>S_NAB</v>
          </cell>
          <cell r="C1415">
            <v>9</v>
          </cell>
          <cell r="D1415">
            <v>12</v>
          </cell>
          <cell r="E1415">
            <v>902</v>
          </cell>
          <cell r="F1415" t="str">
            <v>Empleos</v>
          </cell>
          <cell r="H1415">
            <v>31</v>
          </cell>
          <cell r="I1415" t="str">
            <v>EQC</v>
          </cell>
          <cell r="J1415">
            <v>198382.001576404</v>
          </cell>
          <cell r="K1415">
            <v>11</v>
          </cell>
          <cell r="L1415" t="str">
            <v>2000</v>
          </cell>
          <cell r="M1415" t="str">
            <v>Elaboración de combustible</v>
          </cell>
          <cell r="N1415" t="str">
            <v>Producción Sect. Institucionales</v>
          </cell>
          <cell r="O1415" t="str">
            <v>Excedente de explotación</v>
          </cell>
          <cell r="P1415" t="str">
            <v>Sector Institucional no especificado</v>
          </cell>
          <cell r="Q1415" t="str">
            <v>4</v>
          </cell>
          <cell r="R1415" t="str">
            <v>Industria Manufacturera</v>
          </cell>
        </row>
        <row r="1416">
          <cell r="A1416" t="str">
            <v>CEI_a01</v>
          </cell>
          <cell r="B1416" t="str">
            <v>S_NAB</v>
          </cell>
          <cell r="C1416">
            <v>9</v>
          </cell>
          <cell r="D1416">
            <v>12</v>
          </cell>
          <cell r="E1416">
            <v>902</v>
          </cell>
          <cell r="F1416" t="str">
            <v>Empleos</v>
          </cell>
          <cell r="H1416">
            <v>31</v>
          </cell>
          <cell r="I1416" t="str">
            <v>EQC</v>
          </cell>
          <cell r="J1416">
            <v>255433.86252859901</v>
          </cell>
          <cell r="K1416">
            <v>11</v>
          </cell>
          <cell r="L1416" t="str">
            <v>2001</v>
          </cell>
          <cell r="M1416" t="str">
            <v>Elaboración de combustible</v>
          </cell>
          <cell r="N1416" t="str">
            <v>Producción Sect. Institucionales</v>
          </cell>
          <cell r="O1416" t="str">
            <v>Excedente de explotación</v>
          </cell>
          <cell r="P1416" t="str">
            <v>Sector Institucional no especificado</v>
          </cell>
          <cell r="Q1416" t="str">
            <v>4</v>
          </cell>
          <cell r="R1416" t="str">
            <v>Industria Manufacturera</v>
          </cell>
        </row>
        <row r="1417">
          <cell r="A1417" t="str">
            <v>CEI_a01</v>
          </cell>
          <cell r="B1417" t="str">
            <v>S_NAB</v>
          </cell>
          <cell r="C1417">
            <v>9</v>
          </cell>
          <cell r="D1417">
            <v>12</v>
          </cell>
          <cell r="E1417">
            <v>902</v>
          </cell>
          <cell r="F1417" t="str">
            <v>Empleos</v>
          </cell>
          <cell r="H1417">
            <v>31</v>
          </cell>
          <cell r="I1417" t="str">
            <v>EQC</v>
          </cell>
          <cell r="J1417">
            <v>598743.57676080195</v>
          </cell>
          <cell r="K1417">
            <v>12</v>
          </cell>
          <cell r="L1417" t="str">
            <v>2000</v>
          </cell>
          <cell r="M1417" t="str">
            <v>Químicos, Caucho y Plástico</v>
          </cell>
          <cell r="N1417" t="str">
            <v>Producción Sect. Institucionales</v>
          </cell>
          <cell r="O1417" t="str">
            <v>Excedente de explotación</v>
          </cell>
          <cell r="P1417" t="str">
            <v>Sector Institucional no especificado</v>
          </cell>
          <cell r="Q1417" t="str">
            <v>4</v>
          </cell>
          <cell r="R1417" t="str">
            <v>Industria Manufacturera</v>
          </cell>
        </row>
        <row r="1418">
          <cell r="A1418" t="str">
            <v>CEI_a01</v>
          </cell>
          <cell r="B1418" t="str">
            <v>S_NAB</v>
          </cell>
          <cell r="C1418">
            <v>9</v>
          </cell>
          <cell r="D1418">
            <v>12</v>
          </cell>
          <cell r="E1418">
            <v>902</v>
          </cell>
          <cell r="F1418" t="str">
            <v>Empleos</v>
          </cell>
          <cell r="H1418">
            <v>31</v>
          </cell>
          <cell r="I1418" t="str">
            <v>EQC</v>
          </cell>
          <cell r="J1418">
            <v>667114.30670736299</v>
          </cell>
          <cell r="K1418">
            <v>12</v>
          </cell>
          <cell r="L1418" t="str">
            <v>2001</v>
          </cell>
          <cell r="M1418" t="str">
            <v>Químicos, Caucho y Plástico</v>
          </cell>
          <cell r="N1418" t="str">
            <v>Producción Sect. Institucionales</v>
          </cell>
          <cell r="O1418" t="str">
            <v>Excedente de explotación</v>
          </cell>
          <cell r="P1418" t="str">
            <v>Sector Institucional no especificado</v>
          </cell>
          <cell r="Q1418" t="str">
            <v>4</v>
          </cell>
          <cell r="R1418" t="str">
            <v>Industria Manufacturera</v>
          </cell>
        </row>
        <row r="1419">
          <cell r="A1419" t="str">
            <v>CEI_a01</v>
          </cell>
          <cell r="B1419" t="str">
            <v>S_NAB</v>
          </cell>
          <cell r="C1419">
            <v>9</v>
          </cell>
          <cell r="D1419">
            <v>12</v>
          </cell>
          <cell r="E1419">
            <v>902</v>
          </cell>
          <cell r="F1419" t="str">
            <v>Empleos</v>
          </cell>
          <cell r="H1419">
            <v>31</v>
          </cell>
          <cell r="I1419" t="str">
            <v>EQC</v>
          </cell>
          <cell r="J1419">
            <v>151896.71516426699</v>
          </cell>
          <cell r="K1419">
            <v>13</v>
          </cell>
          <cell r="L1419" t="str">
            <v>2000</v>
          </cell>
          <cell r="M1419" t="str">
            <v>Vidrio y Otros Minerales</v>
          </cell>
          <cell r="N1419" t="str">
            <v>Producción Sect. Institucionales</v>
          </cell>
          <cell r="O1419" t="str">
            <v>Excedente de explotación</v>
          </cell>
          <cell r="P1419" t="str">
            <v>Sector Institucional no especificado</v>
          </cell>
          <cell r="Q1419" t="str">
            <v>4</v>
          </cell>
          <cell r="R1419" t="str">
            <v>Industria Manufacturera</v>
          </cell>
        </row>
        <row r="1420">
          <cell r="A1420" t="str">
            <v>CEI_a01</v>
          </cell>
          <cell r="B1420" t="str">
            <v>S_NAB</v>
          </cell>
          <cell r="C1420">
            <v>9</v>
          </cell>
          <cell r="D1420">
            <v>12</v>
          </cell>
          <cell r="E1420">
            <v>902</v>
          </cell>
          <cell r="F1420" t="str">
            <v>Empleos</v>
          </cell>
          <cell r="H1420">
            <v>31</v>
          </cell>
          <cell r="I1420" t="str">
            <v>EQC</v>
          </cell>
          <cell r="J1420">
            <v>171516.28407444601</v>
          </cell>
          <cell r="K1420">
            <v>13</v>
          </cell>
          <cell r="L1420" t="str">
            <v>2001</v>
          </cell>
          <cell r="M1420" t="str">
            <v>Vidrio y Otros Minerales</v>
          </cell>
          <cell r="N1420" t="str">
            <v>Producción Sect. Institucionales</v>
          </cell>
          <cell r="O1420" t="str">
            <v>Excedente de explotación</v>
          </cell>
          <cell r="P1420" t="str">
            <v>Sector Institucional no especificado</v>
          </cell>
          <cell r="Q1420" t="str">
            <v>4</v>
          </cell>
          <cell r="R1420" t="str">
            <v>Industria Manufacturera</v>
          </cell>
        </row>
        <row r="1421">
          <cell r="A1421" t="str">
            <v>CEI_a01</v>
          </cell>
          <cell r="B1421" t="str">
            <v>S_NAB</v>
          </cell>
          <cell r="C1421">
            <v>9</v>
          </cell>
          <cell r="D1421">
            <v>12</v>
          </cell>
          <cell r="E1421">
            <v>902</v>
          </cell>
          <cell r="F1421" t="str">
            <v>Empleos</v>
          </cell>
          <cell r="H1421">
            <v>31</v>
          </cell>
          <cell r="I1421" t="str">
            <v>EQC</v>
          </cell>
          <cell r="J1421">
            <v>460262.21026943502</v>
          </cell>
          <cell r="K1421">
            <v>14</v>
          </cell>
          <cell r="L1421" t="str">
            <v>2000</v>
          </cell>
          <cell r="M1421" t="str">
            <v>Otras Manufactureras</v>
          </cell>
          <cell r="N1421" t="str">
            <v>Producción Sect. Institucionales</v>
          </cell>
          <cell r="O1421" t="str">
            <v>Excedente de explotación</v>
          </cell>
          <cell r="P1421" t="str">
            <v>Sector Institucional no especificado</v>
          </cell>
          <cell r="Q1421" t="str">
            <v>4</v>
          </cell>
          <cell r="R1421" t="str">
            <v>Industria Manufacturera</v>
          </cell>
        </row>
        <row r="1422">
          <cell r="A1422" t="str">
            <v>CEI_a01</v>
          </cell>
          <cell r="B1422" t="str">
            <v>S_NAB</v>
          </cell>
          <cell r="C1422">
            <v>9</v>
          </cell>
          <cell r="D1422">
            <v>12</v>
          </cell>
          <cell r="E1422">
            <v>902</v>
          </cell>
          <cell r="F1422" t="str">
            <v>Empleos</v>
          </cell>
          <cell r="H1422">
            <v>31</v>
          </cell>
          <cell r="I1422" t="str">
            <v>EQC</v>
          </cell>
          <cell r="J1422">
            <v>419570.273832659</v>
          </cell>
          <cell r="K1422">
            <v>14</v>
          </cell>
          <cell r="L1422" t="str">
            <v>2001</v>
          </cell>
          <cell r="M1422" t="str">
            <v>Otras Manufactureras</v>
          </cell>
          <cell r="N1422" t="str">
            <v>Producción Sect. Institucionales</v>
          </cell>
          <cell r="O1422" t="str">
            <v>Excedente de explotación</v>
          </cell>
          <cell r="P1422" t="str">
            <v>Sector Institucional no especificado</v>
          </cell>
          <cell r="Q1422" t="str">
            <v>4</v>
          </cell>
          <cell r="R1422" t="str">
            <v>Industria Manufacturera</v>
          </cell>
        </row>
        <row r="1423">
          <cell r="A1423" t="str">
            <v>CEI_a01</v>
          </cell>
          <cell r="B1423" t="str">
            <v>S_NAB</v>
          </cell>
          <cell r="C1423">
            <v>9</v>
          </cell>
          <cell r="D1423">
            <v>12</v>
          </cell>
          <cell r="E1423">
            <v>902</v>
          </cell>
          <cell r="F1423" t="str">
            <v>Empleos</v>
          </cell>
          <cell r="H1423">
            <v>31</v>
          </cell>
          <cell r="I1423" t="str">
            <v>EQC</v>
          </cell>
          <cell r="J1423">
            <v>629510.94664010999</v>
          </cell>
          <cell r="K1423">
            <v>15</v>
          </cell>
          <cell r="L1423" t="str">
            <v>2000</v>
          </cell>
          <cell r="M1423" t="str">
            <v>Electricidad, Gas y Agua</v>
          </cell>
          <cell r="N1423" t="str">
            <v>Producción Sect. Institucionales</v>
          </cell>
          <cell r="O1423" t="str">
            <v>Excedente de explotación</v>
          </cell>
          <cell r="P1423" t="str">
            <v>Sector Institucional no especificado</v>
          </cell>
          <cell r="Q1423" t="str">
            <v>5</v>
          </cell>
          <cell r="R1423" t="str">
            <v>Electricidad, Gas y Agua</v>
          </cell>
        </row>
        <row r="1424">
          <cell r="A1424" t="str">
            <v>CEI_a01</v>
          </cell>
          <cell r="B1424" t="str">
            <v>S_NAB</v>
          </cell>
          <cell r="C1424">
            <v>9</v>
          </cell>
          <cell r="D1424">
            <v>12</v>
          </cell>
          <cell r="E1424">
            <v>902</v>
          </cell>
          <cell r="F1424" t="str">
            <v>Empleos</v>
          </cell>
          <cell r="H1424">
            <v>31</v>
          </cell>
          <cell r="I1424" t="str">
            <v>EQC</v>
          </cell>
          <cell r="J1424">
            <v>803964.19936783705</v>
          </cell>
          <cell r="K1424">
            <v>15</v>
          </cell>
          <cell r="L1424" t="str">
            <v>2001</v>
          </cell>
          <cell r="M1424" t="str">
            <v>Electricidad, Gas y Agua</v>
          </cell>
          <cell r="N1424" t="str">
            <v>Producción Sect. Institucionales</v>
          </cell>
          <cell r="O1424" t="str">
            <v>Excedente de explotación</v>
          </cell>
          <cell r="P1424" t="str">
            <v>Sector Institucional no especificado</v>
          </cell>
          <cell r="Q1424" t="str">
            <v>5</v>
          </cell>
          <cell r="R1424" t="str">
            <v>Electricidad, Gas y Agua</v>
          </cell>
        </row>
        <row r="1425">
          <cell r="A1425" t="str">
            <v>CEI_a01</v>
          </cell>
          <cell r="B1425" t="str">
            <v>S_NAB</v>
          </cell>
          <cell r="C1425">
            <v>9</v>
          </cell>
          <cell r="D1425">
            <v>12</v>
          </cell>
          <cell r="E1425">
            <v>902</v>
          </cell>
          <cell r="F1425" t="str">
            <v>Empleos</v>
          </cell>
          <cell r="H1425">
            <v>31</v>
          </cell>
          <cell r="I1425" t="str">
            <v>EQC</v>
          </cell>
          <cell r="J1425">
            <v>951638.33924171899</v>
          </cell>
          <cell r="K1425">
            <v>16</v>
          </cell>
          <cell r="L1425" t="str">
            <v>2000</v>
          </cell>
          <cell r="M1425" t="str">
            <v>Construcción</v>
          </cell>
          <cell r="N1425" t="str">
            <v>Producción Sect. Institucionales</v>
          </cell>
          <cell r="O1425" t="str">
            <v>Excedente de explotación</v>
          </cell>
          <cell r="P1425" t="str">
            <v>Sector Institucional no especificado</v>
          </cell>
          <cell r="Q1425" t="str">
            <v>6</v>
          </cell>
          <cell r="R1425" t="str">
            <v>Construcción</v>
          </cell>
        </row>
        <row r="1426">
          <cell r="A1426" t="str">
            <v>CEI_a01</v>
          </cell>
          <cell r="B1426" t="str">
            <v>S_NAB</v>
          </cell>
          <cell r="C1426">
            <v>9</v>
          </cell>
          <cell r="D1426">
            <v>12</v>
          </cell>
          <cell r="E1426">
            <v>902</v>
          </cell>
          <cell r="F1426" t="str">
            <v>Empleos</v>
          </cell>
          <cell r="H1426">
            <v>31</v>
          </cell>
          <cell r="I1426" t="str">
            <v>EQC</v>
          </cell>
          <cell r="J1426">
            <v>861223.60249836999</v>
          </cell>
          <cell r="K1426">
            <v>16</v>
          </cell>
          <cell r="L1426" t="str">
            <v>2001</v>
          </cell>
          <cell r="M1426" t="str">
            <v>Construcción</v>
          </cell>
          <cell r="N1426" t="str">
            <v>Producción Sect. Institucionales</v>
          </cell>
          <cell r="O1426" t="str">
            <v>Excedente de explotación</v>
          </cell>
          <cell r="P1426" t="str">
            <v>Sector Institucional no especificado</v>
          </cell>
          <cell r="Q1426" t="str">
            <v>6</v>
          </cell>
          <cell r="R1426" t="str">
            <v>Construcción</v>
          </cell>
        </row>
        <row r="1427">
          <cell r="A1427" t="str">
            <v>CEI_a01</v>
          </cell>
          <cell r="B1427" t="str">
            <v>S_NAB</v>
          </cell>
          <cell r="C1427">
            <v>9</v>
          </cell>
          <cell r="D1427">
            <v>12</v>
          </cell>
          <cell r="E1427">
            <v>902</v>
          </cell>
          <cell r="F1427" t="str">
            <v>Empleos</v>
          </cell>
          <cell r="H1427">
            <v>31</v>
          </cell>
          <cell r="I1427" t="str">
            <v>EQC</v>
          </cell>
          <cell r="J1427">
            <v>1470291.5942800399</v>
          </cell>
          <cell r="K1427">
            <v>17</v>
          </cell>
          <cell r="L1427" t="str">
            <v>2000</v>
          </cell>
          <cell r="M1427" t="str">
            <v>Comercio</v>
          </cell>
          <cell r="N1427" t="str">
            <v>Producción Sect. Institucionales</v>
          </cell>
          <cell r="O1427" t="str">
            <v>Excedente de explotación</v>
          </cell>
          <cell r="P1427" t="str">
            <v>Sector Institucional no especificado</v>
          </cell>
          <cell r="Q1427" t="str">
            <v>7</v>
          </cell>
          <cell r="R1427" t="str">
            <v>Comercio, Hoteles y Restaurantes</v>
          </cell>
        </row>
        <row r="1428">
          <cell r="A1428" t="str">
            <v>CEI_a01</v>
          </cell>
          <cell r="B1428" t="str">
            <v>S_NAB</v>
          </cell>
          <cell r="C1428">
            <v>9</v>
          </cell>
          <cell r="D1428">
            <v>12</v>
          </cell>
          <cell r="E1428">
            <v>902</v>
          </cell>
          <cell r="F1428" t="str">
            <v>Empleos</v>
          </cell>
          <cell r="H1428">
            <v>31</v>
          </cell>
          <cell r="I1428" t="str">
            <v>EQC</v>
          </cell>
          <cell r="J1428">
            <v>1604140.8079938199</v>
          </cell>
          <cell r="K1428">
            <v>17</v>
          </cell>
          <cell r="L1428" t="str">
            <v>2001</v>
          </cell>
          <cell r="M1428" t="str">
            <v>Comercio</v>
          </cell>
          <cell r="N1428" t="str">
            <v>Producción Sect. Institucionales</v>
          </cell>
          <cell r="O1428" t="str">
            <v>Excedente de explotación</v>
          </cell>
          <cell r="P1428" t="str">
            <v>Sector Institucional no especificado</v>
          </cell>
          <cell r="Q1428" t="str">
            <v>7</v>
          </cell>
          <cell r="R1428" t="str">
            <v>Comercio, Hoteles y Restaurantes</v>
          </cell>
        </row>
        <row r="1429">
          <cell r="A1429" t="str">
            <v>CEI_a01</v>
          </cell>
          <cell r="B1429" t="str">
            <v>S_NAB</v>
          </cell>
          <cell r="C1429">
            <v>9</v>
          </cell>
          <cell r="D1429">
            <v>12</v>
          </cell>
          <cell r="E1429">
            <v>902</v>
          </cell>
          <cell r="F1429" t="str">
            <v>Empleos</v>
          </cell>
          <cell r="H1429">
            <v>31</v>
          </cell>
          <cell r="I1429" t="str">
            <v>EQC</v>
          </cell>
          <cell r="J1429">
            <v>307140.63125751901</v>
          </cell>
          <cell r="K1429">
            <v>18</v>
          </cell>
          <cell r="L1429" t="str">
            <v>2000</v>
          </cell>
          <cell r="M1429" t="str">
            <v>Hoteles y Restaurantes</v>
          </cell>
          <cell r="N1429" t="str">
            <v>Producción Sect. Institucionales</v>
          </cell>
          <cell r="O1429" t="str">
            <v>Excedente de explotación</v>
          </cell>
          <cell r="P1429" t="str">
            <v>Sector Institucional no especificado</v>
          </cell>
          <cell r="Q1429" t="str">
            <v>7</v>
          </cell>
          <cell r="R1429" t="str">
            <v>Comercio, Hoteles y Restaurantes</v>
          </cell>
        </row>
        <row r="1430">
          <cell r="A1430" t="str">
            <v>CEI_a01</v>
          </cell>
          <cell r="B1430" t="str">
            <v>S_NAB</v>
          </cell>
          <cell r="C1430">
            <v>9</v>
          </cell>
          <cell r="D1430">
            <v>12</v>
          </cell>
          <cell r="E1430">
            <v>902</v>
          </cell>
          <cell r="F1430" t="str">
            <v>Empleos</v>
          </cell>
          <cell r="H1430">
            <v>31</v>
          </cell>
          <cell r="I1430" t="str">
            <v>EQC</v>
          </cell>
          <cell r="J1430">
            <v>317695.02103210799</v>
          </cell>
          <cell r="K1430">
            <v>18</v>
          </cell>
          <cell r="L1430" t="str">
            <v>2001</v>
          </cell>
          <cell r="M1430" t="str">
            <v>Hoteles y Restaurantes</v>
          </cell>
          <cell r="N1430" t="str">
            <v>Producción Sect. Institucionales</v>
          </cell>
          <cell r="O1430" t="str">
            <v>Excedente de explotación</v>
          </cell>
          <cell r="P1430" t="str">
            <v>Sector Institucional no especificado</v>
          </cell>
          <cell r="Q1430" t="str">
            <v>7</v>
          </cell>
          <cell r="R1430" t="str">
            <v>Comercio, Hoteles y Restaurantes</v>
          </cell>
        </row>
        <row r="1431">
          <cell r="A1431" t="str">
            <v>CEI_a01</v>
          </cell>
          <cell r="B1431" t="str">
            <v>S_NAB</v>
          </cell>
          <cell r="C1431">
            <v>9</v>
          </cell>
          <cell r="D1431">
            <v>12</v>
          </cell>
          <cell r="E1431">
            <v>902</v>
          </cell>
          <cell r="F1431" t="str">
            <v>Empleos</v>
          </cell>
          <cell r="H1431">
            <v>31</v>
          </cell>
          <cell r="I1431" t="str">
            <v>EQC</v>
          </cell>
          <cell r="J1431">
            <v>325226.44857288199</v>
          </cell>
          <cell r="K1431">
            <v>19</v>
          </cell>
          <cell r="L1431" t="str">
            <v>2000</v>
          </cell>
          <cell r="M1431" t="str">
            <v>Transportes</v>
          </cell>
          <cell r="N1431" t="str">
            <v>Producción Sect. Institucionales</v>
          </cell>
          <cell r="O1431" t="str">
            <v>Excedente de explotación</v>
          </cell>
          <cell r="P1431" t="str">
            <v>Sector Institucional no especificado</v>
          </cell>
          <cell r="Q1431" t="str">
            <v>8</v>
          </cell>
          <cell r="R1431" t="str">
            <v>Transporte y Comunicaciones</v>
          </cell>
        </row>
        <row r="1432">
          <cell r="A1432" t="str">
            <v>CEI_a01</v>
          </cell>
          <cell r="B1432" t="str">
            <v>S_NAB</v>
          </cell>
          <cell r="C1432">
            <v>9</v>
          </cell>
          <cell r="D1432">
            <v>12</v>
          </cell>
          <cell r="E1432">
            <v>902</v>
          </cell>
          <cell r="F1432" t="str">
            <v>Empleos</v>
          </cell>
          <cell r="H1432">
            <v>31</v>
          </cell>
          <cell r="I1432" t="str">
            <v>EQC</v>
          </cell>
          <cell r="J1432">
            <v>390431.05554771901</v>
          </cell>
          <cell r="K1432">
            <v>19</v>
          </cell>
          <cell r="L1432" t="str">
            <v>2001</v>
          </cell>
          <cell r="M1432" t="str">
            <v>Transportes</v>
          </cell>
          <cell r="N1432" t="str">
            <v>Producción Sect. Institucionales</v>
          </cell>
          <cell r="O1432" t="str">
            <v>Excedente de explotación</v>
          </cell>
          <cell r="P1432" t="str">
            <v>Sector Institucional no especificado</v>
          </cell>
          <cell r="Q1432" t="str">
            <v>8</v>
          </cell>
          <cell r="R1432" t="str">
            <v>Transporte y Comunicaciones</v>
          </cell>
        </row>
        <row r="1433">
          <cell r="A1433" t="str">
            <v>CEI_a01</v>
          </cell>
          <cell r="B1433" t="str">
            <v>S_NAB</v>
          </cell>
          <cell r="C1433">
            <v>9</v>
          </cell>
          <cell r="D1433">
            <v>12</v>
          </cell>
          <cell r="E1433">
            <v>902</v>
          </cell>
          <cell r="F1433" t="str">
            <v>Empleos</v>
          </cell>
          <cell r="H1433">
            <v>31</v>
          </cell>
          <cell r="I1433" t="str">
            <v>EQC</v>
          </cell>
          <cell r="J1433">
            <v>278726.96495189698</v>
          </cell>
          <cell r="K1433">
            <v>20</v>
          </cell>
          <cell r="L1433" t="str">
            <v>2000</v>
          </cell>
          <cell r="M1433" t="str">
            <v>Comunicaciones</v>
          </cell>
          <cell r="N1433" t="str">
            <v>Producción Sect. Institucionales</v>
          </cell>
          <cell r="O1433" t="str">
            <v>Excedente de explotación</v>
          </cell>
          <cell r="P1433" t="str">
            <v>Sector Institucional no especificado</v>
          </cell>
          <cell r="Q1433" t="str">
            <v>8</v>
          </cell>
          <cell r="R1433" t="str">
            <v>Transporte y Comunicaciones</v>
          </cell>
        </row>
        <row r="1434">
          <cell r="A1434" t="str">
            <v>CEI_a01</v>
          </cell>
          <cell r="B1434" t="str">
            <v>S_NAB</v>
          </cell>
          <cell r="C1434">
            <v>9</v>
          </cell>
          <cell r="D1434">
            <v>12</v>
          </cell>
          <cell r="E1434">
            <v>902</v>
          </cell>
          <cell r="F1434" t="str">
            <v>Empleos</v>
          </cell>
          <cell r="H1434">
            <v>31</v>
          </cell>
          <cell r="I1434" t="str">
            <v>EQC</v>
          </cell>
          <cell r="J1434">
            <v>241190.333820314</v>
          </cell>
          <cell r="K1434">
            <v>20</v>
          </cell>
          <cell r="L1434" t="str">
            <v>2001</v>
          </cell>
          <cell r="M1434" t="str">
            <v>Comunicaciones</v>
          </cell>
          <cell r="N1434" t="str">
            <v>Producción Sect. Institucionales</v>
          </cell>
          <cell r="O1434" t="str">
            <v>Excedente de explotación</v>
          </cell>
          <cell r="P1434" t="str">
            <v>Sector Institucional no especificado</v>
          </cell>
          <cell r="Q1434" t="str">
            <v>8</v>
          </cell>
          <cell r="R1434" t="str">
            <v>Transporte y Comunicaciones</v>
          </cell>
        </row>
        <row r="1435">
          <cell r="A1435" t="str">
            <v>CEI_a01</v>
          </cell>
          <cell r="B1435" t="str">
            <v>S_NAB</v>
          </cell>
          <cell r="C1435">
            <v>9</v>
          </cell>
          <cell r="D1435">
            <v>12</v>
          </cell>
          <cell r="E1435">
            <v>902</v>
          </cell>
          <cell r="F1435" t="str">
            <v>Empleos</v>
          </cell>
          <cell r="H1435">
            <v>31</v>
          </cell>
          <cell r="I1435" t="str">
            <v>EQC</v>
          </cell>
          <cell r="J1435">
            <v>710890.28764856805</v>
          </cell>
          <cell r="K1435">
            <v>21</v>
          </cell>
          <cell r="L1435" t="str">
            <v>2000</v>
          </cell>
          <cell r="M1435" t="str">
            <v>Intermediación financiera</v>
          </cell>
          <cell r="N1435" t="str">
            <v>Producción Sect. Institucionales</v>
          </cell>
          <cell r="O1435" t="str">
            <v>Excedente de explotación</v>
          </cell>
          <cell r="P1435" t="str">
            <v>Sector Institucional no especificado</v>
          </cell>
          <cell r="Q1435" t="str">
            <v>9</v>
          </cell>
          <cell r="R1435" t="str">
            <v>Servicios Financieros y Empresariales</v>
          </cell>
        </row>
        <row r="1436">
          <cell r="A1436" t="str">
            <v>CEI_a01</v>
          </cell>
          <cell r="B1436" t="str">
            <v>S_NAB</v>
          </cell>
          <cell r="C1436">
            <v>9</v>
          </cell>
          <cell r="D1436">
            <v>12</v>
          </cell>
          <cell r="E1436">
            <v>902</v>
          </cell>
          <cell r="F1436" t="str">
            <v>Empleos</v>
          </cell>
          <cell r="H1436">
            <v>31</v>
          </cell>
          <cell r="I1436" t="str">
            <v>EQC</v>
          </cell>
          <cell r="J1436">
            <v>959746.98428554798</v>
          </cell>
          <cell r="K1436">
            <v>21</v>
          </cell>
          <cell r="L1436" t="str">
            <v>2001</v>
          </cell>
          <cell r="M1436" t="str">
            <v>Intermediación financiera</v>
          </cell>
          <cell r="N1436" t="str">
            <v>Producción Sect. Institucionales</v>
          </cell>
          <cell r="O1436" t="str">
            <v>Excedente de explotación</v>
          </cell>
          <cell r="P1436" t="str">
            <v>Sector Institucional no especificado</v>
          </cell>
          <cell r="Q1436" t="str">
            <v>9</v>
          </cell>
          <cell r="R1436" t="str">
            <v>Servicios Financieros y Empresariales</v>
          </cell>
        </row>
        <row r="1437">
          <cell r="A1437" t="str">
            <v>CEI_a01</v>
          </cell>
          <cell r="B1437" t="str">
            <v>S_NAB</v>
          </cell>
          <cell r="C1437">
            <v>9</v>
          </cell>
          <cell r="D1437">
            <v>12</v>
          </cell>
          <cell r="E1437">
            <v>902</v>
          </cell>
          <cell r="F1437" t="str">
            <v>Empleos</v>
          </cell>
          <cell r="H1437">
            <v>31</v>
          </cell>
          <cell r="I1437" t="str">
            <v>EQC</v>
          </cell>
          <cell r="J1437">
            <v>41588.992193011298</v>
          </cell>
          <cell r="K1437">
            <v>22</v>
          </cell>
          <cell r="L1437" t="str">
            <v>2000</v>
          </cell>
          <cell r="M1437" t="str">
            <v>Compañías de seguros</v>
          </cell>
          <cell r="N1437" t="str">
            <v>Producción Sect. Institucionales</v>
          </cell>
          <cell r="O1437" t="str">
            <v>Excedente de explotación</v>
          </cell>
          <cell r="P1437" t="str">
            <v>Sector Institucional no especificado</v>
          </cell>
          <cell r="Q1437" t="str">
            <v>9</v>
          </cell>
          <cell r="R1437" t="str">
            <v>Servicios Financieros y Empresariales</v>
          </cell>
        </row>
        <row r="1438">
          <cell r="A1438" t="str">
            <v>CEI_a01</v>
          </cell>
          <cell r="B1438" t="str">
            <v>S_NAB</v>
          </cell>
          <cell r="C1438">
            <v>9</v>
          </cell>
          <cell r="D1438">
            <v>12</v>
          </cell>
          <cell r="E1438">
            <v>902</v>
          </cell>
          <cell r="F1438" t="str">
            <v>Empleos</v>
          </cell>
          <cell r="H1438">
            <v>31</v>
          </cell>
          <cell r="I1438" t="str">
            <v>EQC</v>
          </cell>
          <cell r="J1438">
            <v>19077.194985647198</v>
          </cell>
          <cell r="K1438">
            <v>22</v>
          </cell>
          <cell r="L1438" t="str">
            <v>2001</v>
          </cell>
          <cell r="M1438" t="str">
            <v>Compañías de seguros</v>
          </cell>
          <cell r="N1438" t="str">
            <v>Producción Sect. Institucionales</v>
          </cell>
          <cell r="O1438" t="str">
            <v>Excedente de explotación</v>
          </cell>
          <cell r="P1438" t="str">
            <v>Sector Institucional no especificado</v>
          </cell>
          <cell r="Q1438" t="str">
            <v>9</v>
          </cell>
          <cell r="R1438" t="str">
            <v>Servicios Financieros y Empresariales</v>
          </cell>
        </row>
        <row r="1439">
          <cell r="A1439" t="str">
            <v>CEI_a01</v>
          </cell>
          <cell r="B1439" t="str">
            <v>S_NAB</v>
          </cell>
          <cell r="C1439">
            <v>9</v>
          </cell>
          <cell r="D1439">
            <v>12</v>
          </cell>
          <cell r="E1439">
            <v>902</v>
          </cell>
          <cell r="F1439" t="str">
            <v>Empleos</v>
          </cell>
          <cell r="H1439">
            <v>31</v>
          </cell>
          <cell r="I1439" t="str">
            <v>EQC</v>
          </cell>
          <cell r="J1439">
            <v>352062.58847495902</v>
          </cell>
          <cell r="K1439">
            <v>23</v>
          </cell>
          <cell r="L1439" t="str">
            <v>2000</v>
          </cell>
          <cell r="M1439" t="str">
            <v>Actividades inmobiliarias</v>
          </cell>
          <cell r="N1439" t="str">
            <v>Producción Sect. Institucionales</v>
          </cell>
          <cell r="O1439" t="str">
            <v>Excedente de explotación</v>
          </cell>
          <cell r="P1439" t="str">
            <v>Sector Institucional no especificado</v>
          </cell>
          <cell r="Q1439" t="str">
            <v>9</v>
          </cell>
          <cell r="R1439" t="str">
            <v>Servicios Financieros y Empresariales</v>
          </cell>
        </row>
        <row r="1440">
          <cell r="A1440" t="str">
            <v>CEI_a01</v>
          </cell>
          <cell r="B1440" t="str">
            <v>S_NAB</v>
          </cell>
          <cell r="C1440">
            <v>9</v>
          </cell>
          <cell r="D1440">
            <v>12</v>
          </cell>
          <cell r="E1440">
            <v>902</v>
          </cell>
          <cell r="F1440" t="str">
            <v>Empleos</v>
          </cell>
          <cell r="H1440">
            <v>31</v>
          </cell>
          <cell r="I1440" t="str">
            <v>EQC</v>
          </cell>
          <cell r="J1440">
            <v>374944.12668976502</v>
          </cell>
          <cell r="K1440">
            <v>23</v>
          </cell>
          <cell r="L1440" t="str">
            <v>2001</v>
          </cell>
          <cell r="M1440" t="str">
            <v>Actividades inmobiliarias</v>
          </cell>
          <cell r="N1440" t="str">
            <v>Producción Sect. Institucionales</v>
          </cell>
          <cell r="O1440" t="str">
            <v>Excedente de explotación</v>
          </cell>
          <cell r="P1440" t="str">
            <v>Sector Institucional no especificado</v>
          </cell>
          <cell r="Q1440" t="str">
            <v>9</v>
          </cell>
          <cell r="R1440" t="str">
            <v>Servicios Financieros y Empresariales</v>
          </cell>
        </row>
        <row r="1441">
          <cell r="A1441" t="str">
            <v>CEI_a01</v>
          </cell>
          <cell r="B1441" t="str">
            <v>S_NAB</v>
          </cell>
          <cell r="C1441">
            <v>9</v>
          </cell>
          <cell r="D1441">
            <v>12</v>
          </cell>
          <cell r="E1441">
            <v>902</v>
          </cell>
          <cell r="F1441" t="str">
            <v>Empleos</v>
          </cell>
          <cell r="H1441">
            <v>31</v>
          </cell>
          <cell r="I1441" t="str">
            <v>EQC</v>
          </cell>
          <cell r="J1441">
            <v>1141216.04806664</v>
          </cell>
          <cell r="K1441">
            <v>24</v>
          </cell>
          <cell r="L1441" t="str">
            <v>2000</v>
          </cell>
          <cell r="M1441" t="str">
            <v>Activ. de Ss. Empresariales</v>
          </cell>
          <cell r="N1441" t="str">
            <v>Producción Sect. Institucionales</v>
          </cell>
          <cell r="O1441" t="str">
            <v>Excedente de explotación</v>
          </cell>
          <cell r="P1441" t="str">
            <v>Sector Institucional no especificado</v>
          </cell>
          <cell r="Q1441" t="str">
            <v>9</v>
          </cell>
          <cell r="R1441" t="str">
            <v>Servicios Financieros y Empresariales</v>
          </cell>
        </row>
        <row r="1442">
          <cell r="A1442" t="str">
            <v>CEI_a01</v>
          </cell>
          <cell r="B1442" t="str">
            <v>S_NAB</v>
          </cell>
          <cell r="C1442">
            <v>9</v>
          </cell>
          <cell r="D1442">
            <v>12</v>
          </cell>
          <cell r="E1442">
            <v>902</v>
          </cell>
          <cell r="F1442" t="str">
            <v>Empleos</v>
          </cell>
          <cell r="H1442">
            <v>31</v>
          </cell>
          <cell r="I1442" t="str">
            <v>EQC</v>
          </cell>
          <cell r="J1442">
            <v>1171650.3780620899</v>
          </cell>
          <cell r="K1442">
            <v>24</v>
          </cell>
          <cell r="L1442" t="str">
            <v>2001</v>
          </cell>
          <cell r="M1442" t="str">
            <v>Activ. de Ss. Empresariales</v>
          </cell>
          <cell r="N1442" t="str">
            <v>Producción Sect. Institucionales</v>
          </cell>
          <cell r="O1442" t="str">
            <v>Excedente de explotación</v>
          </cell>
          <cell r="P1442" t="str">
            <v>Sector Institucional no especificado</v>
          </cell>
          <cell r="Q1442" t="str">
            <v>9</v>
          </cell>
          <cell r="R1442" t="str">
            <v>Servicios Financieros y Empresariales</v>
          </cell>
        </row>
        <row r="1443">
          <cell r="A1443" t="str">
            <v>CEI_a01</v>
          </cell>
          <cell r="B1443" t="str">
            <v>S_NAB</v>
          </cell>
          <cell r="C1443">
            <v>9</v>
          </cell>
          <cell r="D1443">
            <v>12</v>
          </cell>
          <cell r="E1443">
            <v>902</v>
          </cell>
          <cell r="F1443" t="str">
            <v>Empleos</v>
          </cell>
          <cell r="H1443">
            <v>31</v>
          </cell>
          <cell r="I1443" t="str">
            <v>EQC</v>
          </cell>
          <cell r="J1443">
            <v>993065.07805592695</v>
          </cell>
          <cell r="K1443">
            <v>25</v>
          </cell>
          <cell r="L1443" t="str">
            <v>2000</v>
          </cell>
          <cell r="M1443" t="str">
            <v>Propiedad de vivienda</v>
          </cell>
          <cell r="N1443" t="str">
            <v>Producción Sect. Institucionales</v>
          </cell>
          <cell r="O1443" t="str">
            <v>Excedente de explotación</v>
          </cell>
          <cell r="P1443" t="str">
            <v>Sector Institucional no especificado</v>
          </cell>
          <cell r="Q1443" t="str">
            <v>10</v>
          </cell>
          <cell r="R1443" t="str">
            <v>Propiedad de Vivienda</v>
          </cell>
        </row>
        <row r="1444">
          <cell r="A1444" t="str">
            <v>CEI_a01</v>
          </cell>
          <cell r="B1444" t="str">
            <v>S_NAB</v>
          </cell>
          <cell r="C1444">
            <v>9</v>
          </cell>
          <cell r="D1444">
            <v>12</v>
          </cell>
          <cell r="E1444">
            <v>902</v>
          </cell>
          <cell r="F1444" t="str">
            <v>Empleos</v>
          </cell>
          <cell r="H1444">
            <v>31</v>
          </cell>
          <cell r="I1444" t="str">
            <v>EQC</v>
          </cell>
          <cell r="J1444">
            <v>1026219.48172743</v>
          </cell>
          <cell r="K1444">
            <v>25</v>
          </cell>
          <cell r="L1444" t="str">
            <v>2001</v>
          </cell>
          <cell r="M1444" t="str">
            <v>Propiedad de vivienda</v>
          </cell>
          <cell r="N1444" t="str">
            <v>Producción Sect. Institucionales</v>
          </cell>
          <cell r="O1444" t="str">
            <v>Excedente de explotación</v>
          </cell>
          <cell r="P1444" t="str">
            <v>Sector Institucional no especificado</v>
          </cell>
          <cell r="Q1444" t="str">
            <v>10</v>
          </cell>
          <cell r="R1444" t="str">
            <v>Propiedad de Vivienda</v>
          </cell>
        </row>
        <row r="1445">
          <cell r="A1445" t="str">
            <v>CEI_a01</v>
          </cell>
          <cell r="B1445" t="str">
            <v>S_NAB</v>
          </cell>
          <cell r="C1445">
            <v>9</v>
          </cell>
          <cell r="D1445">
            <v>12</v>
          </cell>
          <cell r="E1445">
            <v>902</v>
          </cell>
          <cell r="F1445" t="str">
            <v>Empleos</v>
          </cell>
          <cell r="H1445">
            <v>31</v>
          </cell>
          <cell r="I1445" t="str">
            <v>EQC</v>
          </cell>
          <cell r="J1445">
            <v>1020</v>
          </cell>
          <cell r="K1445">
            <v>27</v>
          </cell>
          <cell r="L1445" t="str">
            <v>2000</v>
          </cell>
          <cell r="M1445" t="str">
            <v>Educación pública</v>
          </cell>
          <cell r="N1445" t="str">
            <v>Producción Sect. Institucionales</v>
          </cell>
          <cell r="O1445" t="str">
            <v>Excedente de explotación</v>
          </cell>
          <cell r="P1445" t="str">
            <v>Sector Institucional no especificado</v>
          </cell>
          <cell r="Q1445" t="str">
            <v>11</v>
          </cell>
          <cell r="R1445" t="str">
            <v>Servicios Sociales y Personales</v>
          </cell>
        </row>
        <row r="1446">
          <cell r="A1446" t="str">
            <v>CEI_a01</v>
          </cell>
          <cell r="B1446" t="str">
            <v>S_NAB</v>
          </cell>
          <cell r="C1446">
            <v>9</v>
          </cell>
          <cell r="D1446">
            <v>12</v>
          </cell>
          <cell r="E1446">
            <v>902</v>
          </cell>
          <cell r="F1446" t="str">
            <v>Empleos</v>
          </cell>
          <cell r="H1446">
            <v>31</v>
          </cell>
          <cell r="I1446" t="str">
            <v>EQC</v>
          </cell>
          <cell r="J1446">
            <v>1352.386</v>
          </cell>
          <cell r="K1446">
            <v>27</v>
          </cell>
          <cell r="L1446" t="str">
            <v>2001</v>
          </cell>
          <cell r="M1446" t="str">
            <v>Educación pública</v>
          </cell>
          <cell r="N1446" t="str">
            <v>Producción Sect. Institucionales</v>
          </cell>
          <cell r="O1446" t="str">
            <v>Excedente de explotación</v>
          </cell>
          <cell r="P1446" t="str">
            <v>Sector Institucional no especificado</v>
          </cell>
          <cell r="Q1446" t="str">
            <v>11</v>
          </cell>
          <cell r="R1446" t="str">
            <v>Servicios Sociales y Personales</v>
          </cell>
        </row>
        <row r="1447">
          <cell r="A1447" t="str">
            <v>CEI_a01</v>
          </cell>
          <cell r="B1447" t="str">
            <v>S_NAB</v>
          </cell>
          <cell r="C1447">
            <v>9</v>
          </cell>
          <cell r="D1447">
            <v>12</v>
          </cell>
          <cell r="E1447">
            <v>902</v>
          </cell>
          <cell r="F1447" t="str">
            <v>Empleos</v>
          </cell>
          <cell r="H1447">
            <v>31</v>
          </cell>
          <cell r="I1447" t="str">
            <v>EQC</v>
          </cell>
          <cell r="J1447">
            <v>211379.60479546501</v>
          </cell>
          <cell r="K1447">
            <v>28</v>
          </cell>
          <cell r="L1447" t="str">
            <v>2000</v>
          </cell>
          <cell r="M1447" t="str">
            <v>Educación privada</v>
          </cell>
          <cell r="N1447" t="str">
            <v>Producción Sect. Institucionales</v>
          </cell>
          <cell r="O1447" t="str">
            <v>Excedente de explotación</v>
          </cell>
          <cell r="P1447" t="str">
            <v>Sector Institucional no especificado</v>
          </cell>
          <cell r="Q1447" t="str">
            <v>11</v>
          </cell>
          <cell r="R1447" t="str">
            <v>Servicios Sociales y Personales</v>
          </cell>
        </row>
        <row r="1448">
          <cell r="A1448" t="str">
            <v>CEI_a01</v>
          </cell>
          <cell r="B1448" t="str">
            <v>S_NAB</v>
          </cell>
          <cell r="C1448">
            <v>9</v>
          </cell>
          <cell r="D1448">
            <v>12</v>
          </cell>
          <cell r="E1448">
            <v>902</v>
          </cell>
          <cell r="F1448" t="str">
            <v>Empleos</v>
          </cell>
          <cell r="H1448">
            <v>31</v>
          </cell>
          <cell r="I1448" t="str">
            <v>EQC</v>
          </cell>
          <cell r="J1448">
            <v>233936.23491015201</v>
          </cell>
          <cell r="K1448">
            <v>28</v>
          </cell>
          <cell r="L1448" t="str">
            <v>2001</v>
          </cell>
          <cell r="M1448" t="str">
            <v>Educación privada</v>
          </cell>
          <cell r="N1448" t="str">
            <v>Producción Sect. Institucionales</v>
          </cell>
          <cell r="O1448" t="str">
            <v>Excedente de explotación</v>
          </cell>
          <cell r="P1448" t="str">
            <v>Sector Institucional no especificado</v>
          </cell>
          <cell r="Q1448" t="str">
            <v>11</v>
          </cell>
          <cell r="R1448" t="str">
            <v>Servicios Sociales y Personales</v>
          </cell>
        </row>
        <row r="1449">
          <cell r="A1449" t="str">
            <v>CEI_a01</v>
          </cell>
          <cell r="B1449" t="str">
            <v>S_NAB</v>
          </cell>
          <cell r="C1449">
            <v>9</v>
          </cell>
          <cell r="D1449">
            <v>12</v>
          </cell>
          <cell r="E1449">
            <v>902</v>
          </cell>
          <cell r="F1449" t="str">
            <v>Empleos</v>
          </cell>
          <cell r="H1449">
            <v>31</v>
          </cell>
          <cell r="I1449" t="str">
            <v>EQC</v>
          </cell>
          <cell r="J1449">
            <v>895984.276637609</v>
          </cell>
          <cell r="K1449">
            <v>30</v>
          </cell>
          <cell r="L1449" t="str">
            <v>2000</v>
          </cell>
          <cell r="M1449" t="str">
            <v>Salud privada</v>
          </cell>
          <cell r="N1449" t="str">
            <v>Producción Sect. Institucionales</v>
          </cell>
          <cell r="O1449" t="str">
            <v>Excedente de explotación</v>
          </cell>
          <cell r="P1449" t="str">
            <v>Sector Institucional no especificado</v>
          </cell>
          <cell r="Q1449" t="str">
            <v>11</v>
          </cell>
          <cell r="R1449" t="str">
            <v>Servicios Sociales y Personales</v>
          </cell>
        </row>
        <row r="1450">
          <cell r="A1450" t="str">
            <v>CEI_a01</v>
          </cell>
          <cell r="B1450" t="str">
            <v>S_NAB</v>
          </cell>
          <cell r="C1450">
            <v>9</v>
          </cell>
          <cell r="D1450">
            <v>12</v>
          </cell>
          <cell r="E1450">
            <v>902</v>
          </cell>
          <cell r="F1450" t="str">
            <v>Empleos</v>
          </cell>
          <cell r="H1450">
            <v>31</v>
          </cell>
          <cell r="I1450" t="str">
            <v>EQC</v>
          </cell>
          <cell r="J1450">
            <v>969045.5046636</v>
          </cell>
          <cell r="K1450">
            <v>30</v>
          </cell>
          <cell r="L1450" t="str">
            <v>2001</v>
          </cell>
          <cell r="M1450" t="str">
            <v>Salud privada</v>
          </cell>
          <cell r="N1450" t="str">
            <v>Producción Sect. Institucionales</v>
          </cell>
          <cell r="O1450" t="str">
            <v>Excedente de explotación</v>
          </cell>
          <cell r="P1450" t="str">
            <v>Sector Institucional no especificado</v>
          </cell>
          <cell r="Q1450" t="str">
            <v>11</v>
          </cell>
          <cell r="R1450" t="str">
            <v>Servicios Sociales y Personales</v>
          </cell>
        </row>
        <row r="1451">
          <cell r="A1451" t="str">
            <v>CEI_a01</v>
          </cell>
          <cell r="B1451" t="str">
            <v>S_NAB</v>
          </cell>
          <cell r="C1451">
            <v>9</v>
          </cell>
          <cell r="D1451">
            <v>12</v>
          </cell>
          <cell r="E1451">
            <v>902</v>
          </cell>
          <cell r="F1451" t="str">
            <v>Empleos</v>
          </cell>
          <cell r="H1451">
            <v>31</v>
          </cell>
          <cell r="I1451" t="str">
            <v>EQC</v>
          </cell>
          <cell r="J1451">
            <v>262451.529875279</v>
          </cell>
          <cell r="K1451">
            <v>31</v>
          </cell>
          <cell r="L1451" t="str">
            <v>2000</v>
          </cell>
          <cell r="M1451" t="str">
            <v>Esparcimiento y Ss. Diversos</v>
          </cell>
          <cell r="N1451" t="str">
            <v>Producción Sect. Institucionales</v>
          </cell>
          <cell r="O1451" t="str">
            <v>Excedente de explotación</v>
          </cell>
          <cell r="P1451" t="str">
            <v>Sector Institucional no especificado</v>
          </cell>
          <cell r="Q1451" t="str">
            <v>11</v>
          </cell>
          <cell r="R1451" t="str">
            <v>Servicios Sociales y Personales</v>
          </cell>
        </row>
        <row r="1452">
          <cell r="A1452" t="str">
            <v>CEI_a01</v>
          </cell>
          <cell r="B1452" t="str">
            <v>S_NAB</v>
          </cell>
          <cell r="C1452">
            <v>9</v>
          </cell>
          <cell r="D1452">
            <v>12</v>
          </cell>
          <cell r="E1452">
            <v>902</v>
          </cell>
          <cell r="F1452" t="str">
            <v>Empleos</v>
          </cell>
          <cell r="H1452">
            <v>31</v>
          </cell>
          <cell r="I1452" t="str">
            <v>EQC</v>
          </cell>
          <cell r="J1452">
            <v>293732.076938004</v>
          </cell>
          <cell r="K1452">
            <v>31</v>
          </cell>
          <cell r="L1452" t="str">
            <v>2001</v>
          </cell>
          <cell r="M1452" t="str">
            <v>Esparcimiento y Ss. Diversos</v>
          </cell>
          <cell r="N1452" t="str">
            <v>Producción Sect. Institucionales</v>
          </cell>
          <cell r="O1452" t="str">
            <v>Excedente de explotación</v>
          </cell>
          <cell r="P1452" t="str">
            <v>Sector Institucional no especificado</v>
          </cell>
          <cell r="Q1452" t="str">
            <v>11</v>
          </cell>
          <cell r="R1452" t="str">
            <v>Servicios Sociales y Personales</v>
          </cell>
        </row>
        <row r="1453">
          <cell r="A1453" t="str">
            <v>CEI_a01</v>
          </cell>
          <cell r="B1453" t="str">
            <v>S_NAB</v>
          </cell>
          <cell r="C1453">
            <v>9</v>
          </cell>
          <cell r="D1453">
            <v>12</v>
          </cell>
          <cell r="E1453">
            <v>902</v>
          </cell>
          <cell r="F1453" t="str">
            <v>Empleos</v>
          </cell>
          <cell r="H1453">
            <v>31</v>
          </cell>
          <cell r="I1453" t="str">
            <v>EQC</v>
          </cell>
          <cell r="J1453">
            <v>-889398.36129510403</v>
          </cell>
          <cell r="K1453">
            <v>32</v>
          </cell>
          <cell r="L1453" t="str">
            <v>2000</v>
          </cell>
          <cell r="M1453" t="str">
            <v>Actividad no especificada</v>
          </cell>
          <cell r="N1453" t="str">
            <v>Producción Sect. Institucionales</v>
          </cell>
          <cell r="O1453" t="str">
            <v>Excedente de explotación</v>
          </cell>
          <cell r="P1453" t="str">
            <v>Sector Institucional no especificado</v>
          </cell>
          <cell r="Q1453" t="str">
            <v>13</v>
          </cell>
          <cell r="R1453" t="str">
            <v>Actividad no especificada</v>
          </cell>
        </row>
        <row r="1454">
          <cell r="A1454" t="str">
            <v>CEI_a01</v>
          </cell>
          <cell r="B1454" t="str">
            <v>S_NAB</v>
          </cell>
          <cell r="C1454">
            <v>9</v>
          </cell>
          <cell r="D1454">
            <v>12</v>
          </cell>
          <cell r="E1454">
            <v>902</v>
          </cell>
          <cell r="F1454" t="str">
            <v>Empleos</v>
          </cell>
          <cell r="H1454">
            <v>31</v>
          </cell>
          <cell r="I1454" t="str">
            <v>EQC</v>
          </cell>
          <cell r="J1454">
            <v>-667275.28950679698</v>
          </cell>
          <cell r="K1454">
            <v>32</v>
          </cell>
          <cell r="L1454" t="str">
            <v>2001</v>
          </cell>
          <cell r="M1454" t="str">
            <v>Actividad no especificada</v>
          </cell>
          <cell r="N1454" t="str">
            <v>Producción Sect. Institucionales</v>
          </cell>
          <cell r="O1454" t="str">
            <v>Excedente de explotación</v>
          </cell>
          <cell r="P1454" t="str">
            <v>Sector Institucional no especificado</v>
          </cell>
          <cell r="Q1454" t="str">
            <v>13</v>
          </cell>
          <cell r="R1454" t="str">
            <v>Actividad no especificada</v>
          </cell>
        </row>
        <row r="1455">
          <cell r="A1455" t="str">
            <v>CEI_a01</v>
          </cell>
          <cell r="B1455" t="str">
            <v>S_NAB</v>
          </cell>
          <cell r="C1455">
            <v>9</v>
          </cell>
          <cell r="D1455">
            <v>31</v>
          </cell>
          <cell r="E1455">
            <v>52</v>
          </cell>
          <cell r="F1455" t="str">
            <v>Empleos</v>
          </cell>
          <cell r="H1455">
            <v>31</v>
          </cell>
          <cell r="I1455" t="str">
            <v>ALB</v>
          </cell>
          <cell r="J1455">
            <v>-5257286.12610754</v>
          </cell>
          <cell r="L1455" t="str">
            <v>2000</v>
          </cell>
          <cell r="N1455" t="str">
            <v>Acum. de Capital</v>
          </cell>
          <cell r="O1455" t="str">
            <v>Consumo de capital fijo</v>
          </cell>
          <cell r="P1455" t="str">
            <v>Sector Institucional no especificado</v>
          </cell>
        </row>
        <row r="1456">
          <cell r="A1456" t="str">
            <v>CEI_a01</v>
          </cell>
          <cell r="B1456" t="str">
            <v>S_NAB</v>
          </cell>
          <cell r="C1456">
            <v>9</v>
          </cell>
          <cell r="D1456">
            <v>31</v>
          </cell>
          <cell r="E1456">
            <v>52</v>
          </cell>
          <cell r="F1456" t="str">
            <v>Empleos</v>
          </cell>
          <cell r="H1456">
            <v>31</v>
          </cell>
          <cell r="I1456" t="str">
            <v>ALB</v>
          </cell>
          <cell r="J1456">
            <v>-5702881.1594943702</v>
          </cell>
          <cell r="L1456" t="str">
            <v>2001</v>
          </cell>
          <cell r="N1456" t="str">
            <v>Acum. de Capital</v>
          </cell>
          <cell r="O1456" t="str">
            <v>Consumo de capital fijo</v>
          </cell>
          <cell r="P1456" t="str">
            <v>Sector Institucional no especificado</v>
          </cell>
        </row>
        <row r="1457">
          <cell r="A1457" t="str">
            <v>CEI_a01</v>
          </cell>
          <cell r="B1457" t="str">
            <v>S_NAB</v>
          </cell>
          <cell r="C1457">
            <v>9</v>
          </cell>
          <cell r="D1457">
            <v>31</v>
          </cell>
          <cell r="E1457">
            <v>231</v>
          </cell>
          <cell r="F1457" t="str">
            <v>Empleos</v>
          </cell>
          <cell r="H1457">
            <v>31</v>
          </cell>
          <cell r="I1457" t="str">
            <v>S_NAB</v>
          </cell>
          <cell r="J1457">
            <v>8369385.8943745699</v>
          </cell>
          <cell r="L1457" t="str">
            <v>2000</v>
          </cell>
          <cell r="N1457" t="str">
            <v>Acum. de Capital</v>
          </cell>
          <cell r="O1457" t="str">
            <v>Formación bruta cap.fijo</v>
          </cell>
          <cell r="P1457" t="str">
            <v>Sector Institucional no especificado</v>
          </cell>
        </row>
        <row r="1458">
          <cell r="A1458" t="str">
            <v>CEI_a01</v>
          </cell>
          <cell r="B1458" t="str">
            <v>S_NAB</v>
          </cell>
          <cell r="C1458">
            <v>9</v>
          </cell>
          <cell r="D1458">
            <v>31</v>
          </cell>
          <cell r="E1458">
            <v>231</v>
          </cell>
          <cell r="F1458" t="str">
            <v>Empleos</v>
          </cell>
          <cell r="H1458">
            <v>31</v>
          </cell>
          <cell r="I1458" t="str">
            <v>S_NAB</v>
          </cell>
          <cell r="J1458">
            <v>9211678.6334521696</v>
          </cell>
          <cell r="L1458" t="str">
            <v>2001</v>
          </cell>
          <cell r="N1458" t="str">
            <v>Acum. de Capital</v>
          </cell>
          <cell r="O1458" t="str">
            <v>Formación bruta cap.fijo</v>
          </cell>
          <cell r="P1458" t="str">
            <v>Sector Institucional no especificado</v>
          </cell>
        </row>
        <row r="1459">
          <cell r="A1459" t="str">
            <v>CEI_a01</v>
          </cell>
          <cell r="B1459" t="str">
            <v>S_NAB</v>
          </cell>
          <cell r="C1459">
            <v>9</v>
          </cell>
          <cell r="D1459">
            <v>31</v>
          </cell>
          <cell r="E1459">
            <v>232</v>
          </cell>
          <cell r="F1459" t="str">
            <v>Empleos</v>
          </cell>
          <cell r="H1459">
            <v>31</v>
          </cell>
          <cell r="I1459" t="str">
            <v>S_NAB</v>
          </cell>
          <cell r="J1459">
            <v>444143.117116504</v>
          </cell>
          <cell r="L1459" t="str">
            <v>2000</v>
          </cell>
          <cell r="N1459" t="str">
            <v>Acum. de Capital</v>
          </cell>
          <cell r="O1459" t="str">
            <v>Variación de Existencias</v>
          </cell>
          <cell r="P1459" t="str">
            <v>Sector Institucional no especificado</v>
          </cell>
        </row>
        <row r="1460">
          <cell r="A1460" t="str">
            <v>CEI_a01</v>
          </cell>
          <cell r="B1460" t="str">
            <v>S_NAB</v>
          </cell>
          <cell r="C1460">
            <v>9</v>
          </cell>
          <cell r="D1460">
            <v>31</v>
          </cell>
          <cell r="E1460">
            <v>232</v>
          </cell>
          <cell r="F1460" t="str">
            <v>Empleos</v>
          </cell>
          <cell r="H1460">
            <v>31</v>
          </cell>
          <cell r="I1460" t="str">
            <v>S_NAB</v>
          </cell>
          <cell r="J1460">
            <v>267003.91018410801</v>
          </cell>
          <cell r="L1460" t="str">
            <v>2001</v>
          </cell>
          <cell r="N1460" t="str">
            <v>Acum. de Capital</v>
          </cell>
          <cell r="O1460" t="str">
            <v>Variación de Existencias</v>
          </cell>
          <cell r="P1460" t="str">
            <v>Sector Institucional no especificado</v>
          </cell>
        </row>
        <row r="1461">
          <cell r="A1461" t="str">
            <v>CEI_a01</v>
          </cell>
          <cell r="B1461" t="str">
            <v>SF</v>
          </cell>
          <cell r="C1461">
            <v>3</v>
          </cell>
          <cell r="D1461">
            <v>12</v>
          </cell>
          <cell r="E1461">
            <v>11</v>
          </cell>
          <cell r="F1461" t="str">
            <v>Recursos</v>
          </cell>
          <cell r="G1461">
            <v>32</v>
          </cell>
          <cell r="H1461">
            <v>31</v>
          </cell>
          <cell r="I1461" t="str">
            <v>EQC</v>
          </cell>
          <cell r="J1461">
            <v>2675909.7017761599</v>
          </cell>
          <cell r="K1461">
            <v>21</v>
          </cell>
          <cell r="L1461" t="str">
            <v>2001</v>
          </cell>
          <cell r="M1461" t="str">
            <v>Intermediación financiera</v>
          </cell>
          <cell r="N1461" t="str">
            <v>Producción Sect. Institucionales</v>
          </cell>
          <cell r="O1461" t="str">
            <v>Producción bruta</v>
          </cell>
          <cell r="P1461" t="str">
            <v>Instituciones financieras</v>
          </cell>
          <cell r="Q1461" t="str">
            <v>9</v>
          </cell>
          <cell r="R1461" t="str">
            <v>Servicios Financieros y Empresariales</v>
          </cell>
        </row>
        <row r="1462">
          <cell r="A1462" t="str">
            <v>CEI_a01</v>
          </cell>
          <cell r="B1462" t="str">
            <v>SF</v>
          </cell>
          <cell r="C1462">
            <v>3</v>
          </cell>
          <cell r="D1462">
            <v>12</v>
          </cell>
          <cell r="E1462">
            <v>11</v>
          </cell>
          <cell r="F1462" t="str">
            <v>Recursos</v>
          </cell>
          <cell r="G1462">
            <v>32</v>
          </cell>
          <cell r="H1462">
            <v>31</v>
          </cell>
          <cell r="I1462" t="str">
            <v>JPT</v>
          </cell>
          <cell r="J1462">
            <v>2267790</v>
          </cell>
          <cell r="K1462">
            <v>21</v>
          </cell>
          <cell r="L1462" t="str">
            <v>2000</v>
          </cell>
          <cell r="M1462" t="str">
            <v>Intermediación financiera</v>
          </cell>
          <cell r="N1462" t="str">
            <v>Producción Sect. Institucionales</v>
          </cell>
          <cell r="O1462" t="str">
            <v>Producción bruta</v>
          </cell>
          <cell r="P1462" t="str">
            <v>Instituciones financieras</v>
          </cell>
          <cell r="Q1462" t="str">
            <v>9</v>
          </cell>
          <cell r="R1462" t="str">
            <v>Servicios Financieros y Empresariales</v>
          </cell>
        </row>
        <row r="1463">
          <cell r="A1463" t="str">
            <v>CEI_a01</v>
          </cell>
          <cell r="B1463" t="str">
            <v>SF</v>
          </cell>
          <cell r="C1463">
            <v>3</v>
          </cell>
          <cell r="D1463">
            <v>12</v>
          </cell>
          <cell r="E1463">
            <v>11</v>
          </cell>
          <cell r="F1463" t="str">
            <v>Recursos</v>
          </cell>
          <cell r="G1463">
            <v>32</v>
          </cell>
          <cell r="H1463">
            <v>31</v>
          </cell>
          <cell r="I1463" t="str">
            <v>JPT</v>
          </cell>
          <cell r="J1463">
            <v>607437</v>
          </cell>
          <cell r="K1463">
            <v>22</v>
          </cell>
          <cell r="L1463" t="str">
            <v>2000</v>
          </cell>
          <cell r="M1463" t="str">
            <v>Compañías de seguros</v>
          </cell>
          <cell r="N1463" t="str">
            <v>Producción Sect. Institucionales</v>
          </cell>
          <cell r="O1463" t="str">
            <v>Producción bruta</v>
          </cell>
          <cell r="P1463" t="str">
            <v>Instituciones financieras</v>
          </cell>
          <cell r="Q1463" t="str">
            <v>9</v>
          </cell>
          <cell r="R1463" t="str">
            <v>Servicios Financieros y Empresariales</v>
          </cell>
        </row>
        <row r="1464">
          <cell r="A1464" t="str">
            <v>CEI_a01</v>
          </cell>
          <cell r="B1464" t="str">
            <v>SF</v>
          </cell>
          <cell r="C1464">
            <v>3</v>
          </cell>
          <cell r="D1464">
            <v>12</v>
          </cell>
          <cell r="E1464">
            <v>11</v>
          </cell>
          <cell r="F1464" t="str">
            <v>Recursos</v>
          </cell>
          <cell r="G1464">
            <v>32</v>
          </cell>
          <cell r="H1464">
            <v>31</v>
          </cell>
          <cell r="I1464" t="str">
            <v>JPT</v>
          </cell>
          <cell r="J1464">
            <v>645582.29822383996</v>
          </cell>
          <cell r="K1464">
            <v>22</v>
          </cell>
          <cell r="L1464" t="str">
            <v>2001</v>
          </cell>
          <cell r="M1464" t="str">
            <v>Compañías de seguros</v>
          </cell>
          <cell r="N1464" t="str">
            <v>Producción Sect. Institucionales</v>
          </cell>
          <cell r="O1464" t="str">
            <v>Producción bruta</v>
          </cell>
          <cell r="P1464" t="str">
            <v>Instituciones financieras</v>
          </cell>
          <cell r="Q1464" t="str">
            <v>9</v>
          </cell>
          <cell r="R1464" t="str">
            <v>Servicios Financieros y Empresariales</v>
          </cell>
        </row>
        <row r="1465">
          <cell r="A1465" t="str">
            <v>CEI_a01</v>
          </cell>
          <cell r="B1465" t="str">
            <v>SF</v>
          </cell>
          <cell r="C1465">
            <v>3</v>
          </cell>
          <cell r="D1465">
            <v>12</v>
          </cell>
          <cell r="E1465">
            <v>21</v>
          </cell>
          <cell r="F1465" t="str">
            <v>Empleos</v>
          </cell>
          <cell r="G1465">
            <v>6111</v>
          </cell>
          <cell r="H1465">
            <v>31</v>
          </cell>
          <cell r="I1465" t="str">
            <v>EQC</v>
          </cell>
          <cell r="J1465">
            <v>807946.71749061299</v>
          </cell>
          <cell r="K1465">
            <v>21</v>
          </cell>
          <cell r="L1465" t="str">
            <v>2001</v>
          </cell>
          <cell r="M1465" t="str">
            <v>Intermediación financiera</v>
          </cell>
          <cell r="N1465" t="str">
            <v>Producción Sect. Institucionales</v>
          </cell>
          <cell r="O1465" t="str">
            <v>Consumo intermedio</v>
          </cell>
          <cell r="P1465" t="str">
            <v>Instituciones financieras</v>
          </cell>
          <cell r="Q1465" t="str">
            <v>9</v>
          </cell>
          <cell r="R1465" t="str">
            <v>Servicios Financieros y Empresariales</v>
          </cell>
        </row>
        <row r="1466">
          <cell r="A1466" t="str">
            <v>CEI_a01</v>
          </cell>
          <cell r="B1466" t="str">
            <v>SF</v>
          </cell>
          <cell r="C1466">
            <v>3</v>
          </cell>
          <cell r="D1466">
            <v>12</v>
          </cell>
          <cell r="E1466">
            <v>21</v>
          </cell>
          <cell r="F1466" t="str">
            <v>Empleos</v>
          </cell>
          <cell r="G1466">
            <v>6111</v>
          </cell>
          <cell r="H1466">
            <v>31</v>
          </cell>
          <cell r="I1466" t="str">
            <v>EQC</v>
          </cell>
          <cell r="J1466">
            <v>1619793</v>
          </cell>
          <cell r="K1466">
            <v>32</v>
          </cell>
          <cell r="L1466" t="str">
            <v>2001</v>
          </cell>
          <cell r="M1466" t="str">
            <v>Actividad no especificada</v>
          </cell>
          <cell r="N1466" t="str">
            <v>Producción Sect. Institucionales</v>
          </cell>
          <cell r="O1466" t="str">
            <v>Consumo intermedio</v>
          </cell>
          <cell r="P1466" t="str">
            <v>Instituciones financieras</v>
          </cell>
          <cell r="Q1466" t="str">
            <v>13</v>
          </cell>
          <cell r="R1466" t="str">
            <v>Actividad no especificada</v>
          </cell>
        </row>
        <row r="1467">
          <cell r="A1467" t="str">
            <v>CEI_a01</v>
          </cell>
          <cell r="B1467" t="str">
            <v>SF</v>
          </cell>
          <cell r="C1467">
            <v>3</v>
          </cell>
          <cell r="D1467">
            <v>12</v>
          </cell>
          <cell r="E1467">
            <v>21</v>
          </cell>
          <cell r="F1467" t="str">
            <v>Empleos</v>
          </cell>
          <cell r="G1467">
            <v>6111</v>
          </cell>
          <cell r="H1467">
            <v>31</v>
          </cell>
          <cell r="I1467" t="str">
            <v>JPT</v>
          </cell>
          <cell r="J1467">
            <v>690509.71235143195</v>
          </cell>
          <cell r="K1467">
            <v>21</v>
          </cell>
          <cell r="L1467" t="str">
            <v>2000</v>
          </cell>
          <cell r="M1467" t="str">
            <v>Intermediación financiera</v>
          </cell>
          <cell r="N1467" t="str">
            <v>Producción Sect. Institucionales</v>
          </cell>
          <cell r="O1467" t="str">
            <v>Consumo intermedio</v>
          </cell>
          <cell r="P1467" t="str">
            <v>Instituciones financieras</v>
          </cell>
          <cell r="Q1467" t="str">
            <v>9</v>
          </cell>
          <cell r="R1467" t="str">
            <v>Servicios Financieros y Empresariales</v>
          </cell>
        </row>
        <row r="1468">
          <cell r="A1468" t="str">
            <v>CEI_a01</v>
          </cell>
          <cell r="B1468" t="str">
            <v>SF</v>
          </cell>
          <cell r="C1468">
            <v>3</v>
          </cell>
          <cell r="D1468">
            <v>12</v>
          </cell>
          <cell r="E1468">
            <v>21</v>
          </cell>
          <cell r="F1468" t="str">
            <v>Empleos</v>
          </cell>
          <cell r="G1468">
            <v>6111</v>
          </cell>
          <cell r="H1468">
            <v>31</v>
          </cell>
          <cell r="I1468" t="str">
            <v>JPT</v>
          </cell>
          <cell r="J1468">
            <v>372675.00780698803</v>
          </cell>
          <cell r="K1468">
            <v>22</v>
          </cell>
          <cell r="L1468" t="str">
            <v>2000</v>
          </cell>
          <cell r="M1468" t="str">
            <v>Compañías de seguros</v>
          </cell>
          <cell r="N1468" t="str">
            <v>Producción Sect. Institucionales</v>
          </cell>
          <cell r="O1468" t="str">
            <v>Consumo intermedio</v>
          </cell>
          <cell r="P1468" t="str">
            <v>Instituciones financieras</v>
          </cell>
          <cell r="Q1468" t="str">
            <v>9</v>
          </cell>
          <cell r="R1468" t="str">
            <v>Servicios Financieros y Empresariales</v>
          </cell>
        </row>
        <row r="1469">
          <cell r="A1469" t="str">
            <v>CEI_a01</v>
          </cell>
          <cell r="B1469" t="str">
            <v>SF</v>
          </cell>
          <cell r="C1469">
            <v>3</v>
          </cell>
          <cell r="D1469">
            <v>12</v>
          </cell>
          <cell r="E1469">
            <v>21</v>
          </cell>
          <cell r="F1469" t="str">
            <v>Empleos</v>
          </cell>
          <cell r="G1469">
            <v>6111</v>
          </cell>
          <cell r="H1469">
            <v>31</v>
          </cell>
          <cell r="I1469" t="str">
            <v>JPT</v>
          </cell>
          <cell r="J1469">
            <v>389017.28250938701</v>
          </cell>
          <cell r="K1469">
            <v>22</v>
          </cell>
          <cell r="L1469" t="str">
            <v>2001</v>
          </cell>
          <cell r="M1469" t="str">
            <v>Compañías de seguros</v>
          </cell>
          <cell r="N1469" t="str">
            <v>Producción Sect. Institucionales</v>
          </cell>
          <cell r="O1469" t="str">
            <v>Consumo intermedio</v>
          </cell>
          <cell r="P1469" t="str">
            <v>Instituciones financieras</v>
          </cell>
          <cell r="Q1469" t="str">
            <v>9</v>
          </cell>
          <cell r="R1469" t="str">
            <v>Servicios Financieros y Empresariales</v>
          </cell>
        </row>
        <row r="1470">
          <cell r="A1470" t="str">
            <v>CEI_a01</v>
          </cell>
          <cell r="B1470" t="str">
            <v>SF</v>
          </cell>
          <cell r="C1470">
            <v>3</v>
          </cell>
          <cell r="D1470">
            <v>12</v>
          </cell>
          <cell r="E1470">
            <v>21</v>
          </cell>
          <cell r="F1470" t="str">
            <v>Empleos</v>
          </cell>
          <cell r="G1470">
            <v>6111</v>
          </cell>
          <cell r="H1470">
            <v>31</v>
          </cell>
          <cell r="I1470" t="str">
            <v>JPT</v>
          </cell>
          <cell r="J1470">
            <v>1407850</v>
          </cell>
          <cell r="K1470">
            <v>32</v>
          </cell>
          <cell r="L1470" t="str">
            <v>2000</v>
          </cell>
          <cell r="M1470" t="str">
            <v>Actividad no especificada</v>
          </cell>
          <cell r="N1470" t="str">
            <v>Producción Sect. Institucionales</v>
          </cell>
          <cell r="O1470" t="str">
            <v>Consumo intermedio</v>
          </cell>
          <cell r="P1470" t="str">
            <v>Instituciones financieras</v>
          </cell>
          <cell r="Q1470" t="str">
            <v>13</v>
          </cell>
          <cell r="R1470" t="str">
            <v>Actividad no especificada</v>
          </cell>
        </row>
        <row r="1471">
          <cell r="A1471" t="str">
            <v>CEI_a01</v>
          </cell>
          <cell r="B1471" t="str">
            <v>SF</v>
          </cell>
          <cell r="C1471">
            <v>3</v>
          </cell>
          <cell r="D1471">
            <v>12</v>
          </cell>
          <cell r="E1471">
            <v>52</v>
          </cell>
          <cell r="F1471" t="str">
            <v>Empleos</v>
          </cell>
          <cell r="H1471">
            <v>31</v>
          </cell>
          <cell r="I1471" t="str">
            <v>EQC</v>
          </cell>
          <cell r="J1471">
            <v>99472</v>
          </cell>
          <cell r="K1471">
            <v>21</v>
          </cell>
          <cell r="L1471" t="str">
            <v>2001</v>
          </cell>
          <cell r="M1471" t="str">
            <v>Intermediación financiera</v>
          </cell>
          <cell r="N1471" t="str">
            <v>Producción Sect. Institucionales</v>
          </cell>
          <cell r="O1471" t="str">
            <v>Consumo de capital fijo</v>
          </cell>
          <cell r="P1471" t="str">
            <v>Instituciones financieras</v>
          </cell>
          <cell r="Q1471" t="str">
            <v>9</v>
          </cell>
          <cell r="R1471" t="str">
            <v>Servicios Financieros y Empresariales</v>
          </cell>
        </row>
        <row r="1472">
          <cell r="A1472" t="str">
            <v>CEI_a01</v>
          </cell>
          <cell r="B1472" t="str">
            <v>SF</v>
          </cell>
          <cell r="C1472">
            <v>3</v>
          </cell>
          <cell r="D1472">
            <v>12</v>
          </cell>
          <cell r="E1472">
            <v>52</v>
          </cell>
          <cell r="F1472" t="str">
            <v>Empleos</v>
          </cell>
          <cell r="H1472">
            <v>31</v>
          </cell>
          <cell r="I1472" t="str">
            <v>JPT</v>
          </cell>
          <cell r="J1472">
            <v>93930</v>
          </cell>
          <cell r="K1472">
            <v>21</v>
          </cell>
          <cell r="L1472" t="str">
            <v>2000</v>
          </cell>
          <cell r="M1472" t="str">
            <v>Intermediación financiera</v>
          </cell>
          <cell r="N1472" t="str">
            <v>Producción Sect. Institucionales</v>
          </cell>
          <cell r="O1472" t="str">
            <v>Consumo de capital fijo</v>
          </cell>
          <cell r="P1472" t="str">
            <v>Instituciones financieras</v>
          </cell>
          <cell r="Q1472" t="str">
            <v>9</v>
          </cell>
          <cell r="R1472" t="str">
            <v>Servicios Financieros y Empresariales</v>
          </cell>
        </row>
        <row r="1473">
          <cell r="A1473" t="str">
            <v>CEI_a01</v>
          </cell>
          <cell r="B1473" t="str">
            <v>SF</v>
          </cell>
          <cell r="C1473">
            <v>3</v>
          </cell>
          <cell r="D1473">
            <v>12</v>
          </cell>
          <cell r="E1473">
            <v>52</v>
          </cell>
          <cell r="F1473" t="str">
            <v>Empleos</v>
          </cell>
          <cell r="H1473">
            <v>31</v>
          </cell>
          <cell r="I1473" t="str">
            <v>JPT</v>
          </cell>
          <cell r="J1473">
            <v>12754</v>
          </cell>
          <cell r="K1473">
            <v>22</v>
          </cell>
          <cell r="L1473" t="str">
            <v>2000</v>
          </cell>
          <cell r="M1473" t="str">
            <v>Compañías de seguros</v>
          </cell>
          <cell r="N1473" t="str">
            <v>Producción Sect. Institucionales</v>
          </cell>
          <cell r="O1473" t="str">
            <v>Consumo de capital fijo</v>
          </cell>
          <cell r="P1473" t="str">
            <v>Instituciones financieras</v>
          </cell>
          <cell r="Q1473" t="str">
            <v>9</v>
          </cell>
          <cell r="R1473" t="str">
            <v>Servicios Financieros y Empresariales</v>
          </cell>
        </row>
        <row r="1474">
          <cell r="A1474" t="str">
            <v>CEI_a01</v>
          </cell>
          <cell r="B1474" t="str">
            <v>SF</v>
          </cell>
          <cell r="C1474">
            <v>3</v>
          </cell>
          <cell r="D1474">
            <v>12</v>
          </cell>
          <cell r="E1474">
            <v>52</v>
          </cell>
          <cell r="F1474" t="str">
            <v>Empleos</v>
          </cell>
          <cell r="H1474">
            <v>31</v>
          </cell>
          <cell r="I1474" t="str">
            <v>JPT</v>
          </cell>
          <cell r="J1474">
            <v>13402</v>
          </cell>
          <cell r="K1474">
            <v>22</v>
          </cell>
          <cell r="L1474" t="str">
            <v>2001</v>
          </cell>
          <cell r="M1474" t="str">
            <v>Compañías de seguros</v>
          </cell>
          <cell r="N1474" t="str">
            <v>Producción Sect. Institucionales</v>
          </cell>
          <cell r="O1474" t="str">
            <v>Consumo de capital fijo</v>
          </cell>
          <cell r="P1474" t="str">
            <v>Instituciones financieras</v>
          </cell>
          <cell r="Q1474" t="str">
            <v>9</v>
          </cell>
          <cell r="R1474" t="str">
            <v>Servicios Financieros y Empresariales</v>
          </cell>
        </row>
        <row r="1475">
          <cell r="A1475" t="str">
            <v>CEI_a01</v>
          </cell>
          <cell r="B1475" t="str">
            <v>SF</v>
          </cell>
          <cell r="C1475">
            <v>3</v>
          </cell>
          <cell r="D1475">
            <v>12</v>
          </cell>
          <cell r="E1475">
            <v>411</v>
          </cell>
          <cell r="F1475" t="str">
            <v>Empleos</v>
          </cell>
          <cell r="H1475">
            <v>31</v>
          </cell>
          <cell r="I1475" t="str">
            <v>EQC</v>
          </cell>
          <cell r="J1475">
            <v>776222</v>
          </cell>
          <cell r="K1475">
            <v>21</v>
          </cell>
          <cell r="L1475" t="str">
            <v>2001</v>
          </cell>
          <cell r="M1475" t="str">
            <v>Intermediación financiera</v>
          </cell>
          <cell r="N1475" t="str">
            <v>Producción Sect. Institucionales</v>
          </cell>
          <cell r="O1475" t="str">
            <v>Remuneraciones</v>
          </cell>
          <cell r="P1475" t="str">
            <v>Instituciones financieras</v>
          </cell>
          <cell r="Q1475" t="str">
            <v>9</v>
          </cell>
          <cell r="R1475" t="str">
            <v>Servicios Financieros y Empresariales</v>
          </cell>
        </row>
        <row r="1476">
          <cell r="A1476" t="str">
            <v>CEI_a01</v>
          </cell>
          <cell r="B1476" t="str">
            <v>SF</v>
          </cell>
          <cell r="C1476">
            <v>3</v>
          </cell>
          <cell r="D1476">
            <v>12</v>
          </cell>
          <cell r="E1476">
            <v>411</v>
          </cell>
          <cell r="F1476" t="str">
            <v>Empleos</v>
          </cell>
          <cell r="H1476">
            <v>31</v>
          </cell>
          <cell r="I1476" t="str">
            <v>JPT</v>
          </cell>
          <cell r="J1476">
            <v>742838</v>
          </cell>
          <cell r="K1476">
            <v>21</v>
          </cell>
          <cell r="L1476" t="str">
            <v>2000</v>
          </cell>
          <cell r="M1476" t="str">
            <v>Intermediación financiera</v>
          </cell>
          <cell r="N1476" t="str">
            <v>Producción Sect. Institucionales</v>
          </cell>
          <cell r="O1476" t="str">
            <v>Remuneraciones</v>
          </cell>
          <cell r="P1476" t="str">
            <v>Instituciones financieras</v>
          </cell>
          <cell r="Q1476" t="str">
            <v>9</v>
          </cell>
          <cell r="R1476" t="str">
            <v>Servicios Financieros y Empresariales</v>
          </cell>
        </row>
        <row r="1477">
          <cell r="A1477" t="str">
            <v>CEI_a01</v>
          </cell>
          <cell r="B1477" t="str">
            <v>SF</v>
          </cell>
          <cell r="C1477">
            <v>3</v>
          </cell>
          <cell r="D1477">
            <v>12</v>
          </cell>
          <cell r="E1477">
            <v>411</v>
          </cell>
          <cell r="F1477" t="str">
            <v>Empleos</v>
          </cell>
          <cell r="H1477">
            <v>31</v>
          </cell>
          <cell r="I1477" t="str">
            <v>JPT</v>
          </cell>
          <cell r="J1477">
            <v>191763</v>
          </cell>
          <cell r="K1477">
            <v>22</v>
          </cell>
          <cell r="L1477" t="str">
            <v>2000</v>
          </cell>
          <cell r="M1477" t="str">
            <v>Compañías de seguros</v>
          </cell>
          <cell r="N1477" t="str">
            <v>Producción Sect. Institucionales</v>
          </cell>
          <cell r="O1477" t="str">
            <v>Remuneraciones</v>
          </cell>
          <cell r="P1477" t="str">
            <v>Instituciones financieras</v>
          </cell>
          <cell r="Q1477" t="str">
            <v>9</v>
          </cell>
          <cell r="R1477" t="str">
            <v>Servicios Financieros y Empresariales</v>
          </cell>
        </row>
        <row r="1478">
          <cell r="A1478" t="str">
            <v>CEI_a01</v>
          </cell>
          <cell r="B1478" t="str">
            <v>SF</v>
          </cell>
          <cell r="C1478">
            <v>3</v>
          </cell>
          <cell r="D1478">
            <v>12</v>
          </cell>
          <cell r="E1478">
            <v>411</v>
          </cell>
          <cell r="F1478" t="str">
            <v>Empleos</v>
          </cell>
          <cell r="H1478">
            <v>31</v>
          </cell>
          <cell r="I1478" t="str">
            <v>JPT</v>
          </cell>
          <cell r="J1478">
            <v>194560</v>
          </cell>
          <cell r="K1478">
            <v>22</v>
          </cell>
          <cell r="L1478" t="str">
            <v>2001</v>
          </cell>
          <cell r="M1478" t="str">
            <v>Compañías de seguros</v>
          </cell>
          <cell r="N1478" t="str">
            <v>Producción Sect. Institucionales</v>
          </cell>
          <cell r="O1478" t="str">
            <v>Remuneraciones</v>
          </cell>
          <cell r="P1478" t="str">
            <v>Instituciones financieras</v>
          </cell>
          <cell r="Q1478" t="str">
            <v>9</v>
          </cell>
          <cell r="R1478" t="str">
            <v>Servicios Financieros y Empresariales</v>
          </cell>
        </row>
        <row r="1479">
          <cell r="A1479" t="str">
            <v>CEI_a01</v>
          </cell>
          <cell r="B1479" t="str">
            <v>SF</v>
          </cell>
          <cell r="C1479">
            <v>3</v>
          </cell>
          <cell r="D1479">
            <v>12</v>
          </cell>
          <cell r="E1479">
            <v>412</v>
          </cell>
          <cell r="F1479" t="str">
            <v>Empleos</v>
          </cell>
          <cell r="H1479">
            <v>31</v>
          </cell>
          <cell r="I1479" t="str">
            <v>EQC</v>
          </cell>
          <cell r="J1479">
            <v>32696</v>
          </cell>
          <cell r="K1479">
            <v>21</v>
          </cell>
          <cell r="L1479" t="str">
            <v>2001</v>
          </cell>
          <cell r="M1479" t="str">
            <v>Intermediación financiera</v>
          </cell>
          <cell r="N1479" t="str">
            <v>Producción Sect. Institucionales</v>
          </cell>
          <cell r="O1479" t="str">
            <v>Imptos producc.e import.</v>
          </cell>
          <cell r="P1479" t="str">
            <v>Instituciones financieras</v>
          </cell>
          <cell r="Q1479" t="str">
            <v>9</v>
          </cell>
          <cell r="R1479" t="str">
            <v>Servicios Financieros y Empresariales</v>
          </cell>
        </row>
        <row r="1480">
          <cell r="A1480" t="str">
            <v>CEI_a01</v>
          </cell>
          <cell r="B1480" t="str">
            <v>SF</v>
          </cell>
          <cell r="C1480">
            <v>3</v>
          </cell>
          <cell r="D1480">
            <v>12</v>
          </cell>
          <cell r="E1480">
            <v>412</v>
          </cell>
          <cell r="F1480" t="str">
            <v>Empleos</v>
          </cell>
          <cell r="H1480">
            <v>31</v>
          </cell>
          <cell r="I1480" t="str">
            <v>JPT</v>
          </cell>
          <cell r="J1480">
            <v>29791</v>
          </cell>
          <cell r="K1480">
            <v>21</v>
          </cell>
          <cell r="L1480" t="str">
            <v>2000</v>
          </cell>
          <cell r="M1480" t="str">
            <v>Intermediación financiera</v>
          </cell>
          <cell r="N1480" t="str">
            <v>Producción Sect. Institucionales</v>
          </cell>
          <cell r="O1480" t="str">
            <v>Imptos producc.e import.</v>
          </cell>
          <cell r="P1480" t="str">
            <v>Instituciones financieras</v>
          </cell>
          <cell r="Q1480" t="str">
            <v>9</v>
          </cell>
          <cell r="R1480" t="str">
            <v>Servicios Financieros y Empresariales</v>
          </cell>
        </row>
        <row r="1481">
          <cell r="A1481" t="str">
            <v>CEI_a01</v>
          </cell>
          <cell r="B1481" t="str">
            <v>SF</v>
          </cell>
          <cell r="C1481">
            <v>3</v>
          </cell>
          <cell r="D1481">
            <v>12</v>
          </cell>
          <cell r="E1481">
            <v>412</v>
          </cell>
          <cell r="F1481" t="str">
            <v>Empleos</v>
          </cell>
          <cell r="H1481">
            <v>31</v>
          </cell>
          <cell r="I1481" t="str">
            <v>JPT</v>
          </cell>
          <cell r="J1481">
            <v>-2965</v>
          </cell>
          <cell r="K1481">
            <v>22</v>
          </cell>
          <cell r="L1481" t="str">
            <v>2000</v>
          </cell>
          <cell r="M1481" t="str">
            <v>Compañías de seguros</v>
          </cell>
          <cell r="N1481" t="str">
            <v>Producción Sect. Institucionales</v>
          </cell>
          <cell r="O1481" t="str">
            <v>Imptos producc.e import.</v>
          </cell>
          <cell r="P1481" t="str">
            <v>Instituciones financieras</v>
          </cell>
          <cell r="Q1481" t="str">
            <v>9</v>
          </cell>
          <cell r="R1481" t="str">
            <v>Servicios Financieros y Empresariales</v>
          </cell>
        </row>
        <row r="1482">
          <cell r="A1482" t="str">
            <v>CEI_a01</v>
          </cell>
          <cell r="B1482" t="str">
            <v>SF</v>
          </cell>
          <cell r="C1482">
            <v>3</v>
          </cell>
          <cell r="D1482">
            <v>12</v>
          </cell>
          <cell r="E1482">
            <v>412</v>
          </cell>
          <cell r="F1482" t="str">
            <v>Empleos</v>
          </cell>
          <cell r="H1482">
            <v>31</v>
          </cell>
          <cell r="I1482" t="str">
            <v>JPT</v>
          </cell>
          <cell r="J1482">
            <v>-6443</v>
          </cell>
          <cell r="K1482">
            <v>22</v>
          </cell>
          <cell r="L1482" t="str">
            <v>2001</v>
          </cell>
          <cell r="M1482" t="str">
            <v>Compañías de seguros</v>
          </cell>
          <cell r="N1482" t="str">
            <v>Producción Sect. Institucionales</v>
          </cell>
          <cell r="O1482" t="str">
            <v>Imptos producc.e import.</v>
          </cell>
          <cell r="P1482" t="str">
            <v>Instituciones financieras</v>
          </cell>
          <cell r="Q1482" t="str">
            <v>9</v>
          </cell>
          <cell r="R1482" t="str">
            <v>Servicios Financieros y Empresariales</v>
          </cell>
        </row>
        <row r="1483">
          <cell r="A1483" t="str">
            <v>CEI_a01</v>
          </cell>
          <cell r="B1483" t="str">
            <v>SF</v>
          </cell>
          <cell r="C1483">
            <v>3</v>
          </cell>
          <cell r="D1483">
            <v>12</v>
          </cell>
          <cell r="E1483">
            <v>413</v>
          </cell>
          <cell r="F1483" t="str">
            <v>Empleos</v>
          </cell>
          <cell r="H1483">
            <v>31</v>
          </cell>
          <cell r="I1483" t="str">
            <v>EQC</v>
          </cell>
          <cell r="J1483">
            <v>-174</v>
          </cell>
          <cell r="K1483">
            <v>21</v>
          </cell>
          <cell r="L1483" t="str">
            <v>2001</v>
          </cell>
          <cell r="M1483" t="str">
            <v>Intermediación financiera</v>
          </cell>
          <cell r="N1483" t="str">
            <v>Producción Sect. Institucionales</v>
          </cell>
          <cell r="O1483" t="str">
            <v>Subvenciones</v>
          </cell>
          <cell r="P1483" t="str">
            <v>Instituciones financieras</v>
          </cell>
          <cell r="Q1483" t="str">
            <v>9</v>
          </cell>
          <cell r="R1483" t="str">
            <v>Servicios Financieros y Empresariales</v>
          </cell>
        </row>
        <row r="1484">
          <cell r="A1484" t="str">
            <v>CEI_a01</v>
          </cell>
          <cell r="B1484" t="str">
            <v>SF</v>
          </cell>
          <cell r="C1484">
            <v>3</v>
          </cell>
          <cell r="D1484">
            <v>12</v>
          </cell>
          <cell r="E1484">
            <v>413</v>
          </cell>
          <cell r="F1484" t="str">
            <v>Empleos</v>
          </cell>
          <cell r="H1484">
            <v>31</v>
          </cell>
          <cell r="I1484" t="str">
            <v>JPT</v>
          </cell>
          <cell r="J1484">
            <v>-169</v>
          </cell>
          <cell r="K1484">
            <v>21</v>
          </cell>
          <cell r="L1484" t="str">
            <v>2000</v>
          </cell>
          <cell r="M1484" t="str">
            <v>Intermediación financiera</v>
          </cell>
          <cell r="N1484" t="str">
            <v>Producción Sect. Institucionales</v>
          </cell>
          <cell r="O1484" t="str">
            <v>Subvenciones</v>
          </cell>
          <cell r="P1484" t="str">
            <v>Instituciones financieras</v>
          </cell>
          <cell r="Q1484" t="str">
            <v>9</v>
          </cell>
          <cell r="R1484" t="str">
            <v>Servicios Financieros y Empresariales</v>
          </cell>
        </row>
        <row r="1485">
          <cell r="A1485" t="str">
            <v>CEI_a01</v>
          </cell>
          <cell r="B1485" t="str">
            <v>SF</v>
          </cell>
          <cell r="C1485">
            <v>3</v>
          </cell>
          <cell r="D1485">
            <v>12</v>
          </cell>
          <cell r="E1485">
            <v>413</v>
          </cell>
          <cell r="F1485" t="str">
            <v>Empleos</v>
          </cell>
          <cell r="H1485">
            <v>31</v>
          </cell>
          <cell r="I1485" t="str">
            <v>JPT</v>
          </cell>
          <cell r="J1485">
            <v>174</v>
          </cell>
          <cell r="K1485">
            <v>22</v>
          </cell>
          <cell r="L1485" t="str">
            <v>2001</v>
          </cell>
          <cell r="M1485" t="str">
            <v>Compañías de seguros</v>
          </cell>
          <cell r="N1485" t="str">
            <v>Producción Sect. Institucionales</v>
          </cell>
          <cell r="O1485" t="str">
            <v>Subvenciones</v>
          </cell>
          <cell r="P1485" t="str">
            <v>Instituciones financieras</v>
          </cell>
          <cell r="Q1485" t="str">
            <v>9</v>
          </cell>
          <cell r="R1485" t="str">
            <v>Servicios Financieros y Empresariales</v>
          </cell>
        </row>
        <row r="1486">
          <cell r="A1486" t="str">
            <v>CEI_a01</v>
          </cell>
          <cell r="B1486" t="str">
            <v>SF</v>
          </cell>
          <cell r="C1486">
            <v>3</v>
          </cell>
          <cell r="D1486">
            <v>12</v>
          </cell>
          <cell r="E1486">
            <v>902</v>
          </cell>
          <cell r="F1486" t="str">
            <v>Empleos</v>
          </cell>
          <cell r="H1486">
            <v>31</v>
          </cell>
          <cell r="I1486" t="str">
            <v>EQC</v>
          </cell>
          <cell r="J1486">
            <v>959746.98428554798</v>
          </cell>
          <cell r="K1486">
            <v>21</v>
          </cell>
          <cell r="L1486" t="str">
            <v>2001</v>
          </cell>
          <cell r="M1486" t="str">
            <v>Intermediación financiera</v>
          </cell>
          <cell r="N1486" t="str">
            <v>Producción Sect. Institucionales</v>
          </cell>
          <cell r="O1486" t="str">
            <v>Excedente de explotación</v>
          </cell>
          <cell r="P1486" t="str">
            <v>Instituciones financieras</v>
          </cell>
          <cell r="Q1486" t="str">
            <v>9</v>
          </cell>
          <cell r="R1486" t="str">
            <v>Servicios Financieros y Empresariales</v>
          </cell>
        </row>
        <row r="1487">
          <cell r="A1487" t="str">
            <v>CEI_a01</v>
          </cell>
          <cell r="B1487" t="str">
            <v>SF</v>
          </cell>
          <cell r="C1487">
            <v>3</v>
          </cell>
          <cell r="D1487">
            <v>12</v>
          </cell>
          <cell r="E1487">
            <v>902</v>
          </cell>
          <cell r="F1487" t="str">
            <v>Empleos</v>
          </cell>
          <cell r="H1487">
            <v>31</v>
          </cell>
          <cell r="I1487" t="str">
            <v>EQC</v>
          </cell>
          <cell r="J1487">
            <v>-1619793</v>
          </cell>
          <cell r="K1487">
            <v>32</v>
          </cell>
          <cell r="L1487" t="str">
            <v>2001</v>
          </cell>
          <cell r="M1487" t="str">
            <v>Actividad no especificada</v>
          </cell>
          <cell r="N1487" t="str">
            <v>Producción Sect. Institucionales</v>
          </cell>
          <cell r="O1487" t="str">
            <v>Excedente de explotación</v>
          </cell>
          <cell r="P1487" t="str">
            <v>Instituciones financieras</v>
          </cell>
          <cell r="Q1487" t="str">
            <v>13</v>
          </cell>
          <cell r="R1487" t="str">
            <v>Actividad no especificada</v>
          </cell>
        </row>
        <row r="1488">
          <cell r="A1488" t="str">
            <v>CEI_a01</v>
          </cell>
          <cell r="B1488" t="str">
            <v>SF</v>
          </cell>
          <cell r="C1488">
            <v>3</v>
          </cell>
          <cell r="D1488">
            <v>12</v>
          </cell>
          <cell r="E1488">
            <v>902</v>
          </cell>
          <cell r="F1488" t="str">
            <v>Empleos</v>
          </cell>
          <cell r="H1488">
            <v>31</v>
          </cell>
          <cell r="I1488" t="str">
            <v>JPT</v>
          </cell>
          <cell r="J1488">
            <v>710890.28764856805</v>
          </cell>
          <cell r="K1488">
            <v>21</v>
          </cell>
          <cell r="L1488" t="str">
            <v>2000</v>
          </cell>
          <cell r="M1488" t="str">
            <v>Intermediación financiera</v>
          </cell>
          <cell r="N1488" t="str">
            <v>Producción Sect. Institucionales</v>
          </cell>
          <cell r="O1488" t="str">
            <v>Excedente de explotación</v>
          </cell>
          <cell r="P1488" t="str">
            <v>Instituciones financieras</v>
          </cell>
          <cell r="Q1488" t="str">
            <v>9</v>
          </cell>
          <cell r="R1488" t="str">
            <v>Servicios Financieros y Empresariales</v>
          </cell>
        </row>
        <row r="1489">
          <cell r="A1489" t="str">
            <v>CEI_a01</v>
          </cell>
          <cell r="B1489" t="str">
            <v>SF</v>
          </cell>
          <cell r="C1489">
            <v>3</v>
          </cell>
          <cell r="D1489">
            <v>12</v>
          </cell>
          <cell r="E1489">
            <v>902</v>
          </cell>
          <cell r="F1489" t="str">
            <v>Empleos</v>
          </cell>
          <cell r="H1489">
            <v>31</v>
          </cell>
          <cell r="I1489" t="str">
            <v>JPT</v>
          </cell>
          <cell r="J1489">
            <v>33209.992193011902</v>
          </cell>
          <cell r="K1489">
            <v>22</v>
          </cell>
          <cell r="L1489" t="str">
            <v>2000</v>
          </cell>
          <cell r="M1489" t="str">
            <v>Compañías de seguros</v>
          </cell>
          <cell r="N1489" t="str">
            <v>Producción Sect. Institucionales</v>
          </cell>
          <cell r="O1489" t="str">
            <v>Excedente de explotación</v>
          </cell>
          <cell r="P1489" t="str">
            <v>Instituciones financieras</v>
          </cell>
          <cell r="Q1489" t="str">
            <v>9</v>
          </cell>
          <cell r="R1489" t="str">
            <v>Servicios Financieros y Empresariales</v>
          </cell>
        </row>
        <row r="1490">
          <cell r="A1490" t="str">
            <v>CEI_a01</v>
          </cell>
          <cell r="B1490" t="str">
            <v>SF</v>
          </cell>
          <cell r="C1490">
            <v>3</v>
          </cell>
          <cell r="D1490">
            <v>12</v>
          </cell>
          <cell r="E1490">
            <v>902</v>
          </cell>
          <cell r="F1490" t="str">
            <v>Empleos</v>
          </cell>
          <cell r="H1490">
            <v>31</v>
          </cell>
          <cell r="I1490" t="str">
            <v>JPT</v>
          </cell>
          <cell r="J1490">
            <v>54872.015714451998</v>
          </cell>
          <cell r="K1490">
            <v>22</v>
          </cell>
          <cell r="L1490" t="str">
            <v>2001</v>
          </cell>
          <cell r="M1490" t="str">
            <v>Compañías de seguros</v>
          </cell>
          <cell r="N1490" t="str">
            <v>Producción Sect. Institucionales</v>
          </cell>
          <cell r="O1490" t="str">
            <v>Excedente de explotación</v>
          </cell>
          <cell r="P1490" t="str">
            <v>Instituciones financieras</v>
          </cell>
          <cell r="Q1490" t="str">
            <v>9</v>
          </cell>
          <cell r="R1490" t="str">
            <v>Servicios Financieros y Empresariales</v>
          </cell>
        </row>
        <row r="1491">
          <cell r="A1491" t="str">
            <v>CEI_a01</v>
          </cell>
          <cell r="B1491" t="str">
            <v>SF</v>
          </cell>
          <cell r="C1491">
            <v>3</v>
          </cell>
          <cell r="D1491">
            <v>12</v>
          </cell>
          <cell r="E1491">
            <v>902</v>
          </cell>
          <cell r="F1491" t="str">
            <v>Empleos</v>
          </cell>
          <cell r="H1491">
            <v>31</v>
          </cell>
          <cell r="I1491" t="str">
            <v>JPT</v>
          </cell>
          <cell r="J1491">
            <v>-1407850</v>
          </cell>
          <cell r="K1491">
            <v>32</v>
          </cell>
          <cell r="L1491" t="str">
            <v>2000</v>
          </cell>
          <cell r="M1491" t="str">
            <v>Actividad no especificada</v>
          </cell>
          <cell r="N1491" t="str">
            <v>Producción Sect. Institucionales</v>
          </cell>
          <cell r="O1491" t="str">
            <v>Excedente de explotación</v>
          </cell>
          <cell r="P1491" t="str">
            <v>Instituciones financieras</v>
          </cell>
          <cell r="Q1491" t="str">
            <v>13</v>
          </cell>
          <cell r="R1491" t="str">
            <v>Actividad no especificada</v>
          </cell>
        </row>
        <row r="1492">
          <cell r="A1492" t="str">
            <v>CEI_a01</v>
          </cell>
          <cell r="B1492" t="str">
            <v>SNF_Priv</v>
          </cell>
          <cell r="C1492">
            <v>2</v>
          </cell>
          <cell r="D1492">
            <v>12</v>
          </cell>
          <cell r="E1492">
            <v>11</v>
          </cell>
          <cell r="F1492" t="str">
            <v>Recursos</v>
          </cell>
          <cell r="G1492">
            <v>32</v>
          </cell>
          <cell r="H1492">
            <v>31</v>
          </cell>
          <cell r="I1492" t="str">
            <v>EQC</v>
          </cell>
          <cell r="J1492">
            <v>410978.81631646998</v>
          </cell>
          <cell r="K1492">
            <v>8</v>
          </cell>
          <cell r="L1492" t="str">
            <v>2001</v>
          </cell>
          <cell r="M1492" t="str">
            <v>Industria del Tabaco</v>
          </cell>
          <cell r="N1492" t="str">
            <v>Producción Sect. Institucionales</v>
          </cell>
          <cell r="O1492" t="str">
            <v>Producción bruta</v>
          </cell>
          <cell r="P1492" t="str">
            <v>Sociedades no Financieras</v>
          </cell>
          <cell r="Q1492" t="str">
            <v>4</v>
          </cell>
          <cell r="R1492" t="str">
            <v>Industria Manufacturera</v>
          </cell>
        </row>
        <row r="1493">
          <cell r="A1493" t="str">
            <v>CEI_a01</v>
          </cell>
          <cell r="B1493" t="str">
            <v>SNF_Priv</v>
          </cell>
          <cell r="C1493">
            <v>2</v>
          </cell>
          <cell r="D1493">
            <v>12</v>
          </cell>
          <cell r="E1493">
            <v>11</v>
          </cell>
          <cell r="F1493" t="str">
            <v>Recursos</v>
          </cell>
          <cell r="G1493">
            <v>32</v>
          </cell>
          <cell r="H1493">
            <v>31</v>
          </cell>
          <cell r="I1493" t="str">
            <v>JPT</v>
          </cell>
          <cell r="J1493">
            <v>381023.67684098199</v>
          </cell>
          <cell r="K1493">
            <v>8</v>
          </cell>
          <cell r="L1493" t="str">
            <v>2000</v>
          </cell>
          <cell r="M1493" t="str">
            <v>Industria del Tabaco</v>
          </cell>
          <cell r="N1493" t="str">
            <v>Producción Sect. Institucionales</v>
          </cell>
          <cell r="O1493" t="str">
            <v>Producción bruta</v>
          </cell>
          <cell r="P1493" t="str">
            <v>Sociedades no Financieras</v>
          </cell>
          <cell r="Q1493" t="str">
            <v>4</v>
          </cell>
          <cell r="R1493" t="str">
            <v>Industria Manufacturera</v>
          </cell>
        </row>
        <row r="1494">
          <cell r="A1494" t="str">
            <v>CEI_a01</v>
          </cell>
          <cell r="B1494" t="str">
            <v>SNF_Priv</v>
          </cell>
          <cell r="C1494">
            <v>2</v>
          </cell>
          <cell r="D1494">
            <v>12</v>
          </cell>
          <cell r="E1494">
            <v>21</v>
          </cell>
          <cell r="F1494" t="str">
            <v>Empleos</v>
          </cell>
          <cell r="G1494">
            <v>6111</v>
          </cell>
          <cell r="H1494">
            <v>31</v>
          </cell>
          <cell r="I1494" t="str">
            <v>EQC</v>
          </cell>
          <cell r="J1494">
            <v>81765.188841753203</v>
          </cell>
          <cell r="K1494">
            <v>8</v>
          </cell>
          <cell r="L1494" t="str">
            <v>2001</v>
          </cell>
          <cell r="M1494" t="str">
            <v>Industria del Tabaco</v>
          </cell>
          <cell r="N1494" t="str">
            <v>Producción Sect. Institucionales</v>
          </cell>
          <cell r="O1494" t="str">
            <v>Consumo intermedio</v>
          </cell>
          <cell r="P1494" t="str">
            <v>Sociedades no Financieras</v>
          </cell>
          <cell r="Q1494" t="str">
            <v>4</v>
          </cell>
          <cell r="R1494" t="str">
            <v>Industria Manufacturera</v>
          </cell>
        </row>
        <row r="1495">
          <cell r="A1495" t="str">
            <v>CEI_a01</v>
          </cell>
          <cell r="B1495" t="str">
            <v>SNF_Priv</v>
          </cell>
          <cell r="C1495">
            <v>2</v>
          </cell>
          <cell r="D1495">
            <v>12</v>
          </cell>
          <cell r="E1495">
            <v>21</v>
          </cell>
          <cell r="F1495" t="str">
            <v>Empleos</v>
          </cell>
          <cell r="G1495">
            <v>6111</v>
          </cell>
          <cell r="H1495">
            <v>31</v>
          </cell>
          <cell r="I1495" t="str">
            <v>JPT</v>
          </cell>
          <cell r="J1495">
            <v>82495.374681921603</v>
          </cell>
          <cell r="K1495">
            <v>8</v>
          </cell>
          <cell r="L1495" t="str">
            <v>2000</v>
          </cell>
          <cell r="M1495" t="str">
            <v>Industria del Tabaco</v>
          </cell>
          <cell r="N1495" t="str">
            <v>Producción Sect. Institucionales</v>
          </cell>
          <cell r="O1495" t="str">
            <v>Consumo intermedio</v>
          </cell>
          <cell r="P1495" t="str">
            <v>Sociedades no Financieras</v>
          </cell>
          <cell r="Q1495" t="str">
            <v>4</v>
          </cell>
          <cell r="R1495" t="str">
            <v>Industria Manufacturera</v>
          </cell>
        </row>
        <row r="1496">
          <cell r="A1496" t="str">
            <v>CEI_a01</v>
          </cell>
          <cell r="B1496" t="str">
            <v>SNF_Priv</v>
          </cell>
          <cell r="C1496">
            <v>2</v>
          </cell>
          <cell r="D1496">
            <v>12</v>
          </cell>
          <cell r="E1496">
            <v>52</v>
          </cell>
          <cell r="F1496" t="str">
            <v>Empleos</v>
          </cell>
          <cell r="H1496">
            <v>31</v>
          </cell>
          <cell r="I1496" t="str">
            <v>EQC</v>
          </cell>
          <cell r="J1496">
            <v>3964.3651289477102</v>
          </cell>
          <cell r="K1496">
            <v>8</v>
          </cell>
          <cell r="L1496" t="str">
            <v>2001</v>
          </cell>
          <cell r="M1496" t="str">
            <v>Industria del Tabaco</v>
          </cell>
          <cell r="N1496" t="str">
            <v>Producción Sect. Institucionales</v>
          </cell>
          <cell r="O1496" t="str">
            <v>Consumo de capital fijo</v>
          </cell>
          <cell r="P1496" t="str">
            <v>Sociedades no Financieras</v>
          </cell>
          <cell r="Q1496" t="str">
            <v>4</v>
          </cell>
          <cell r="R1496" t="str">
            <v>Industria Manufacturera</v>
          </cell>
        </row>
        <row r="1497">
          <cell r="A1497" t="str">
            <v>CEI_a01</v>
          </cell>
          <cell r="B1497" t="str">
            <v>SNF_Priv</v>
          </cell>
          <cell r="C1497">
            <v>2</v>
          </cell>
          <cell r="D1497">
            <v>12</v>
          </cell>
          <cell r="E1497">
            <v>52</v>
          </cell>
          <cell r="F1497" t="str">
            <v>Empleos</v>
          </cell>
          <cell r="H1497">
            <v>31</v>
          </cell>
          <cell r="I1497" t="str">
            <v>JPT</v>
          </cell>
          <cell r="J1497">
            <v>3528.4068527791101</v>
          </cell>
          <cell r="K1497">
            <v>8</v>
          </cell>
          <cell r="L1497" t="str">
            <v>2000</v>
          </cell>
          <cell r="M1497" t="str">
            <v>Industria del Tabaco</v>
          </cell>
          <cell r="N1497" t="str">
            <v>Producción Sect. Institucionales</v>
          </cell>
          <cell r="O1497" t="str">
            <v>Consumo de capital fijo</v>
          </cell>
          <cell r="P1497" t="str">
            <v>Sociedades no Financieras</v>
          </cell>
          <cell r="Q1497" t="str">
            <v>4</v>
          </cell>
          <cell r="R1497" t="str">
            <v>Industria Manufacturera</v>
          </cell>
        </row>
        <row r="1498">
          <cell r="A1498" t="str">
            <v>CEI_a01</v>
          </cell>
          <cell r="B1498" t="str">
            <v>SNF_Priv</v>
          </cell>
          <cell r="C1498">
            <v>2</v>
          </cell>
          <cell r="D1498">
            <v>12</v>
          </cell>
          <cell r="E1498">
            <v>411</v>
          </cell>
          <cell r="F1498" t="str">
            <v>Empleos</v>
          </cell>
          <cell r="H1498">
            <v>31</v>
          </cell>
          <cell r="I1498" t="str">
            <v>EQC</v>
          </cell>
          <cell r="J1498">
            <v>9293.9837841040808</v>
          </cell>
          <cell r="K1498">
            <v>8</v>
          </cell>
          <cell r="L1498" t="str">
            <v>2001</v>
          </cell>
          <cell r="M1498" t="str">
            <v>Industria del Tabaco</v>
          </cell>
          <cell r="N1498" t="str">
            <v>Producción Sect. Institucionales</v>
          </cell>
          <cell r="O1498" t="str">
            <v>Remuneraciones</v>
          </cell>
          <cell r="P1498" t="str">
            <v>Sociedades no Financieras</v>
          </cell>
          <cell r="Q1498" t="str">
            <v>4</v>
          </cell>
          <cell r="R1498" t="str">
            <v>Industria Manufacturera</v>
          </cell>
        </row>
        <row r="1499">
          <cell r="A1499" t="str">
            <v>CEI_a01</v>
          </cell>
          <cell r="B1499" t="str">
            <v>SNF_Priv</v>
          </cell>
          <cell r="C1499">
            <v>2</v>
          </cell>
          <cell r="D1499">
            <v>12</v>
          </cell>
          <cell r="E1499">
            <v>411</v>
          </cell>
          <cell r="F1499" t="str">
            <v>Empleos</v>
          </cell>
          <cell r="H1499">
            <v>31</v>
          </cell>
          <cell r="I1499" t="str">
            <v>JPT</v>
          </cell>
          <cell r="J1499">
            <v>8570.8585547408693</v>
          </cell>
          <cell r="K1499">
            <v>8</v>
          </cell>
          <cell r="L1499" t="str">
            <v>2000</v>
          </cell>
          <cell r="M1499" t="str">
            <v>Industria del Tabaco</v>
          </cell>
          <cell r="N1499" t="str">
            <v>Producción Sect. Institucionales</v>
          </cell>
          <cell r="O1499" t="str">
            <v>Remuneraciones</v>
          </cell>
          <cell r="P1499" t="str">
            <v>Sociedades no Financieras</v>
          </cell>
          <cell r="Q1499" t="str">
            <v>4</v>
          </cell>
          <cell r="R1499" t="str">
            <v>Industria Manufacturera</v>
          </cell>
        </row>
        <row r="1500">
          <cell r="A1500" t="str">
            <v>CEI_a01</v>
          </cell>
          <cell r="B1500" t="str">
            <v>SNF_Priv</v>
          </cell>
          <cell r="C1500">
            <v>2</v>
          </cell>
          <cell r="D1500">
            <v>12</v>
          </cell>
          <cell r="E1500">
            <v>412</v>
          </cell>
          <cell r="F1500" t="str">
            <v>Empleos</v>
          </cell>
          <cell r="H1500">
            <v>31</v>
          </cell>
          <cell r="I1500" t="str">
            <v>EQC</v>
          </cell>
          <cell r="J1500">
            <v>299054.23451579787</v>
          </cell>
          <cell r="K1500">
            <v>8</v>
          </cell>
          <cell r="L1500" t="str">
            <v>2001</v>
          </cell>
          <cell r="M1500" t="str">
            <v>Industria del Tabaco</v>
          </cell>
          <cell r="N1500" t="str">
            <v>Producción Sect. Institucionales</v>
          </cell>
          <cell r="O1500" t="str">
            <v>Imptos producc.e import.</v>
          </cell>
          <cell r="P1500" t="str">
            <v>Sociedades no Financieras</v>
          </cell>
          <cell r="Q1500" t="str">
            <v>4</v>
          </cell>
          <cell r="R1500" t="str">
            <v>Industria Manufacturera</v>
          </cell>
        </row>
        <row r="1501">
          <cell r="A1501" t="str">
            <v>CEI_a01</v>
          </cell>
          <cell r="B1501" t="str">
            <v>SNF_Priv</v>
          </cell>
          <cell r="C1501">
            <v>2</v>
          </cell>
          <cell r="D1501">
            <v>12</v>
          </cell>
          <cell r="E1501">
            <v>412</v>
          </cell>
          <cell r="F1501" t="str">
            <v>Empleos</v>
          </cell>
          <cell r="H1501">
            <v>31</v>
          </cell>
          <cell r="I1501" t="str">
            <v>JPT</v>
          </cell>
          <cell r="J1501">
            <v>281054</v>
          </cell>
          <cell r="K1501">
            <v>8</v>
          </cell>
          <cell r="L1501" t="str">
            <v>2000</v>
          </cell>
          <cell r="M1501" t="str">
            <v>Industria del Tabaco</v>
          </cell>
          <cell r="N1501" t="str">
            <v>Producción Sect. Institucionales</v>
          </cell>
          <cell r="O1501" t="str">
            <v>Imptos producc.e import.</v>
          </cell>
          <cell r="P1501" t="str">
            <v>Sociedades no Financieras</v>
          </cell>
          <cell r="Q1501" t="str">
            <v>4</v>
          </cell>
          <cell r="R1501" t="str">
            <v>Industria Manufacturera</v>
          </cell>
        </row>
        <row r="1502">
          <cell r="A1502" t="str">
            <v>CEI_a01</v>
          </cell>
          <cell r="B1502" t="str">
            <v>SNF_Priv</v>
          </cell>
          <cell r="C1502">
            <v>2</v>
          </cell>
          <cell r="D1502">
            <v>12</v>
          </cell>
          <cell r="E1502">
            <v>413</v>
          </cell>
          <cell r="F1502" t="str">
            <v>Empleos</v>
          </cell>
          <cell r="H1502">
            <v>31</v>
          </cell>
          <cell r="I1502" t="str">
            <v>EQC</v>
          </cell>
          <cell r="J1502">
            <v>-164</v>
          </cell>
          <cell r="K1502">
            <v>8</v>
          </cell>
          <cell r="L1502" t="str">
            <v>2001</v>
          </cell>
          <cell r="M1502" t="str">
            <v>Industria del Tabaco</v>
          </cell>
          <cell r="N1502" t="str">
            <v>Producción Sect. Institucionales</v>
          </cell>
          <cell r="O1502" t="str">
            <v>Subvenciones</v>
          </cell>
          <cell r="P1502" t="str">
            <v>Sociedades no Financieras</v>
          </cell>
          <cell r="Q1502" t="str">
            <v>4</v>
          </cell>
          <cell r="R1502" t="str">
            <v>Industria Manufacturera</v>
          </cell>
        </row>
        <row r="1503">
          <cell r="A1503" t="str">
            <v>CEI_a01</v>
          </cell>
          <cell r="B1503" t="str">
            <v>SNF_Priv</v>
          </cell>
          <cell r="C1503">
            <v>2</v>
          </cell>
          <cell r="D1503">
            <v>12</v>
          </cell>
          <cell r="E1503">
            <v>413</v>
          </cell>
          <cell r="F1503" t="str">
            <v>Empleos</v>
          </cell>
          <cell r="H1503">
            <v>31</v>
          </cell>
          <cell r="I1503" t="str">
            <v>JPT</v>
          </cell>
          <cell r="J1503">
            <v>-136</v>
          </cell>
          <cell r="K1503">
            <v>8</v>
          </cell>
          <cell r="L1503" t="str">
            <v>2000</v>
          </cell>
          <cell r="M1503" t="str">
            <v>Industria del Tabaco</v>
          </cell>
          <cell r="N1503" t="str">
            <v>Producción Sect. Institucionales</v>
          </cell>
          <cell r="O1503" t="str">
            <v>Subvenciones</v>
          </cell>
          <cell r="P1503" t="str">
            <v>Sociedades no Financieras</v>
          </cell>
          <cell r="Q1503" t="str">
            <v>4</v>
          </cell>
          <cell r="R1503" t="str">
            <v>Industria Manufacturera</v>
          </cell>
        </row>
        <row r="1504">
          <cell r="A1504" t="str">
            <v>CEI_a01</v>
          </cell>
          <cell r="B1504" t="str">
            <v>SNF_Priv</v>
          </cell>
          <cell r="C1504">
            <v>2</v>
          </cell>
          <cell r="D1504">
            <v>12</v>
          </cell>
          <cell r="E1504">
            <v>902</v>
          </cell>
          <cell r="F1504" t="str">
            <v>Empleos</v>
          </cell>
          <cell r="H1504">
            <v>31</v>
          </cell>
          <cell r="I1504" t="str">
            <v>EQC</v>
          </cell>
          <cell r="J1504">
            <v>17065.044045866802</v>
          </cell>
          <cell r="K1504">
            <v>8</v>
          </cell>
          <cell r="L1504" t="str">
            <v>2001</v>
          </cell>
          <cell r="M1504" t="str">
            <v>Industria del Tabaco</v>
          </cell>
          <cell r="N1504" t="str">
            <v>Producción Sect. Institucionales</v>
          </cell>
          <cell r="O1504" t="str">
            <v>Excedente de explotación</v>
          </cell>
          <cell r="P1504" t="str">
            <v>Sociedades no Financieras</v>
          </cell>
          <cell r="Q1504" t="str">
            <v>4</v>
          </cell>
          <cell r="R1504" t="str">
            <v>Industria Manufacturera</v>
          </cell>
        </row>
        <row r="1505">
          <cell r="A1505" t="str">
            <v>CEI_a01</v>
          </cell>
          <cell r="B1505" t="str">
            <v>SNF_Priv</v>
          </cell>
          <cell r="C1505">
            <v>2</v>
          </cell>
          <cell r="D1505">
            <v>12</v>
          </cell>
          <cell r="E1505">
            <v>902</v>
          </cell>
          <cell r="F1505" t="str">
            <v>Empleos</v>
          </cell>
          <cell r="H1505">
            <v>31</v>
          </cell>
          <cell r="I1505" t="str">
            <v>JPT</v>
          </cell>
          <cell r="J1505">
            <v>5511.0367515399703</v>
          </cell>
          <cell r="K1505">
            <v>8</v>
          </cell>
          <cell r="L1505" t="str">
            <v>2000</v>
          </cell>
          <cell r="M1505" t="str">
            <v>Industria del Tabaco</v>
          </cell>
          <cell r="N1505" t="str">
            <v>Producción Sect. Institucionales</v>
          </cell>
          <cell r="O1505" t="str">
            <v>Excedente de explotación</v>
          </cell>
          <cell r="P1505" t="str">
            <v>Sociedades no Financieras</v>
          </cell>
          <cell r="Q1505" t="str">
            <v>4</v>
          </cell>
          <cell r="R1505" t="str">
            <v>Industria Manufacturera</v>
          </cell>
        </row>
        <row r="1506">
          <cell r="A1506" t="str">
            <v>CEI_a01</v>
          </cell>
          <cell r="B1506" t="str">
            <v>SNF_Públ</v>
          </cell>
          <cell r="C1506">
            <v>2</v>
          </cell>
          <cell r="D1506">
            <v>12</v>
          </cell>
          <cell r="E1506">
            <v>11</v>
          </cell>
          <cell r="F1506" t="str">
            <v>Recursos</v>
          </cell>
          <cell r="G1506">
            <v>32</v>
          </cell>
          <cell r="H1506">
            <v>31</v>
          </cell>
          <cell r="I1506" t="str">
            <v>EQC</v>
          </cell>
          <cell r="J1506">
            <v>191555</v>
          </cell>
          <cell r="K1506">
            <v>3</v>
          </cell>
          <cell r="L1506" t="str">
            <v>2001</v>
          </cell>
          <cell r="M1506" t="str">
            <v>Extracción de Petróleo</v>
          </cell>
          <cell r="N1506" t="str">
            <v>Producción Sect. Institucionales</v>
          </cell>
          <cell r="O1506" t="str">
            <v>Producción bruta</v>
          </cell>
          <cell r="P1506" t="str">
            <v>Sociedades no Financieras</v>
          </cell>
          <cell r="Q1506" t="str">
            <v>3</v>
          </cell>
          <cell r="R1506" t="str">
            <v>Minería</v>
          </cell>
        </row>
        <row r="1507">
          <cell r="A1507" t="str">
            <v>CEI_a01</v>
          </cell>
          <cell r="B1507" t="str">
            <v>SNF_Públ</v>
          </cell>
          <cell r="C1507">
            <v>2</v>
          </cell>
          <cell r="D1507">
            <v>12</v>
          </cell>
          <cell r="E1507">
            <v>11</v>
          </cell>
          <cell r="F1507" t="str">
            <v>Recursos</v>
          </cell>
          <cell r="G1507">
            <v>32</v>
          </cell>
          <cell r="H1507">
            <v>31</v>
          </cell>
          <cell r="I1507" t="str">
            <v>EQC</v>
          </cell>
          <cell r="J1507">
            <v>2180967.9250640301</v>
          </cell>
          <cell r="K1507">
            <v>11</v>
          </cell>
          <cell r="L1507" t="str">
            <v>2001</v>
          </cell>
          <cell r="M1507" t="str">
            <v>Elaboración de combustible</v>
          </cell>
          <cell r="N1507" t="str">
            <v>Producción Sect. Institucionales</v>
          </cell>
          <cell r="O1507" t="str">
            <v>Producción bruta</v>
          </cell>
          <cell r="P1507" t="str">
            <v>Sociedades no Financieras</v>
          </cell>
          <cell r="Q1507" t="str">
            <v>4</v>
          </cell>
          <cell r="R1507" t="str">
            <v>Industria Manufacturera</v>
          </cell>
        </row>
        <row r="1508">
          <cell r="A1508" t="str">
            <v>CEI_a01</v>
          </cell>
          <cell r="B1508" t="str">
            <v>SNF_Públ</v>
          </cell>
          <cell r="C1508">
            <v>2</v>
          </cell>
          <cell r="D1508">
            <v>12</v>
          </cell>
          <cell r="E1508">
            <v>11</v>
          </cell>
          <cell r="F1508" t="str">
            <v>Recursos</v>
          </cell>
          <cell r="G1508">
            <v>32</v>
          </cell>
          <cell r="H1508">
            <v>31</v>
          </cell>
          <cell r="I1508" t="str">
            <v>JPT</v>
          </cell>
          <cell r="J1508">
            <v>182439</v>
          </cell>
          <cell r="K1508">
            <v>3</v>
          </cell>
          <cell r="L1508" t="str">
            <v>2000</v>
          </cell>
          <cell r="M1508" t="str">
            <v>Extracción de Petróleo</v>
          </cell>
          <cell r="N1508" t="str">
            <v>Producción Sect. Institucionales</v>
          </cell>
          <cell r="O1508" t="str">
            <v>Producción bruta</v>
          </cell>
          <cell r="P1508" t="str">
            <v>Sociedades no Financieras</v>
          </cell>
          <cell r="Q1508" t="str">
            <v>3</v>
          </cell>
          <cell r="R1508" t="str">
            <v>Minería</v>
          </cell>
        </row>
        <row r="1509">
          <cell r="A1509" t="str">
            <v>CEI_a01</v>
          </cell>
          <cell r="B1509" t="str">
            <v>SNF_Públ</v>
          </cell>
          <cell r="C1509">
            <v>2</v>
          </cell>
          <cell r="D1509">
            <v>12</v>
          </cell>
          <cell r="E1509">
            <v>11</v>
          </cell>
          <cell r="F1509" t="str">
            <v>Recursos</v>
          </cell>
          <cell r="G1509">
            <v>32</v>
          </cell>
          <cell r="H1509">
            <v>31</v>
          </cell>
          <cell r="I1509" t="str">
            <v>JPT</v>
          </cell>
          <cell r="J1509">
            <v>1970396.4381289401</v>
          </cell>
          <cell r="K1509">
            <v>11</v>
          </cell>
          <cell r="L1509" t="str">
            <v>2000</v>
          </cell>
          <cell r="M1509" t="str">
            <v>Elaboración de combustible</v>
          </cell>
          <cell r="N1509" t="str">
            <v>Producción Sect. Institucionales</v>
          </cell>
          <cell r="O1509" t="str">
            <v>Producción bruta</v>
          </cell>
          <cell r="P1509" t="str">
            <v>Sociedades no Financieras</v>
          </cell>
          <cell r="Q1509" t="str">
            <v>4</v>
          </cell>
          <cell r="R1509" t="str">
            <v>Industria Manufacturera</v>
          </cell>
        </row>
        <row r="1510">
          <cell r="A1510" t="str">
            <v>CEI_a01</v>
          </cell>
          <cell r="B1510" t="str">
            <v>SNF_Públ</v>
          </cell>
          <cell r="C1510">
            <v>2</v>
          </cell>
          <cell r="D1510">
            <v>12</v>
          </cell>
          <cell r="E1510">
            <v>21</v>
          </cell>
          <cell r="F1510" t="str">
            <v>Empleos</v>
          </cell>
          <cell r="G1510">
            <v>6111</v>
          </cell>
          <cell r="H1510">
            <v>31</v>
          </cell>
          <cell r="I1510" t="str">
            <v>EQC</v>
          </cell>
          <cell r="J1510">
            <v>83873.800454486307</v>
          </cell>
          <cell r="K1510">
            <v>3</v>
          </cell>
          <cell r="L1510" t="str">
            <v>2001</v>
          </cell>
          <cell r="M1510" t="str">
            <v>Extracción de Petróleo</v>
          </cell>
          <cell r="N1510" t="str">
            <v>Producción Sect. Institucionales</v>
          </cell>
          <cell r="O1510" t="str">
            <v>Consumo intermedio</v>
          </cell>
          <cell r="P1510" t="str">
            <v>Sociedades no Financieras</v>
          </cell>
          <cell r="Q1510" t="str">
            <v>3</v>
          </cell>
          <cell r="R1510" t="str">
            <v>Minería</v>
          </cell>
        </row>
        <row r="1511">
          <cell r="A1511" t="str">
            <v>CEI_a01</v>
          </cell>
          <cell r="B1511" t="str">
            <v>SNF_Públ</v>
          </cell>
          <cell r="C1511">
            <v>2</v>
          </cell>
          <cell r="D1511">
            <v>12</v>
          </cell>
          <cell r="E1511">
            <v>21</v>
          </cell>
          <cell r="F1511" t="str">
            <v>Empleos</v>
          </cell>
          <cell r="G1511">
            <v>6111</v>
          </cell>
          <cell r="H1511">
            <v>31</v>
          </cell>
          <cell r="I1511" t="str">
            <v>EQC</v>
          </cell>
          <cell r="J1511">
            <v>1359775.0116654299</v>
          </cell>
          <cell r="K1511">
            <v>11</v>
          </cell>
          <cell r="L1511" t="str">
            <v>2001</v>
          </cell>
          <cell r="M1511" t="str">
            <v>Elaboración de combustible</v>
          </cell>
          <cell r="N1511" t="str">
            <v>Producción Sect. Institucionales</v>
          </cell>
          <cell r="O1511" t="str">
            <v>Consumo intermedio</v>
          </cell>
          <cell r="P1511" t="str">
            <v>Sociedades no Financieras</v>
          </cell>
          <cell r="Q1511" t="str">
            <v>4</v>
          </cell>
          <cell r="R1511" t="str">
            <v>Industria Manufacturera</v>
          </cell>
        </row>
        <row r="1512">
          <cell r="A1512" t="str">
            <v>CEI_a01</v>
          </cell>
          <cell r="B1512" t="str">
            <v>SNF_Públ</v>
          </cell>
          <cell r="C1512">
            <v>2</v>
          </cell>
          <cell r="D1512">
            <v>12</v>
          </cell>
          <cell r="E1512">
            <v>21</v>
          </cell>
          <cell r="F1512" t="str">
            <v>Empleos</v>
          </cell>
          <cell r="G1512">
            <v>6111</v>
          </cell>
          <cell r="H1512">
            <v>31</v>
          </cell>
          <cell r="I1512" t="str">
            <v>JPT</v>
          </cell>
          <cell r="J1512">
            <v>76456.604315875506</v>
          </cell>
          <cell r="K1512">
            <v>3</v>
          </cell>
          <cell r="L1512" t="str">
            <v>2000</v>
          </cell>
          <cell r="M1512" t="str">
            <v>Extracción de Petróleo</v>
          </cell>
          <cell r="N1512" t="str">
            <v>Producción Sect. Institucionales</v>
          </cell>
          <cell r="O1512" t="str">
            <v>Consumo intermedio</v>
          </cell>
          <cell r="P1512" t="str">
            <v>Sociedades no Financieras</v>
          </cell>
          <cell r="Q1512" t="str">
            <v>3</v>
          </cell>
          <cell r="R1512" t="str">
            <v>Minería</v>
          </cell>
        </row>
        <row r="1513">
          <cell r="A1513" t="str">
            <v>CEI_a01</v>
          </cell>
          <cell r="B1513" t="str">
            <v>SNF_Públ</v>
          </cell>
          <cell r="C1513">
            <v>2</v>
          </cell>
          <cell r="D1513">
            <v>12</v>
          </cell>
          <cell r="E1513">
            <v>21</v>
          </cell>
          <cell r="F1513" t="str">
            <v>Empleos</v>
          </cell>
          <cell r="G1513">
            <v>6111</v>
          </cell>
          <cell r="H1513">
            <v>31</v>
          </cell>
          <cell r="I1513" t="str">
            <v>JPT</v>
          </cell>
          <cell r="J1513">
            <v>1304497.43810804</v>
          </cell>
          <cell r="K1513">
            <v>11</v>
          </cell>
          <cell r="L1513" t="str">
            <v>2000</v>
          </cell>
          <cell r="M1513" t="str">
            <v>Elaboración de combustible</v>
          </cell>
          <cell r="N1513" t="str">
            <v>Producción Sect. Institucionales</v>
          </cell>
          <cell r="O1513" t="str">
            <v>Consumo intermedio</v>
          </cell>
          <cell r="P1513" t="str">
            <v>Sociedades no Financieras</v>
          </cell>
          <cell r="Q1513" t="str">
            <v>4</v>
          </cell>
          <cell r="R1513" t="str">
            <v>Industria Manufacturera</v>
          </cell>
        </row>
        <row r="1514">
          <cell r="A1514" t="str">
            <v>CEI_a01</v>
          </cell>
          <cell r="B1514" t="str">
            <v>SNF_Públ</v>
          </cell>
          <cell r="C1514">
            <v>2</v>
          </cell>
          <cell r="D1514">
            <v>12</v>
          </cell>
          <cell r="E1514">
            <v>52</v>
          </cell>
          <cell r="F1514" t="str">
            <v>Empleos</v>
          </cell>
          <cell r="H1514">
            <v>31</v>
          </cell>
          <cell r="I1514" t="str">
            <v>EQC</v>
          </cell>
          <cell r="J1514">
            <v>13064</v>
          </cell>
          <cell r="K1514">
            <v>3</v>
          </cell>
          <cell r="L1514" t="str">
            <v>2001</v>
          </cell>
          <cell r="M1514" t="str">
            <v>Extracción de Petróleo</v>
          </cell>
          <cell r="N1514" t="str">
            <v>Producción Sect. Institucionales</v>
          </cell>
          <cell r="O1514" t="str">
            <v>Consumo de capital fijo</v>
          </cell>
          <cell r="P1514" t="str">
            <v>Sociedades no Financieras</v>
          </cell>
          <cell r="Q1514" t="str">
            <v>3</v>
          </cell>
          <cell r="R1514" t="str">
            <v>Minería</v>
          </cell>
        </row>
        <row r="1515">
          <cell r="A1515" t="str">
            <v>CEI_a01</v>
          </cell>
          <cell r="B1515" t="str">
            <v>SNF_Públ</v>
          </cell>
          <cell r="C1515">
            <v>2</v>
          </cell>
          <cell r="D1515">
            <v>12</v>
          </cell>
          <cell r="E1515">
            <v>52</v>
          </cell>
          <cell r="F1515" t="str">
            <v>Empleos</v>
          </cell>
          <cell r="H1515">
            <v>31</v>
          </cell>
          <cell r="I1515" t="str">
            <v>EQC</v>
          </cell>
          <cell r="J1515">
            <v>25008.524555161599</v>
          </cell>
          <cell r="K1515">
            <v>11</v>
          </cell>
          <cell r="L1515" t="str">
            <v>2001</v>
          </cell>
          <cell r="M1515" t="str">
            <v>Elaboración de combustible</v>
          </cell>
          <cell r="N1515" t="str">
            <v>Producción Sect. Institucionales</v>
          </cell>
          <cell r="O1515" t="str">
            <v>Consumo de capital fijo</v>
          </cell>
          <cell r="P1515" t="str">
            <v>Sociedades no Financieras</v>
          </cell>
          <cell r="Q1515" t="str">
            <v>4</v>
          </cell>
          <cell r="R1515" t="str">
            <v>Industria Manufacturera</v>
          </cell>
        </row>
        <row r="1516">
          <cell r="A1516" t="str">
            <v>CEI_a01</v>
          </cell>
          <cell r="B1516" t="str">
            <v>SNF_Públ</v>
          </cell>
          <cell r="C1516">
            <v>2</v>
          </cell>
          <cell r="D1516">
            <v>12</v>
          </cell>
          <cell r="E1516">
            <v>52</v>
          </cell>
          <cell r="F1516" t="str">
            <v>Empleos</v>
          </cell>
          <cell r="H1516">
            <v>31</v>
          </cell>
          <cell r="I1516" t="str">
            <v>JPT</v>
          </cell>
          <cell r="J1516">
            <v>12022</v>
          </cell>
          <cell r="K1516">
            <v>3</v>
          </cell>
          <cell r="L1516" t="str">
            <v>2000</v>
          </cell>
          <cell r="M1516" t="str">
            <v>Extracción de Petróleo</v>
          </cell>
          <cell r="N1516" t="str">
            <v>Producción Sect. Institucionales</v>
          </cell>
          <cell r="O1516" t="str">
            <v>Consumo de capital fijo</v>
          </cell>
          <cell r="P1516" t="str">
            <v>Sociedades no Financieras</v>
          </cell>
          <cell r="Q1516" t="str">
            <v>3</v>
          </cell>
          <cell r="R1516" t="str">
            <v>Minería</v>
          </cell>
        </row>
        <row r="1517">
          <cell r="A1517" t="str">
            <v>CEI_a01</v>
          </cell>
          <cell r="B1517" t="str">
            <v>SNF_Públ</v>
          </cell>
          <cell r="C1517">
            <v>2</v>
          </cell>
          <cell r="D1517">
            <v>12</v>
          </cell>
          <cell r="E1517">
            <v>52</v>
          </cell>
          <cell r="F1517" t="str">
            <v>Empleos</v>
          </cell>
          <cell r="H1517">
            <v>31</v>
          </cell>
          <cell r="I1517" t="str">
            <v>JPT</v>
          </cell>
          <cell r="J1517">
            <v>24523.8708438578</v>
          </cell>
          <cell r="K1517">
            <v>11</v>
          </cell>
          <cell r="L1517" t="str">
            <v>2000</v>
          </cell>
          <cell r="M1517" t="str">
            <v>Elaboración de combustible</v>
          </cell>
          <cell r="N1517" t="str">
            <v>Producción Sect. Institucionales</v>
          </cell>
          <cell r="O1517" t="str">
            <v>Consumo de capital fijo</v>
          </cell>
          <cell r="P1517" t="str">
            <v>Sociedades no Financieras</v>
          </cell>
          <cell r="Q1517" t="str">
            <v>4</v>
          </cell>
          <cell r="R1517" t="str">
            <v>Industria Manufacturera</v>
          </cell>
        </row>
        <row r="1518">
          <cell r="A1518" t="str">
            <v>CEI_a01</v>
          </cell>
          <cell r="B1518" t="str">
            <v>SNF_Públ</v>
          </cell>
          <cell r="C1518">
            <v>2</v>
          </cell>
          <cell r="D1518">
            <v>12</v>
          </cell>
          <cell r="E1518">
            <v>411</v>
          </cell>
          <cell r="F1518" t="str">
            <v>Empleos</v>
          </cell>
          <cell r="H1518">
            <v>31</v>
          </cell>
          <cell r="I1518" t="str">
            <v>EQC</v>
          </cell>
          <cell r="J1518">
            <v>35676</v>
          </cell>
          <cell r="K1518">
            <v>3</v>
          </cell>
          <cell r="L1518" t="str">
            <v>2001</v>
          </cell>
          <cell r="M1518" t="str">
            <v>Extracción de Petróleo</v>
          </cell>
          <cell r="N1518" t="str">
            <v>Producción Sect. Institucionales</v>
          </cell>
          <cell r="O1518" t="str">
            <v>Remuneraciones</v>
          </cell>
          <cell r="P1518" t="str">
            <v>Sociedades no Financieras</v>
          </cell>
          <cell r="Q1518" t="str">
            <v>3</v>
          </cell>
          <cell r="R1518" t="str">
            <v>Minería</v>
          </cell>
        </row>
        <row r="1519">
          <cell r="A1519" t="str">
            <v>CEI_a01</v>
          </cell>
          <cell r="B1519" t="str">
            <v>SNF_Públ</v>
          </cell>
          <cell r="C1519">
            <v>2</v>
          </cell>
          <cell r="D1519">
            <v>12</v>
          </cell>
          <cell r="E1519">
            <v>411</v>
          </cell>
          <cell r="F1519" t="str">
            <v>Empleos</v>
          </cell>
          <cell r="H1519">
            <v>31</v>
          </cell>
          <cell r="I1519" t="str">
            <v>EQC</v>
          </cell>
          <cell r="J1519">
            <v>28926.526314840201</v>
          </cell>
          <cell r="K1519">
            <v>11</v>
          </cell>
          <cell r="L1519" t="str">
            <v>2001</v>
          </cell>
          <cell r="M1519" t="str">
            <v>Elaboración de combustible</v>
          </cell>
          <cell r="N1519" t="str">
            <v>Producción Sect. Institucionales</v>
          </cell>
          <cell r="O1519" t="str">
            <v>Remuneraciones</v>
          </cell>
          <cell r="P1519" t="str">
            <v>Sociedades no Financieras</v>
          </cell>
          <cell r="Q1519" t="str">
            <v>4</v>
          </cell>
          <cell r="R1519" t="str">
            <v>Industria Manufacturera</v>
          </cell>
        </row>
        <row r="1520">
          <cell r="A1520" t="str">
            <v>CEI_a01</v>
          </cell>
          <cell r="B1520" t="str">
            <v>SNF_Públ</v>
          </cell>
          <cell r="C1520">
            <v>2</v>
          </cell>
          <cell r="D1520">
            <v>12</v>
          </cell>
          <cell r="E1520">
            <v>411</v>
          </cell>
          <cell r="F1520" t="str">
            <v>Empleos</v>
          </cell>
          <cell r="H1520">
            <v>31</v>
          </cell>
          <cell r="I1520" t="str">
            <v>JPT</v>
          </cell>
          <cell r="J1520">
            <v>33577</v>
          </cell>
          <cell r="K1520">
            <v>3</v>
          </cell>
          <cell r="L1520" t="str">
            <v>2000</v>
          </cell>
          <cell r="M1520" t="str">
            <v>Extracción de Petróleo</v>
          </cell>
          <cell r="N1520" t="str">
            <v>Producción Sect. Institucionales</v>
          </cell>
          <cell r="O1520" t="str">
            <v>Remuneraciones</v>
          </cell>
          <cell r="P1520" t="str">
            <v>Sociedades no Financieras</v>
          </cell>
          <cell r="Q1520" t="str">
            <v>3</v>
          </cell>
          <cell r="R1520" t="str">
            <v>Minería</v>
          </cell>
        </row>
        <row r="1521">
          <cell r="A1521" t="str">
            <v>CEI_a01</v>
          </cell>
          <cell r="B1521" t="str">
            <v>SNF_Públ</v>
          </cell>
          <cell r="C1521">
            <v>2</v>
          </cell>
          <cell r="D1521">
            <v>12</v>
          </cell>
          <cell r="E1521">
            <v>411</v>
          </cell>
          <cell r="F1521" t="str">
            <v>Empleos</v>
          </cell>
          <cell r="H1521">
            <v>31</v>
          </cell>
          <cell r="I1521" t="str">
            <v>JPT</v>
          </cell>
          <cell r="J1521">
            <v>27364.127600642201</v>
          </cell>
          <cell r="K1521">
            <v>11</v>
          </cell>
          <cell r="L1521" t="str">
            <v>2000</v>
          </cell>
          <cell r="M1521" t="str">
            <v>Elaboración de combustible</v>
          </cell>
          <cell r="N1521" t="str">
            <v>Producción Sect. Institucionales</v>
          </cell>
          <cell r="O1521" t="str">
            <v>Remuneraciones</v>
          </cell>
          <cell r="P1521" t="str">
            <v>Sociedades no Financieras</v>
          </cell>
          <cell r="Q1521" t="str">
            <v>4</v>
          </cell>
          <cell r="R1521" t="str">
            <v>Industria Manufacturera</v>
          </cell>
        </row>
        <row r="1522">
          <cell r="A1522" t="str">
            <v>CEI_a01</v>
          </cell>
          <cell r="B1522" t="str">
            <v>SNF_Públ</v>
          </cell>
          <cell r="C1522">
            <v>2</v>
          </cell>
          <cell r="D1522">
            <v>12</v>
          </cell>
          <cell r="E1522">
            <v>412</v>
          </cell>
          <cell r="F1522" t="str">
            <v>Empleos</v>
          </cell>
          <cell r="H1522">
            <v>31</v>
          </cell>
          <cell r="I1522" t="str">
            <v>EQC</v>
          </cell>
          <cell r="J1522">
            <v>347</v>
          </cell>
          <cell r="K1522">
            <v>3</v>
          </cell>
          <cell r="L1522" t="str">
            <v>2001</v>
          </cell>
          <cell r="M1522" t="str">
            <v>Extracción de Petróleo</v>
          </cell>
          <cell r="N1522" t="str">
            <v>Producción Sect. Institucionales</v>
          </cell>
          <cell r="O1522" t="str">
            <v>Imptos producc.e import.</v>
          </cell>
          <cell r="P1522" t="str">
            <v>Sociedades no Financieras</v>
          </cell>
          <cell r="Q1522" t="str">
            <v>3</v>
          </cell>
          <cell r="R1522" t="str">
            <v>Minería</v>
          </cell>
        </row>
        <row r="1523">
          <cell r="A1523" t="str">
            <v>CEI_a01</v>
          </cell>
          <cell r="B1523" t="str">
            <v>SNF_Públ</v>
          </cell>
          <cell r="C1523">
            <v>2</v>
          </cell>
          <cell r="D1523">
            <v>12</v>
          </cell>
          <cell r="E1523">
            <v>412</v>
          </cell>
          <cell r="F1523" t="str">
            <v>Empleos</v>
          </cell>
          <cell r="H1523">
            <v>31</v>
          </cell>
          <cell r="I1523" t="str">
            <v>EQC</v>
          </cell>
          <cell r="J1523">
            <v>520066</v>
          </cell>
          <cell r="K1523">
            <v>11</v>
          </cell>
          <cell r="L1523" t="str">
            <v>2001</v>
          </cell>
          <cell r="M1523" t="str">
            <v>Elaboración de combustible</v>
          </cell>
          <cell r="N1523" t="str">
            <v>Producción Sect. Institucionales</v>
          </cell>
          <cell r="O1523" t="str">
            <v>Imptos producc.e import.</v>
          </cell>
          <cell r="P1523" t="str">
            <v>Sociedades no Financieras</v>
          </cell>
          <cell r="Q1523" t="str">
            <v>4</v>
          </cell>
          <cell r="R1523" t="str">
            <v>Industria Manufacturera</v>
          </cell>
        </row>
        <row r="1524">
          <cell r="A1524" t="str">
            <v>CEI_a01</v>
          </cell>
          <cell r="B1524" t="str">
            <v>SNF_Públ</v>
          </cell>
          <cell r="C1524">
            <v>2</v>
          </cell>
          <cell r="D1524">
            <v>12</v>
          </cell>
          <cell r="E1524">
            <v>412</v>
          </cell>
          <cell r="F1524" t="str">
            <v>Empleos</v>
          </cell>
          <cell r="H1524">
            <v>31</v>
          </cell>
          <cell r="I1524" t="str">
            <v>JPT</v>
          </cell>
          <cell r="J1524">
            <v>265</v>
          </cell>
          <cell r="K1524">
            <v>3</v>
          </cell>
          <cell r="L1524" t="str">
            <v>2000</v>
          </cell>
          <cell r="M1524" t="str">
            <v>Extracción de Petróleo</v>
          </cell>
          <cell r="N1524" t="str">
            <v>Producción Sect. Institucionales</v>
          </cell>
          <cell r="O1524" t="str">
            <v>Imptos producc.e import.</v>
          </cell>
          <cell r="P1524" t="str">
            <v>Sociedades no Financieras</v>
          </cell>
          <cell r="Q1524" t="str">
            <v>3</v>
          </cell>
          <cell r="R1524" t="str">
            <v>Minería</v>
          </cell>
        </row>
        <row r="1525">
          <cell r="A1525" t="str">
            <v>CEI_a01</v>
          </cell>
          <cell r="B1525" t="str">
            <v>SNF_Públ</v>
          </cell>
          <cell r="C1525">
            <v>2</v>
          </cell>
          <cell r="D1525">
            <v>12</v>
          </cell>
          <cell r="E1525">
            <v>412</v>
          </cell>
          <cell r="F1525" t="str">
            <v>Empleos</v>
          </cell>
          <cell r="H1525">
            <v>31</v>
          </cell>
          <cell r="I1525" t="str">
            <v>JPT</v>
          </cell>
          <cell r="J1525">
            <v>459241</v>
          </cell>
          <cell r="K1525">
            <v>11</v>
          </cell>
          <cell r="L1525" t="str">
            <v>2000</v>
          </cell>
          <cell r="M1525" t="str">
            <v>Elaboración de combustible</v>
          </cell>
          <cell r="N1525" t="str">
            <v>Producción Sect. Institucionales</v>
          </cell>
          <cell r="O1525" t="str">
            <v>Imptos producc.e import.</v>
          </cell>
          <cell r="P1525" t="str">
            <v>Sociedades no Financieras</v>
          </cell>
          <cell r="Q1525" t="str">
            <v>4</v>
          </cell>
          <cell r="R1525" t="str">
            <v>Industria Manufacturera</v>
          </cell>
        </row>
        <row r="1526">
          <cell r="A1526" t="str">
            <v>CEI_a01</v>
          </cell>
          <cell r="B1526" t="str">
            <v>SNF_Públ</v>
          </cell>
          <cell r="C1526">
            <v>2</v>
          </cell>
          <cell r="D1526">
            <v>12</v>
          </cell>
          <cell r="E1526">
            <v>413</v>
          </cell>
          <cell r="F1526" t="str">
            <v>Empleos</v>
          </cell>
          <cell r="H1526">
            <v>31</v>
          </cell>
          <cell r="I1526" t="str">
            <v>EQC</v>
          </cell>
          <cell r="J1526">
            <v>-8242</v>
          </cell>
          <cell r="K1526">
            <v>11</v>
          </cell>
          <cell r="L1526" t="str">
            <v>2001</v>
          </cell>
          <cell r="M1526" t="str">
            <v>Elaboración de combustible</v>
          </cell>
          <cell r="N1526" t="str">
            <v>Producción Sect. Institucionales</v>
          </cell>
          <cell r="O1526" t="str">
            <v>Subvenciones</v>
          </cell>
          <cell r="P1526" t="str">
            <v>Sociedades no Financieras</v>
          </cell>
          <cell r="Q1526" t="str">
            <v>4</v>
          </cell>
          <cell r="R1526" t="str">
            <v>Industria Manufacturera</v>
          </cell>
        </row>
        <row r="1527">
          <cell r="A1527" t="str">
            <v>CEI_a01</v>
          </cell>
          <cell r="B1527" t="str">
            <v>SNF_Públ</v>
          </cell>
          <cell r="C1527">
            <v>2</v>
          </cell>
          <cell r="D1527">
            <v>12</v>
          </cell>
          <cell r="E1527">
            <v>413</v>
          </cell>
          <cell r="F1527" t="str">
            <v>Empleos</v>
          </cell>
          <cell r="H1527">
            <v>31</v>
          </cell>
          <cell r="I1527" t="str">
            <v>JPT</v>
          </cell>
          <cell r="J1527">
            <v>-43612</v>
          </cell>
          <cell r="K1527">
            <v>11</v>
          </cell>
          <cell r="L1527" t="str">
            <v>2000</v>
          </cell>
          <cell r="M1527" t="str">
            <v>Elaboración de combustible</v>
          </cell>
          <cell r="N1527" t="str">
            <v>Producción Sect. Institucionales</v>
          </cell>
          <cell r="O1527" t="str">
            <v>Subvenciones</v>
          </cell>
          <cell r="P1527" t="str">
            <v>Sociedades no Financieras</v>
          </cell>
          <cell r="Q1527" t="str">
            <v>4</v>
          </cell>
          <cell r="R1527" t="str">
            <v>Industria Manufacturera</v>
          </cell>
        </row>
        <row r="1528">
          <cell r="A1528" t="str">
            <v>CEI_a01</v>
          </cell>
          <cell r="B1528" t="str">
            <v>SNF_Públ</v>
          </cell>
          <cell r="C1528">
            <v>2</v>
          </cell>
          <cell r="D1528">
            <v>12</v>
          </cell>
          <cell r="E1528">
            <v>902</v>
          </cell>
          <cell r="F1528" t="str">
            <v>Empleos</v>
          </cell>
          <cell r="H1528">
            <v>31</v>
          </cell>
          <cell r="I1528" t="str">
            <v>EQC</v>
          </cell>
          <cell r="J1528">
            <v>58594.1995455137</v>
          </cell>
          <cell r="K1528">
            <v>3</v>
          </cell>
          <cell r="L1528" t="str">
            <v>2001</v>
          </cell>
          <cell r="M1528" t="str">
            <v>Extracción de Petróleo</v>
          </cell>
          <cell r="N1528" t="str">
            <v>Producción Sect. Institucionales</v>
          </cell>
          <cell r="O1528" t="str">
            <v>Excedente de explotación</v>
          </cell>
          <cell r="P1528" t="str">
            <v>Sociedades no Financieras</v>
          </cell>
          <cell r="Q1528" t="str">
            <v>3</v>
          </cell>
          <cell r="R1528" t="str">
            <v>Minería</v>
          </cell>
        </row>
        <row r="1529">
          <cell r="A1529" t="str">
            <v>CEI_a01</v>
          </cell>
          <cell r="B1529" t="str">
            <v>SNF_Públ</v>
          </cell>
          <cell r="C1529">
            <v>2</v>
          </cell>
          <cell r="D1529">
            <v>12</v>
          </cell>
          <cell r="E1529">
            <v>902</v>
          </cell>
          <cell r="F1529" t="str">
            <v>Empleos</v>
          </cell>
          <cell r="H1529">
            <v>31</v>
          </cell>
          <cell r="I1529" t="str">
            <v>EQC</v>
          </cell>
          <cell r="J1529">
            <v>255433.86252859901</v>
          </cell>
          <cell r="K1529">
            <v>11</v>
          </cell>
          <cell r="L1529" t="str">
            <v>2001</v>
          </cell>
          <cell r="M1529" t="str">
            <v>Elaboración de combustible</v>
          </cell>
          <cell r="N1529" t="str">
            <v>Producción Sect. Institucionales</v>
          </cell>
          <cell r="O1529" t="str">
            <v>Excedente de explotación</v>
          </cell>
          <cell r="P1529" t="str">
            <v>Sociedades no Financieras</v>
          </cell>
          <cell r="Q1529" t="str">
            <v>4</v>
          </cell>
          <cell r="R1529" t="str">
            <v>Industria Manufacturera</v>
          </cell>
        </row>
        <row r="1530">
          <cell r="A1530" t="str">
            <v>CEI_a01</v>
          </cell>
          <cell r="B1530" t="str">
            <v>SNF_Públ</v>
          </cell>
          <cell r="C1530">
            <v>2</v>
          </cell>
          <cell r="D1530">
            <v>12</v>
          </cell>
          <cell r="E1530">
            <v>902</v>
          </cell>
          <cell r="F1530" t="str">
            <v>Empleos</v>
          </cell>
          <cell r="H1530">
            <v>31</v>
          </cell>
          <cell r="I1530" t="str">
            <v>JPT</v>
          </cell>
          <cell r="J1530">
            <v>60118.395684124502</v>
          </cell>
          <cell r="K1530">
            <v>3</v>
          </cell>
          <cell r="L1530" t="str">
            <v>2000</v>
          </cell>
          <cell r="M1530" t="str">
            <v>Extracción de Petróleo</v>
          </cell>
          <cell r="N1530" t="str">
            <v>Producción Sect. Institucionales</v>
          </cell>
          <cell r="O1530" t="str">
            <v>Excedente de explotación</v>
          </cell>
          <cell r="P1530" t="str">
            <v>Sociedades no Financieras</v>
          </cell>
          <cell r="Q1530" t="str">
            <v>3</v>
          </cell>
          <cell r="R1530" t="str">
            <v>Minería</v>
          </cell>
        </row>
        <row r="1531">
          <cell r="A1531" t="str">
            <v>CEI_a01</v>
          </cell>
          <cell r="B1531" t="str">
            <v>SNF_Públ</v>
          </cell>
          <cell r="C1531">
            <v>2</v>
          </cell>
          <cell r="D1531">
            <v>12</v>
          </cell>
          <cell r="E1531">
            <v>902</v>
          </cell>
          <cell r="F1531" t="str">
            <v>Empleos</v>
          </cell>
          <cell r="H1531">
            <v>31</v>
          </cell>
          <cell r="I1531" t="str">
            <v>JPT</v>
          </cell>
          <cell r="J1531">
            <v>198382.001576404</v>
          </cell>
          <cell r="K1531">
            <v>11</v>
          </cell>
          <cell r="L1531" t="str">
            <v>2000</v>
          </cell>
          <cell r="M1531" t="str">
            <v>Elaboración de combustible</v>
          </cell>
          <cell r="N1531" t="str">
            <v>Producción Sect. Institucionales</v>
          </cell>
          <cell r="O1531" t="str">
            <v>Excedente de explotación</v>
          </cell>
          <cell r="P1531" t="str">
            <v>Sociedades no Financieras</v>
          </cell>
          <cell r="Q1531" t="str">
            <v>4</v>
          </cell>
          <cell r="R1531" t="str">
            <v>Industria Manufacturera</v>
          </cell>
        </row>
        <row r="1532">
          <cell r="A1532" t="str">
            <v>CEI_a01</v>
          </cell>
          <cell r="B1532" t="str">
            <v>TCP</v>
          </cell>
          <cell r="C1532">
            <v>511</v>
          </cell>
          <cell r="D1532">
            <v>12</v>
          </cell>
          <cell r="E1532">
            <v>11</v>
          </cell>
          <cell r="F1532" t="str">
            <v>Recursos</v>
          </cell>
          <cell r="G1532">
            <v>32</v>
          </cell>
          <cell r="H1532">
            <v>31</v>
          </cell>
          <cell r="I1532" t="str">
            <v>JPT</v>
          </cell>
          <cell r="J1532">
            <v>50166.160438489402</v>
          </cell>
          <cell r="K1532">
            <v>2</v>
          </cell>
          <cell r="L1532" t="str">
            <v>2000</v>
          </cell>
          <cell r="M1532" t="str">
            <v>Pesca Extractiva</v>
          </cell>
          <cell r="N1532" t="str">
            <v>Producción Sect. Institucionales</v>
          </cell>
          <cell r="O1532" t="str">
            <v>Producción bruta</v>
          </cell>
          <cell r="P1532" t="str">
            <v>Hogares</v>
          </cell>
          <cell r="Q1532" t="str">
            <v>2</v>
          </cell>
          <cell r="R1532" t="str">
            <v>Pesca Extractiva</v>
          </cell>
        </row>
        <row r="1533">
          <cell r="A1533" t="str">
            <v>CEI_a01</v>
          </cell>
          <cell r="B1533" t="str">
            <v>TCP</v>
          </cell>
          <cell r="C1533">
            <v>511</v>
          </cell>
          <cell r="D1533">
            <v>12</v>
          </cell>
          <cell r="E1533">
            <v>11</v>
          </cell>
          <cell r="F1533" t="str">
            <v>Recursos</v>
          </cell>
          <cell r="G1533">
            <v>32</v>
          </cell>
          <cell r="H1533">
            <v>31</v>
          </cell>
          <cell r="I1533" t="str">
            <v>JPT</v>
          </cell>
          <cell r="J1533">
            <v>43577.373245160801</v>
          </cell>
          <cell r="K1533">
            <v>2</v>
          </cell>
          <cell r="L1533" t="str">
            <v>2001</v>
          </cell>
          <cell r="M1533" t="str">
            <v>Pesca Extractiva</v>
          </cell>
          <cell r="N1533" t="str">
            <v>Producción Sect. Institucionales</v>
          </cell>
          <cell r="O1533" t="str">
            <v>Producción bruta</v>
          </cell>
          <cell r="P1533" t="str">
            <v>Hogares</v>
          </cell>
          <cell r="Q1533" t="str">
            <v>2</v>
          </cell>
          <cell r="R1533" t="str">
            <v>Pesca Extractiva</v>
          </cell>
        </row>
        <row r="1534">
          <cell r="A1534" t="str">
            <v>CEI_a01</v>
          </cell>
          <cell r="B1534" t="str">
            <v>TCP</v>
          </cell>
          <cell r="C1534">
            <v>511</v>
          </cell>
          <cell r="D1534">
            <v>12</v>
          </cell>
          <cell r="E1534">
            <v>11</v>
          </cell>
          <cell r="F1534" t="str">
            <v>Recursos</v>
          </cell>
          <cell r="G1534">
            <v>32</v>
          </cell>
          <cell r="H1534">
            <v>31</v>
          </cell>
          <cell r="I1534" t="str">
            <v>JPT</v>
          </cell>
          <cell r="J1534">
            <v>76094.163573485203</v>
          </cell>
          <cell r="K1534">
            <v>4</v>
          </cell>
          <cell r="L1534" t="str">
            <v>2000</v>
          </cell>
          <cell r="M1534" t="str">
            <v>Minería del Cobre</v>
          </cell>
          <cell r="N1534" t="str">
            <v>Producción Sect. Institucionales</v>
          </cell>
          <cell r="O1534" t="str">
            <v>Producción bruta</v>
          </cell>
          <cell r="P1534" t="str">
            <v>Hogares</v>
          </cell>
          <cell r="Q1534" t="str">
            <v>3</v>
          </cell>
          <cell r="R1534" t="str">
            <v>Minería</v>
          </cell>
        </row>
        <row r="1535">
          <cell r="A1535" t="str">
            <v>CEI_a01</v>
          </cell>
          <cell r="B1535" t="str">
            <v>TCP</v>
          </cell>
          <cell r="C1535">
            <v>511</v>
          </cell>
          <cell r="D1535">
            <v>12</v>
          </cell>
          <cell r="E1535">
            <v>11</v>
          </cell>
          <cell r="F1535" t="str">
            <v>Recursos</v>
          </cell>
          <cell r="G1535">
            <v>32</v>
          </cell>
          <cell r="H1535">
            <v>31</v>
          </cell>
          <cell r="I1535" t="str">
            <v>JPT</v>
          </cell>
          <cell r="J1535">
            <v>81400.931694517494</v>
          </cell>
          <cell r="K1535">
            <v>4</v>
          </cell>
          <cell r="L1535" t="str">
            <v>2001</v>
          </cell>
          <cell r="M1535" t="str">
            <v>Minería del Cobre</v>
          </cell>
          <cell r="N1535" t="str">
            <v>Producción Sect. Institucionales</v>
          </cell>
          <cell r="O1535" t="str">
            <v>Producción bruta</v>
          </cell>
          <cell r="P1535" t="str">
            <v>Hogares</v>
          </cell>
          <cell r="Q1535" t="str">
            <v>3</v>
          </cell>
          <cell r="R1535" t="str">
            <v>Minería</v>
          </cell>
        </row>
        <row r="1536">
          <cell r="A1536" t="str">
            <v>CEI_a01</v>
          </cell>
          <cell r="B1536" t="str">
            <v>TCP</v>
          </cell>
          <cell r="C1536">
            <v>511</v>
          </cell>
          <cell r="D1536">
            <v>12</v>
          </cell>
          <cell r="E1536">
            <v>11</v>
          </cell>
          <cell r="F1536" t="str">
            <v>Recursos</v>
          </cell>
          <cell r="G1536">
            <v>32</v>
          </cell>
          <cell r="H1536">
            <v>31</v>
          </cell>
          <cell r="I1536" t="str">
            <v>JPT</v>
          </cell>
          <cell r="J1536">
            <v>5192.25469846957</v>
          </cell>
          <cell r="K1536">
            <v>5</v>
          </cell>
          <cell r="L1536" t="str">
            <v>2000</v>
          </cell>
          <cell r="M1536" t="str">
            <v>Resto Minería</v>
          </cell>
          <cell r="N1536" t="str">
            <v>Producción Sect. Institucionales</v>
          </cell>
          <cell r="O1536" t="str">
            <v>Producción bruta</v>
          </cell>
          <cell r="P1536" t="str">
            <v>Hogares</v>
          </cell>
          <cell r="Q1536" t="str">
            <v>3</v>
          </cell>
          <cell r="R1536" t="str">
            <v>Minería</v>
          </cell>
        </row>
        <row r="1537">
          <cell r="A1537" t="str">
            <v>CEI_a01</v>
          </cell>
          <cell r="B1537" t="str">
            <v>TCP</v>
          </cell>
          <cell r="C1537">
            <v>511</v>
          </cell>
          <cell r="D1537">
            <v>12</v>
          </cell>
          <cell r="E1537">
            <v>11</v>
          </cell>
          <cell r="F1537" t="str">
            <v>Recursos</v>
          </cell>
          <cell r="G1537">
            <v>32</v>
          </cell>
          <cell r="H1537">
            <v>31</v>
          </cell>
          <cell r="I1537" t="str">
            <v>JPT</v>
          </cell>
          <cell r="J1537">
            <v>4859.0641145816799</v>
          </cell>
          <cell r="K1537">
            <v>5</v>
          </cell>
          <cell r="L1537" t="str">
            <v>2001</v>
          </cell>
          <cell r="M1537" t="str">
            <v>Resto Minería</v>
          </cell>
          <cell r="N1537" t="str">
            <v>Producción Sect. Institucionales</v>
          </cell>
          <cell r="O1537" t="str">
            <v>Producción bruta</v>
          </cell>
          <cell r="P1537" t="str">
            <v>Hogares</v>
          </cell>
          <cell r="Q1537" t="str">
            <v>3</v>
          </cell>
          <cell r="R1537" t="str">
            <v>Minería</v>
          </cell>
        </row>
        <row r="1538">
          <cell r="A1538" t="str">
            <v>CEI_a01</v>
          </cell>
          <cell r="B1538" t="str">
            <v>TCP</v>
          </cell>
          <cell r="C1538">
            <v>511</v>
          </cell>
          <cell r="D1538">
            <v>12</v>
          </cell>
          <cell r="E1538">
            <v>11</v>
          </cell>
          <cell r="F1538" t="str">
            <v>Recursos</v>
          </cell>
          <cell r="G1538">
            <v>32</v>
          </cell>
          <cell r="H1538">
            <v>31</v>
          </cell>
          <cell r="I1538" t="str">
            <v>JPT</v>
          </cell>
          <cell r="J1538">
            <v>67921.236076592701</v>
          </cell>
          <cell r="K1538">
            <v>6</v>
          </cell>
          <cell r="L1538" t="str">
            <v>2000</v>
          </cell>
          <cell r="M1538" t="str">
            <v>Industria Alimenticia</v>
          </cell>
          <cell r="N1538" t="str">
            <v>Producción Sect. Institucionales</v>
          </cell>
          <cell r="O1538" t="str">
            <v>Producción bruta</v>
          </cell>
          <cell r="P1538" t="str">
            <v>Hogares</v>
          </cell>
          <cell r="Q1538" t="str">
            <v>4</v>
          </cell>
          <cell r="R1538" t="str">
            <v>Industria Manufacturera</v>
          </cell>
        </row>
        <row r="1539">
          <cell r="A1539" t="str">
            <v>CEI_a01</v>
          </cell>
          <cell r="B1539" t="str">
            <v>TCP</v>
          </cell>
          <cell r="C1539">
            <v>511</v>
          </cell>
          <cell r="D1539">
            <v>12</v>
          </cell>
          <cell r="E1539">
            <v>11</v>
          </cell>
          <cell r="F1539" t="str">
            <v>Recursos</v>
          </cell>
          <cell r="G1539">
            <v>32</v>
          </cell>
          <cell r="H1539">
            <v>31</v>
          </cell>
          <cell r="I1539" t="str">
            <v>JPT</v>
          </cell>
          <cell r="J1539">
            <v>74935.957883844298</v>
          </cell>
          <cell r="K1539">
            <v>6</v>
          </cell>
          <cell r="L1539" t="str">
            <v>2001</v>
          </cell>
          <cell r="M1539" t="str">
            <v>Industria Alimenticia</v>
          </cell>
          <cell r="N1539" t="str">
            <v>Producción Sect. Institucionales</v>
          </cell>
          <cell r="O1539" t="str">
            <v>Producción bruta</v>
          </cell>
          <cell r="P1539" t="str">
            <v>Hogares</v>
          </cell>
          <cell r="Q1539" t="str">
            <v>4</v>
          </cell>
          <cell r="R1539" t="str">
            <v>Industria Manufacturera</v>
          </cell>
        </row>
        <row r="1540">
          <cell r="A1540" t="str">
            <v>CEI_a01</v>
          </cell>
          <cell r="B1540" t="str">
            <v>TCP</v>
          </cell>
          <cell r="C1540">
            <v>511</v>
          </cell>
          <cell r="D1540">
            <v>12</v>
          </cell>
          <cell r="E1540">
            <v>11</v>
          </cell>
          <cell r="F1540" t="str">
            <v>Recursos</v>
          </cell>
          <cell r="G1540">
            <v>32</v>
          </cell>
          <cell r="H1540">
            <v>31</v>
          </cell>
          <cell r="I1540" t="str">
            <v>JPT</v>
          </cell>
          <cell r="J1540">
            <v>63407.421209774402</v>
          </cell>
          <cell r="K1540">
            <v>9</v>
          </cell>
          <cell r="L1540" t="str">
            <v>2000</v>
          </cell>
          <cell r="M1540" t="str">
            <v>Textil, Cuero y Calzado</v>
          </cell>
          <cell r="N1540" t="str">
            <v>Producción Sect. Institucionales</v>
          </cell>
          <cell r="O1540" t="str">
            <v>Producción bruta</v>
          </cell>
          <cell r="P1540" t="str">
            <v>Hogares</v>
          </cell>
          <cell r="Q1540" t="str">
            <v>4</v>
          </cell>
          <cell r="R1540" t="str">
            <v>Industria Manufacturera</v>
          </cell>
        </row>
        <row r="1541">
          <cell r="A1541" t="str">
            <v>CEI_a01</v>
          </cell>
          <cell r="B1541" t="str">
            <v>TCP</v>
          </cell>
          <cell r="C1541">
            <v>511</v>
          </cell>
          <cell r="D1541">
            <v>12</v>
          </cell>
          <cell r="E1541">
            <v>11</v>
          </cell>
          <cell r="F1541" t="str">
            <v>Recursos</v>
          </cell>
          <cell r="G1541">
            <v>32</v>
          </cell>
          <cell r="H1541">
            <v>31</v>
          </cell>
          <cell r="I1541" t="str">
            <v>JPT</v>
          </cell>
          <cell r="J1541">
            <v>54520.559651833399</v>
          </cell>
          <cell r="K1541">
            <v>9</v>
          </cell>
          <cell r="L1541" t="str">
            <v>2001</v>
          </cell>
          <cell r="M1541" t="str">
            <v>Textil, Cuero y Calzado</v>
          </cell>
          <cell r="N1541" t="str">
            <v>Producción Sect. Institucionales</v>
          </cell>
          <cell r="O1541" t="str">
            <v>Producción bruta</v>
          </cell>
          <cell r="P1541" t="str">
            <v>Hogares</v>
          </cell>
          <cell r="Q1541" t="str">
            <v>4</v>
          </cell>
          <cell r="R1541" t="str">
            <v>Industria Manufacturera</v>
          </cell>
        </row>
        <row r="1542">
          <cell r="A1542" t="str">
            <v>CEI_a01</v>
          </cell>
          <cell r="B1542" t="str">
            <v>TCP</v>
          </cell>
          <cell r="C1542">
            <v>511</v>
          </cell>
          <cell r="D1542">
            <v>12</v>
          </cell>
          <cell r="E1542">
            <v>11</v>
          </cell>
          <cell r="F1542" t="str">
            <v>Recursos</v>
          </cell>
          <cell r="G1542">
            <v>32</v>
          </cell>
          <cell r="H1542">
            <v>31</v>
          </cell>
          <cell r="I1542" t="str">
            <v>JPT</v>
          </cell>
          <cell r="J1542">
            <v>77856.750311768395</v>
          </cell>
          <cell r="K1542">
            <v>10</v>
          </cell>
          <cell r="L1542" t="str">
            <v>2000</v>
          </cell>
          <cell r="M1542" t="str">
            <v>Madera, Papel, Imprentas y Muebles</v>
          </cell>
          <cell r="N1542" t="str">
            <v>Producción Sect. Institucionales</v>
          </cell>
          <cell r="O1542" t="str">
            <v>Producción bruta</v>
          </cell>
          <cell r="P1542" t="str">
            <v>Hogares</v>
          </cell>
          <cell r="Q1542" t="str">
            <v>4</v>
          </cell>
          <cell r="R1542" t="str">
            <v>Industria Manufacturera</v>
          </cell>
        </row>
        <row r="1543">
          <cell r="A1543" t="str">
            <v>CEI_a01</v>
          </cell>
          <cell r="B1543" t="str">
            <v>TCP</v>
          </cell>
          <cell r="C1543">
            <v>511</v>
          </cell>
          <cell r="D1543">
            <v>12</v>
          </cell>
          <cell r="E1543">
            <v>11</v>
          </cell>
          <cell r="F1543" t="str">
            <v>Recursos</v>
          </cell>
          <cell r="G1543">
            <v>32</v>
          </cell>
          <cell r="H1543">
            <v>31</v>
          </cell>
          <cell r="I1543" t="str">
            <v>JPT</v>
          </cell>
          <cell r="J1543">
            <v>85196.876027292601</v>
          </cell>
          <cell r="K1543">
            <v>10</v>
          </cell>
          <cell r="L1543" t="str">
            <v>2001</v>
          </cell>
          <cell r="M1543" t="str">
            <v>Madera, Papel, Imprentas y Muebles</v>
          </cell>
          <cell r="N1543" t="str">
            <v>Producción Sect. Institucionales</v>
          </cell>
          <cell r="O1543" t="str">
            <v>Producción bruta</v>
          </cell>
          <cell r="P1543" t="str">
            <v>Hogares</v>
          </cell>
          <cell r="Q1543" t="str">
            <v>4</v>
          </cell>
          <cell r="R1543" t="str">
            <v>Industria Manufacturera</v>
          </cell>
        </row>
        <row r="1544">
          <cell r="A1544" t="str">
            <v>CEI_a01</v>
          </cell>
          <cell r="B1544" t="str">
            <v>TCP</v>
          </cell>
          <cell r="C1544">
            <v>511</v>
          </cell>
          <cell r="D1544">
            <v>12</v>
          </cell>
          <cell r="E1544">
            <v>11</v>
          </cell>
          <cell r="F1544" t="str">
            <v>Recursos</v>
          </cell>
          <cell r="G1544">
            <v>32</v>
          </cell>
          <cell r="H1544">
            <v>31</v>
          </cell>
          <cell r="I1544" t="str">
            <v>JPT</v>
          </cell>
          <cell r="J1544">
            <v>9812.3055447270508</v>
          </cell>
          <cell r="K1544">
            <v>12</v>
          </cell>
          <cell r="L1544" t="str">
            <v>2000</v>
          </cell>
          <cell r="M1544" t="str">
            <v>Químicos, Caucho y Plástico</v>
          </cell>
          <cell r="N1544" t="str">
            <v>Producción Sect. Institucionales</v>
          </cell>
          <cell r="O1544" t="str">
            <v>Producción bruta</v>
          </cell>
          <cell r="P1544" t="str">
            <v>Hogares</v>
          </cell>
          <cell r="Q1544" t="str">
            <v>4</v>
          </cell>
          <cell r="R1544" t="str">
            <v>Industria Manufacturera</v>
          </cell>
        </row>
        <row r="1545">
          <cell r="A1545" t="str">
            <v>CEI_a01</v>
          </cell>
          <cell r="B1545" t="str">
            <v>TCP</v>
          </cell>
          <cell r="C1545">
            <v>511</v>
          </cell>
          <cell r="D1545">
            <v>12</v>
          </cell>
          <cell r="E1545">
            <v>11</v>
          </cell>
          <cell r="F1545" t="str">
            <v>Recursos</v>
          </cell>
          <cell r="G1545">
            <v>32</v>
          </cell>
          <cell r="H1545">
            <v>31</v>
          </cell>
          <cell r="I1545" t="str">
            <v>JPT</v>
          </cell>
          <cell r="J1545">
            <v>11038.122291678301</v>
          </cell>
          <cell r="K1545">
            <v>12</v>
          </cell>
          <cell r="L1545" t="str">
            <v>2001</v>
          </cell>
          <cell r="M1545" t="str">
            <v>Químicos, Caucho y Plástico</v>
          </cell>
          <cell r="N1545" t="str">
            <v>Producción Sect. Institucionales</v>
          </cell>
          <cell r="O1545" t="str">
            <v>Producción bruta</v>
          </cell>
          <cell r="P1545" t="str">
            <v>Hogares</v>
          </cell>
          <cell r="Q1545" t="str">
            <v>4</v>
          </cell>
          <cell r="R1545" t="str">
            <v>Industria Manufacturera</v>
          </cell>
        </row>
        <row r="1546">
          <cell r="A1546" t="str">
            <v>CEI_a01</v>
          </cell>
          <cell r="B1546" t="str">
            <v>TCP</v>
          </cell>
          <cell r="C1546">
            <v>511</v>
          </cell>
          <cell r="D1546">
            <v>12</v>
          </cell>
          <cell r="E1546">
            <v>11</v>
          </cell>
          <cell r="F1546" t="str">
            <v>Recursos</v>
          </cell>
          <cell r="G1546">
            <v>32</v>
          </cell>
          <cell r="H1546">
            <v>31</v>
          </cell>
          <cell r="I1546" t="str">
            <v>JPT</v>
          </cell>
          <cell r="J1546">
            <v>38629.938713620402</v>
          </cell>
          <cell r="K1546">
            <v>13</v>
          </cell>
          <cell r="L1546" t="str">
            <v>2000</v>
          </cell>
          <cell r="M1546" t="str">
            <v>Vidrio y Otros Minerales</v>
          </cell>
          <cell r="N1546" t="str">
            <v>Producción Sect. Institucionales</v>
          </cell>
          <cell r="O1546" t="str">
            <v>Producción bruta</v>
          </cell>
          <cell r="P1546" t="str">
            <v>Hogares</v>
          </cell>
          <cell r="Q1546" t="str">
            <v>4</v>
          </cell>
          <cell r="R1546" t="str">
            <v>Industria Manufacturera</v>
          </cell>
        </row>
        <row r="1547">
          <cell r="A1547" t="str">
            <v>CEI_a01</v>
          </cell>
          <cell r="B1547" t="str">
            <v>TCP</v>
          </cell>
          <cell r="C1547">
            <v>511</v>
          </cell>
          <cell r="D1547">
            <v>12</v>
          </cell>
          <cell r="E1547">
            <v>11</v>
          </cell>
          <cell r="F1547" t="str">
            <v>Recursos</v>
          </cell>
          <cell r="G1547">
            <v>32</v>
          </cell>
          <cell r="H1547">
            <v>31</v>
          </cell>
          <cell r="I1547" t="str">
            <v>JPT</v>
          </cell>
          <cell r="J1547">
            <v>49728.1779630569</v>
          </cell>
          <cell r="K1547">
            <v>13</v>
          </cell>
          <cell r="L1547" t="str">
            <v>2001</v>
          </cell>
          <cell r="M1547" t="str">
            <v>Vidrio y Otros Minerales</v>
          </cell>
          <cell r="N1547" t="str">
            <v>Producción Sect. Institucionales</v>
          </cell>
          <cell r="O1547" t="str">
            <v>Producción bruta</v>
          </cell>
          <cell r="P1547" t="str">
            <v>Hogares</v>
          </cell>
          <cell r="Q1547" t="str">
            <v>4</v>
          </cell>
          <cell r="R1547" t="str">
            <v>Industria Manufacturera</v>
          </cell>
        </row>
        <row r="1548">
          <cell r="A1548" t="str">
            <v>CEI_a01</v>
          </cell>
          <cell r="B1548" t="str">
            <v>TCP</v>
          </cell>
          <cell r="C1548">
            <v>511</v>
          </cell>
          <cell r="D1548">
            <v>12</v>
          </cell>
          <cell r="E1548">
            <v>11</v>
          </cell>
          <cell r="F1548" t="str">
            <v>Recursos</v>
          </cell>
          <cell r="G1548">
            <v>32</v>
          </cell>
          <cell r="H1548">
            <v>31</v>
          </cell>
          <cell r="I1548" t="str">
            <v>JPT</v>
          </cell>
          <cell r="J1548">
            <v>68765.363989640406</v>
          </cell>
          <cell r="K1548">
            <v>14</v>
          </cell>
          <cell r="L1548" t="str">
            <v>2000</v>
          </cell>
          <cell r="M1548" t="str">
            <v>Otras Manufactureras</v>
          </cell>
          <cell r="N1548" t="str">
            <v>Producción Sect. Institucionales</v>
          </cell>
          <cell r="O1548" t="str">
            <v>Producción bruta</v>
          </cell>
          <cell r="P1548" t="str">
            <v>Hogares</v>
          </cell>
          <cell r="Q1548" t="str">
            <v>4</v>
          </cell>
          <cell r="R1548" t="str">
            <v>Industria Manufacturera</v>
          </cell>
        </row>
        <row r="1549">
          <cell r="A1549" t="str">
            <v>CEI_a01</v>
          </cell>
          <cell r="B1549" t="str">
            <v>TCP</v>
          </cell>
          <cell r="C1549">
            <v>511</v>
          </cell>
          <cell r="D1549">
            <v>12</v>
          </cell>
          <cell r="E1549">
            <v>11</v>
          </cell>
          <cell r="F1549" t="str">
            <v>Recursos</v>
          </cell>
          <cell r="G1549">
            <v>32</v>
          </cell>
          <cell r="H1549">
            <v>31</v>
          </cell>
          <cell r="I1549" t="str">
            <v>JPT</v>
          </cell>
          <cell r="J1549">
            <v>79384.126454793499</v>
          </cell>
          <cell r="K1549">
            <v>14</v>
          </cell>
          <cell r="L1549" t="str">
            <v>2001</v>
          </cell>
          <cell r="M1549" t="str">
            <v>Otras Manufactureras</v>
          </cell>
          <cell r="N1549" t="str">
            <v>Producción Sect. Institucionales</v>
          </cell>
          <cell r="O1549" t="str">
            <v>Producción bruta</v>
          </cell>
          <cell r="P1549" t="str">
            <v>Hogares</v>
          </cell>
          <cell r="Q1549" t="str">
            <v>4</v>
          </cell>
          <cell r="R1549" t="str">
            <v>Industria Manufacturera</v>
          </cell>
        </row>
        <row r="1550">
          <cell r="A1550" t="str">
            <v>CEI_a01</v>
          </cell>
          <cell r="B1550" t="str">
            <v>TCP</v>
          </cell>
          <cell r="C1550">
            <v>511</v>
          </cell>
          <cell r="D1550">
            <v>12</v>
          </cell>
          <cell r="E1550">
            <v>11</v>
          </cell>
          <cell r="F1550" t="str">
            <v>Recursos</v>
          </cell>
          <cell r="G1550">
            <v>32</v>
          </cell>
          <cell r="H1550">
            <v>31</v>
          </cell>
          <cell r="I1550" t="str">
            <v>JPT</v>
          </cell>
          <cell r="J1550">
            <v>187059.38666087401</v>
          </cell>
          <cell r="K1550">
            <v>16</v>
          </cell>
          <cell r="L1550" t="str">
            <v>2000</v>
          </cell>
          <cell r="M1550" t="str">
            <v>Construcción</v>
          </cell>
          <cell r="N1550" t="str">
            <v>Producción Sect. Institucionales</v>
          </cell>
          <cell r="O1550" t="str">
            <v>Producción bruta</v>
          </cell>
          <cell r="P1550" t="str">
            <v>Hogares</v>
          </cell>
          <cell r="Q1550" t="str">
            <v>6</v>
          </cell>
          <cell r="R1550" t="str">
            <v>Construcción</v>
          </cell>
        </row>
        <row r="1551">
          <cell r="A1551" t="str">
            <v>CEI_a01</v>
          </cell>
          <cell r="B1551" t="str">
            <v>TCP</v>
          </cell>
          <cell r="C1551">
            <v>511</v>
          </cell>
          <cell r="D1551">
            <v>12</v>
          </cell>
          <cell r="E1551">
            <v>11</v>
          </cell>
          <cell r="F1551" t="str">
            <v>Recursos</v>
          </cell>
          <cell r="G1551">
            <v>32</v>
          </cell>
          <cell r="H1551">
            <v>31</v>
          </cell>
          <cell r="I1551" t="str">
            <v>JPT</v>
          </cell>
          <cell r="J1551">
            <v>192285.56409411601</v>
          </cell>
          <cell r="K1551">
            <v>16</v>
          </cell>
          <cell r="L1551" t="str">
            <v>2001</v>
          </cell>
          <cell r="M1551" t="str">
            <v>Construcción</v>
          </cell>
          <cell r="N1551" t="str">
            <v>Producción Sect. Institucionales</v>
          </cell>
          <cell r="O1551" t="str">
            <v>Producción bruta</v>
          </cell>
          <cell r="P1551" t="str">
            <v>Hogares</v>
          </cell>
          <cell r="Q1551" t="str">
            <v>6</v>
          </cell>
          <cell r="R1551" t="str">
            <v>Construcción</v>
          </cell>
        </row>
        <row r="1552">
          <cell r="A1552" t="str">
            <v>CEI_a01</v>
          </cell>
          <cell r="B1552" t="str">
            <v>TCP</v>
          </cell>
          <cell r="C1552">
            <v>511</v>
          </cell>
          <cell r="D1552">
            <v>12</v>
          </cell>
          <cell r="E1552">
            <v>11</v>
          </cell>
          <cell r="F1552" t="str">
            <v>Recursos</v>
          </cell>
          <cell r="G1552">
            <v>32</v>
          </cell>
          <cell r="H1552">
            <v>31</v>
          </cell>
          <cell r="I1552" t="str">
            <v>JPT</v>
          </cell>
          <cell r="J1552">
            <v>715987.754159773</v>
          </cell>
          <cell r="K1552">
            <v>17</v>
          </cell>
          <cell r="L1552" t="str">
            <v>2000</v>
          </cell>
          <cell r="M1552" t="str">
            <v>Comercio</v>
          </cell>
          <cell r="N1552" t="str">
            <v>Producción Sect. Institucionales</v>
          </cell>
          <cell r="O1552" t="str">
            <v>Producción bruta</v>
          </cell>
          <cell r="P1552" t="str">
            <v>Hogares</v>
          </cell>
          <cell r="Q1552" t="str">
            <v>7</v>
          </cell>
          <cell r="R1552" t="str">
            <v>Comercio, Hoteles y Restaurantes</v>
          </cell>
        </row>
        <row r="1553">
          <cell r="A1553" t="str">
            <v>CEI_a01</v>
          </cell>
          <cell r="B1553" t="str">
            <v>TCP</v>
          </cell>
          <cell r="C1553">
            <v>511</v>
          </cell>
          <cell r="D1553">
            <v>12</v>
          </cell>
          <cell r="E1553">
            <v>11</v>
          </cell>
          <cell r="F1553" t="str">
            <v>Recursos</v>
          </cell>
          <cell r="G1553">
            <v>32</v>
          </cell>
          <cell r="H1553">
            <v>31</v>
          </cell>
          <cell r="I1553" t="str">
            <v>JPT</v>
          </cell>
          <cell r="J1553">
            <v>738534.41441172198</v>
          </cell>
          <cell r="K1553">
            <v>17</v>
          </cell>
          <cell r="L1553" t="str">
            <v>2001</v>
          </cell>
          <cell r="M1553" t="str">
            <v>Comercio</v>
          </cell>
          <cell r="N1553" t="str">
            <v>Producción Sect. Institucionales</v>
          </cell>
          <cell r="O1553" t="str">
            <v>Producción bruta</v>
          </cell>
          <cell r="P1553" t="str">
            <v>Hogares</v>
          </cell>
          <cell r="Q1553" t="str">
            <v>7</v>
          </cell>
          <cell r="R1553" t="str">
            <v>Comercio, Hoteles y Restaurantes</v>
          </cell>
        </row>
        <row r="1554">
          <cell r="A1554" t="str">
            <v>CEI_a01</v>
          </cell>
          <cell r="B1554" t="str">
            <v>TCP</v>
          </cell>
          <cell r="C1554">
            <v>511</v>
          </cell>
          <cell r="D1554">
            <v>12</v>
          </cell>
          <cell r="E1554">
            <v>11</v>
          </cell>
          <cell r="F1554" t="str">
            <v>Recursos</v>
          </cell>
          <cell r="G1554">
            <v>32</v>
          </cell>
          <cell r="H1554">
            <v>31</v>
          </cell>
          <cell r="I1554" t="str">
            <v>JPT</v>
          </cell>
          <cell r="J1554">
            <v>129803.98881593</v>
          </cell>
          <cell r="K1554">
            <v>18</v>
          </cell>
          <cell r="L1554" t="str">
            <v>2000</v>
          </cell>
          <cell r="M1554" t="str">
            <v>Hoteles y Restaurantes</v>
          </cell>
          <cell r="N1554" t="str">
            <v>Producción Sect. Institucionales</v>
          </cell>
          <cell r="O1554" t="str">
            <v>Producción bruta</v>
          </cell>
          <cell r="P1554" t="str">
            <v>Hogares</v>
          </cell>
          <cell r="Q1554" t="str">
            <v>7</v>
          </cell>
          <cell r="R1554" t="str">
            <v>Comercio, Hoteles y Restaurantes</v>
          </cell>
        </row>
        <row r="1555">
          <cell r="A1555" t="str">
            <v>CEI_a01</v>
          </cell>
          <cell r="B1555" t="str">
            <v>TCP</v>
          </cell>
          <cell r="C1555">
            <v>511</v>
          </cell>
          <cell r="D1555">
            <v>12</v>
          </cell>
          <cell r="E1555">
            <v>11</v>
          </cell>
          <cell r="F1555" t="str">
            <v>Recursos</v>
          </cell>
          <cell r="G1555">
            <v>32</v>
          </cell>
          <cell r="H1555">
            <v>31</v>
          </cell>
          <cell r="I1555" t="str">
            <v>JPT</v>
          </cell>
          <cell r="J1555">
            <v>126983.180406823</v>
          </cell>
          <cell r="K1555">
            <v>18</v>
          </cell>
          <cell r="L1555" t="str">
            <v>2001</v>
          </cell>
          <cell r="M1555" t="str">
            <v>Hoteles y Restaurantes</v>
          </cell>
          <cell r="N1555" t="str">
            <v>Producción Sect. Institucionales</v>
          </cell>
          <cell r="O1555" t="str">
            <v>Producción bruta</v>
          </cell>
          <cell r="P1555" t="str">
            <v>Hogares</v>
          </cell>
          <cell r="Q1555" t="str">
            <v>7</v>
          </cell>
          <cell r="R1555" t="str">
            <v>Comercio, Hoteles y Restaurantes</v>
          </cell>
        </row>
        <row r="1556">
          <cell r="A1556" t="str">
            <v>CEI_a01</v>
          </cell>
          <cell r="B1556" t="str">
            <v>TCP</v>
          </cell>
          <cell r="C1556">
            <v>511</v>
          </cell>
          <cell r="D1556">
            <v>12</v>
          </cell>
          <cell r="E1556">
            <v>11</v>
          </cell>
          <cell r="F1556" t="str">
            <v>Recursos</v>
          </cell>
          <cell r="G1556">
            <v>32</v>
          </cell>
          <cell r="H1556">
            <v>31</v>
          </cell>
          <cell r="I1556" t="str">
            <v>JPT</v>
          </cell>
          <cell r="J1556">
            <v>252313.625501314</v>
          </cell>
          <cell r="K1556">
            <v>19</v>
          </cell>
          <cell r="L1556" t="str">
            <v>2000</v>
          </cell>
          <cell r="M1556" t="str">
            <v>Transportes</v>
          </cell>
          <cell r="N1556" t="str">
            <v>Producción Sect. Institucionales</v>
          </cell>
          <cell r="O1556" t="str">
            <v>Producción bruta</v>
          </cell>
          <cell r="P1556" t="str">
            <v>Hogares</v>
          </cell>
          <cell r="Q1556" t="str">
            <v>8</v>
          </cell>
          <cell r="R1556" t="str">
            <v>Transporte y Comunicaciones</v>
          </cell>
        </row>
        <row r="1557">
          <cell r="A1557" t="str">
            <v>CEI_a01</v>
          </cell>
          <cell r="B1557" t="str">
            <v>TCP</v>
          </cell>
          <cell r="C1557">
            <v>511</v>
          </cell>
          <cell r="D1557">
            <v>12</v>
          </cell>
          <cell r="E1557">
            <v>11</v>
          </cell>
          <cell r="F1557" t="str">
            <v>Recursos</v>
          </cell>
          <cell r="G1557">
            <v>32</v>
          </cell>
          <cell r="H1557">
            <v>31</v>
          </cell>
          <cell r="I1557" t="str">
            <v>JPT</v>
          </cell>
          <cell r="J1557">
            <v>264457.06458080403</v>
          </cell>
          <cell r="K1557">
            <v>19</v>
          </cell>
          <cell r="L1557" t="str">
            <v>2001</v>
          </cell>
          <cell r="M1557" t="str">
            <v>Transportes</v>
          </cell>
          <cell r="N1557" t="str">
            <v>Producción Sect. Institucionales</v>
          </cell>
          <cell r="O1557" t="str">
            <v>Producción bruta</v>
          </cell>
          <cell r="P1557" t="str">
            <v>Hogares</v>
          </cell>
          <cell r="Q1557" t="str">
            <v>8</v>
          </cell>
          <cell r="R1557" t="str">
            <v>Transporte y Comunicaciones</v>
          </cell>
        </row>
        <row r="1558">
          <cell r="A1558" t="str">
            <v>CEI_a01</v>
          </cell>
          <cell r="B1558" t="str">
            <v>TCP</v>
          </cell>
          <cell r="C1558">
            <v>511</v>
          </cell>
          <cell r="D1558">
            <v>12</v>
          </cell>
          <cell r="E1558">
            <v>11</v>
          </cell>
          <cell r="F1558" t="str">
            <v>Recursos</v>
          </cell>
          <cell r="G1558">
            <v>32</v>
          </cell>
          <cell r="H1558">
            <v>31</v>
          </cell>
          <cell r="I1558" t="str">
            <v>JPT</v>
          </cell>
          <cell r="J1558">
            <v>10239.8643389057</v>
          </cell>
          <cell r="K1558">
            <v>20</v>
          </cell>
          <cell r="L1558" t="str">
            <v>2000</v>
          </cell>
          <cell r="M1558" t="str">
            <v>Comunicaciones</v>
          </cell>
          <cell r="N1558" t="str">
            <v>Producción Sect. Institucionales</v>
          </cell>
          <cell r="O1558" t="str">
            <v>Producción bruta</v>
          </cell>
          <cell r="P1558" t="str">
            <v>Hogares</v>
          </cell>
          <cell r="Q1558" t="str">
            <v>8</v>
          </cell>
          <cell r="R1558" t="str">
            <v>Transporte y Comunicaciones</v>
          </cell>
        </row>
        <row r="1559">
          <cell r="A1559" t="str">
            <v>CEI_a01</v>
          </cell>
          <cell r="B1559" t="str">
            <v>TCP</v>
          </cell>
          <cell r="C1559">
            <v>511</v>
          </cell>
          <cell r="D1559">
            <v>12</v>
          </cell>
          <cell r="E1559">
            <v>11</v>
          </cell>
          <cell r="F1559" t="str">
            <v>Recursos</v>
          </cell>
          <cell r="G1559">
            <v>32</v>
          </cell>
          <cell r="H1559">
            <v>31</v>
          </cell>
          <cell r="I1559" t="str">
            <v>JPT</v>
          </cell>
          <cell r="J1559">
            <v>8566.8775783719393</v>
          </cell>
          <cell r="K1559">
            <v>20</v>
          </cell>
          <cell r="L1559" t="str">
            <v>2001</v>
          </cell>
          <cell r="M1559" t="str">
            <v>Comunicaciones</v>
          </cell>
          <cell r="N1559" t="str">
            <v>Producción Sect. Institucionales</v>
          </cell>
          <cell r="O1559" t="str">
            <v>Producción bruta</v>
          </cell>
          <cell r="P1559" t="str">
            <v>Hogares</v>
          </cell>
          <cell r="Q1559" t="str">
            <v>8</v>
          </cell>
          <cell r="R1559" t="str">
            <v>Transporte y Comunicaciones</v>
          </cell>
        </row>
        <row r="1560">
          <cell r="A1560" t="str">
            <v>CEI_a01</v>
          </cell>
          <cell r="B1560" t="str">
            <v>TCP</v>
          </cell>
          <cell r="C1560">
            <v>511</v>
          </cell>
          <cell r="D1560">
            <v>12</v>
          </cell>
          <cell r="E1560">
            <v>11</v>
          </cell>
          <cell r="F1560" t="str">
            <v>Recursos</v>
          </cell>
          <cell r="G1560">
            <v>32</v>
          </cell>
          <cell r="H1560">
            <v>31</v>
          </cell>
          <cell r="I1560" t="str">
            <v>JPT</v>
          </cell>
          <cell r="J1560">
            <v>21980</v>
          </cell>
          <cell r="K1560">
            <v>22</v>
          </cell>
          <cell r="L1560" t="str">
            <v>2000</v>
          </cell>
          <cell r="M1560" t="str">
            <v>Compañías de seguros</v>
          </cell>
          <cell r="N1560" t="str">
            <v>Producción Sect. Institucionales</v>
          </cell>
          <cell r="O1560" t="str">
            <v>Producción bruta</v>
          </cell>
          <cell r="P1560" t="str">
            <v>Hogares</v>
          </cell>
          <cell r="Q1560" t="str">
            <v>9</v>
          </cell>
          <cell r="R1560" t="str">
            <v>Servicios Financieros y Empresariales</v>
          </cell>
        </row>
        <row r="1561">
          <cell r="A1561" t="str">
            <v>CEI_a01</v>
          </cell>
          <cell r="B1561" t="str">
            <v>TCP</v>
          </cell>
          <cell r="C1561">
            <v>511</v>
          </cell>
          <cell r="D1561">
            <v>12</v>
          </cell>
          <cell r="E1561">
            <v>11</v>
          </cell>
          <cell r="F1561" t="str">
            <v>Recursos</v>
          </cell>
          <cell r="G1561">
            <v>32</v>
          </cell>
          <cell r="H1561">
            <v>31</v>
          </cell>
          <cell r="I1561" t="str">
            <v>JPT</v>
          </cell>
          <cell r="J1561">
            <v>23177.1827768164</v>
          </cell>
          <cell r="K1561">
            <v>22</v>
          </cell>
          <cell r="L1561" t="str">
            <v>2001</v>
          </cell>
          <cell r="M1561" t="str">
            <v>Compañías de seguros</v>
          </cell>
          <cell r="N1561" t="str">
            <v>Producción Sect. Institucionales</v>
          </cell>
          <cell r="O1561" t="str">
            <v>Producción bruta</v>
          </cell>
          <cell r="P1561" t="str">
            <v>Hogares</v>
          </cell>
          <cell r="Q1561" t="str">
            <v>9</v>
          </cell>
          <cell r="R1561" t="str">
            <v>Servicios Financieros y Empresariales</v>
          </cell>
        </row>
        <row r="1562">
          <cell r="A1562" t="str">
            <v>CEI_a01</v>
          </cell>
          <cell r="B1562" t="str">
            <v>TCP</v>
          </cell>
          <cell r="C1562">
            <v>511</v>
          </cell>
          <cell r="D1562">
            <v>12</v>
          </cell>
          <cell r="E1562">
            <v>11</v>
          </cell>
          <cell r="F1562" t="str">
            <v>Recursos</v>
          </cell>
          <cell r="G1562">
            <v>32</v>
          </cell>
          <cell r="H1562">
            <v>31</v>
          </cell>
          <cell r="I1562" t="str">
            <v>JPT</v>
          </cell>
          <cell r="J1562">
            <v>24808.662210513001</v>
          </cell>
          <cell r="K1562">
            <v>23</v>
          </cell>
          <cell r="L1562" t="str">
            <v>2000</v>
          </cell>
          <cell r="M1562" t="str">
            <v>Actividades inmobiliarias</v>
          </cell>
          <cell r="N1562" t="str">
            <v>Producción Sect. Institucionales</v>
          </cell>
          <cell r="O1562" t="str">
            <v>Producción bruta</v>
          </cell>
          <cell r="P1562" t="str">
            <v>Hogares</v>
          </cell>
          <cell r="Q1562" t="str">
            <v>9</v>
          </cell>
          <cell r="R1562" t="str">
            <v>Servicios Financieros y Empresariales</v>
          </cell>
        </row>
        <row r="1563">
          <cell r="A1563" t="str">
            <v>CEI_a01</v>
          </cell>
          <cell r="B1563" t="str">
            <v>TCP</v>
          </cell>
          <cell r="C1563">
            <v>511</v>
          </cell>
          <cell r="D1563">
            <v>12</v>
          </cell>
          <cell r="E1563">
            <v>11</v>
          </cell>
          <cell r="F1563" t="str">
            <v>Recursos</v>
          </cell>
          <cell r="G1563">
            <v>32</v>
          </cell>
          <cell r="H1563">
            <v>31</v>
          </cell>
          <cell r="I1563" t="str">
            <v>JPT</v>
          </cell>
          <cell r="J1563">
            <v>26184.6888928464</v>
          </cell>
          <cell r="K1563">
            <v>23</v>
          </cell>
          <cell r="L1563" t="str">
            <v>2001</v>
          </cell>
          <cell r="M1563" t="str">
            <v>Actividades inmobiliarias</v>
          </cell>
          <cell r="N1563" t="str">
            <v>Producción Sect. Institucionales</v>
          </cell>
          <cell r="O1563" t="str">
            <v>Producción bruta</v>
          </cell>
          <cell r="P1563" t="str">
            <v>Hogares</v>
          </cell>
          <cell r="Q1563" t="str">
            <v>9</v>
          </cell>
          <cell r="R1563" t="str">
            <v>Servicios Financieros y Empresariales</v>
          </cell>
        </row>
        <row r="1564">
          <cell r="A1564" t="str">
            <v>CEI_a01</v>
          </cell>
          <cell r="B1564" t="str">
            <v>TCP</v>
          </cell>
          <cell r="C1564">
            <v>511</v>
          </cell>
          <cell r="D1564">
            <v>12</v>
          </cell>
          <cell r="E1564">
            <v>11</v>
          </cell>
          <cell r="F1564" t="str">
            <v>Recursos</v>
          </cell>
          <cell r="G1564">
            <v>32</v>
          </cell>
          <cell r="H1564">
            <v>31</v>
          </cell>
          <cell r="I1564" t="str">
            <v>JPT</v>
          </cell>
          <cell r="J1564">
            <v>251056.03102208601</v>
          </cell>
          <cell r="K1564">
            <v>24</v>
          </cell>
          <cell r="L1564" t="str">
            <v>2000</v>
          </cell>
          <cell r="M1564" t="str">
            <v>Activ. de Ss. Empresariales</v>
          </cell>
          <cell r="N1564" t="str">
            <v>Producción Sect. Institucionales</v>
          </cell>
          <cell r="O1564" t="str">
            <v>Producción bruta</v>
          </cell>
          <cell r="P1564" t="str">
            <v>Hogares</v>
          </cell>
          <cell r="Q1564" t="str">
            <v>9</v>
          </cell>
          <cell r="R1564" t="str">
            <v>Servicios Financieros y Empresariales</v>
          </cell>
        </row>
        <row r="1565">
          <cell r="A1565" t="str">
            <v>CEI_a01</v>
          </cell>
          <cell r="B1565" t="str">
            <v>TCP</v>
          </cell>
          <cell r="C1565">
            <v>511</v>
          </cell>
          <cell r="D1565">
            <v>12</v>
          </cell>
          <cell r="E1565">
            <v>11</v>
          </cell>
          <cell r="F1565" t="str">
            <v>Recursos</v>
          </cell>
          <cell r="G1565">
            <v>32</v>
          </cell>
          <cell r="H1565">
            <v>31</v>
          </cell>
          <cell r="I1565" t="str">
            <v>JPT</v>
          </cell>
          <cell r="J1565">
            <v>256912.98281782999</v>
          </cell>
          <cell r="K1565">
            <v>24</v>
          </cell>
          <cell r="L1565" t="str">
            <v>2001</v>
          </cell>
          <cell r="M1565" t="str">
            <v>Activ. de Ss. Empresariales</v>
          </cell>
          <cell r="N1565" t="str">
            <v>Producción Sect. Institucionales</v>
          </cell>
          <cell r="O1565" t="str">
            <v>Producción bruta</v>
          </cell>
          <cell r="P1565" t="str">
            <v>Hogares</v>
          </cell>
          <cell r="Q1565" t="str">
            <v>9</v>
          </cell>
          <cell r="R1565" t="str">
            <v>Servicios Financieros y Empresariales</v>
          </cell>
        </row>
        <row r="1566">
          <cell r="A1566" t="str">
            <v>CEI_a01</v>
          </cell>
          <cell r="B1566" t="str">
            <v>TCP</v>
          </cell>
          <cell r="C1566">
            <v>511</v>
          </cell>
          <cell r="D1566">
            <v>12</v>
          </cell>
          <cell r="E1566">
            <v>11</v>
          </cell>
          <cell r="F1566" t="str">
            <v>Recursos</v>
          </cell>
          <cell r="G1566">
            <v>32</v>
          </cell>
          <cell r="H1566">
            <v>31</v>
          </cell>
          <cell r="I1566" t="str">
            <v>JPT</v>
          </cell>
          <cell r="J1566">
            <v>5561.2144808267203</v>
          </cell>
          <cell r="K1566">
            <v>28</v>
          </cell>
          <cell r="L1566" t="str">
            <v>2000</v>
          </cell>
          <cell r="M1566" t="str">
            <v>Educación privada</v>
          </cell>
          <cell r="N1566" t="str">
            <v>Producción Sect. Institucionales</v>
          </cell>
          <cell r="O1566" t="str">
            <v>Producción bruta</v>
          </cell>
          <cell r="P1566" t="str">
            <v>Hogares</v>
          </cell>
          <cell r="Q1566" t="str">
            <v>11</v>
          </cell>
          <cell r="R1566" t="str">
            <v>Servicios Sociales y Personales</v>
          </cell>
        </row>
        <row r="1567">
          <cell r="A1567" t="str">
            <v>CEI_a01</v>
          </cell>
          <cell r="B1567" t="str">
            <v>TCP</v>
          </cell>
          <cell r="C1567">
            <v>511</v>
          </cell>
          <cell r="D1567">
            <v>12</v>
          </cell>
          <cell r="E1567">
            <v>11</v>
          </cell>
          <cell r="F1567" t="str">
            <v>Recursos</v>
          </cell>
          <cell r="G1567">
            <v>32</v>
          </cell>
          <cell r="H1567">
            <v>31</v>
          </cell>
          <cell r="I1567" t="str">
            <v>JPT</v>
          </cell>
          <cell r="J1567">
            <v>5694.0891806530499</v>
          </cell>
          <cell r="K1567">
            <v>28</v>
          </cell>
          <cell r="L1567" t="str">
            <v>2001</v>
          </cell>
          <cell r="M1567" t="str">
            <v>Educación privada</v>
          </cell>
          <cell r="N1567" t="str">
            <v>Producción Sect. Institucionales</v>
          </cell>
          <cell r="O1567" t="str">
            <v>Producción bruta</v>
          </cell>
          <cell r="P1567" t="str">
            <v>Hogares</v>
          </cell>
          <cell r="Q1567" t="str">
            <v>11</v>
          </cell>
          <cell r="R1567" t="str">
            <v>Servicios Sociales y Personales</v>
          </cell>
        </row>
        <row r="1568">
          <cell r="A1568" t="str">
            <v>CEI_a01</v>
          </cell>
          <cell r="B1568" t="str">
            <v>TCP</v>
          </cell>
          <cell r="C1568">
            <v>511</v>
          </cell>
          <cell r="D1568">
            <v>12</v>
          </cell>
          <cell r="E1568">
            <v>11</v>
          </cell>
          <cell r="F1568" t="str">
            <v>Recursos</v>
          </cell>
          <cell r="G1568">
            <v>32</v>
          </cell>
          <cell r="H1568">
            <v>31</v>
          </cell>
          <cell r="I1568" t="str">
            <v>JPT</v>
          </cell>
          <cell r="J1568">
            <v>52406.006703411098</v>
          </cell>
          <cell r="K1568">
            <v>30</v>
          </cell>
          <cell r="L1568" t="str">
            <v>2000</v>
          </cell>
          <cell r="M1568" t="str">
            <v>Salud privada</v>
          </cell>
          <cell r="N1568" t="str">
            <v>Producción Sect. Institucionales</v>
          </cell>
          <cell r="O1568" t="str">
            <v>Producción bruta</v>
          </cell>
          <cell r="P1568" t="str">
            <v>Hogares</v>
          </cell>
          <cell r="Q1568" t="str">
            <v>11</v>
          </cell>
          <cell r="R1568" t="str">
            <v>Servicios Sociales y Personales</v>
          </cell>
        </row>
        <row r="1569">
          <cell r="A1569" t="str">
            <v>CEI_a01</v>
          </cell>
          <cell r="B1569" t="str">
            <v>TCP</v>
          </cell>
          <cell r="C1569">
            <v>511</v>
          </cell>
          <cell r="D1569">
            <v>12</v>
          </cell>
          <cell r="E1569">
            <v>11</v>
          </cell>
          <cell r="F1569" t="str">
            <v>Recursos</v>
          </cell>
          <cell r="G1569">
            <v>32</v>
          </cell>
          <cell r="H1569">
            <v>31</v>
          </cell>
          <cell r="I1569" t="str">
            <v>JPT</v>
          </cell>
          <cell r="J1569">
            <v>55592.205392295204</v>
          </cell>
          <cell r="K1569">
            <v>30</v>
          </cell>
          <cell r="L1569" t="str">
            <v>2001</v>
          </cell>
          <cell r="M1569" t="str">
            <v>Salud privada</v>
          </cell>
          <cell r="N1569" t="str">
            <v>Producción Sect. Institucionales</v>
          </cell>
          <cell r="O1569" t="str">
            <v>Producción bruta</v>
          </cell>
          <cell r="P1569" t="str">
            <v>Hogares</v>
          </cell>
          <cell r="Q1569" t="str">
            <v>11</v>
          </cell>
          <cell r="R1569" t="str">
            <v>Servicios Sociales y Personales</v>
          </cell>
        </row>
        <row r="1570">
          <cell r="A1570" t="str">
            <v>CEI_a01</v>
          </cell>
          <cell r="B1570" t="str">
            <v>TCP</v>
          </cell>
          <cell r="C1570">
            <v>511</v>
          </cell>
          <cell r="D1570">
            <v>12</v>
          </cell>
          <cell r="E1570">
            <v>11</v>
          </cell>
          <cell r="F1570" t="str">
            <v>Recursos</v>
          </cell>
          <cell r="G1570">
            <v>32</v>
          </cell>
          <cell r="H1570">
            <v>31</v>
          </cell>
          <cell r="I1570" t="str">
            <v>JPT</v>
          </cell>
          <cell r="J1570">
            <v>251280.95897469699</v>
          </cell>
          <cell r="K1570">
            <v>31</v>
          </cell>
          <cell r="L1570" t="str">
            <v>2000</v>
          </cell>
          <cell r="M1570" t="str">
            <v>Esparcimiento y Ss. Diversos</v>
          </cell>
          <cell r="N1570" t="str">
            <v>Producción Sect. Institucionales</v>
          </cell>
          <cell r="O1570" t="str">
            <v>Producción bruta</v>
          </cell>
          <cell r="P1570" t="str">
            <v>Hogares</v>
          </cell>
          <cell r="Q1570" t="str">
            <v>11</v>
          </cell>
          <cell r="R1570" t="str">
            <v>Servicios Sociales y Personales</v>
          </cell>
        </row>
        <row r="1571">
          <cell r="A1571" t="str">
            <v>CEI_a01</v>
          </cell>
          <cell r="B1571" t="str">
            <v>TCP</v>
          </cell>
          <cell r="C1571">
            <v>511</v>
          </cell>
          <cell r="D1571">
            <v>12</v>
          </cell>
          <cell r="E1571">
            <v>11</v>
          </cell>
          <cell r="F1571" t="str">
            <v>Recursos</v>
          </cell>
          <cell r="G1571">
            <v>32</v>
          </cell>
          <cell r="H1571">
            <v>31</v>
          </cell>
          <cell r="I1571" t="str">
            <v>JPT</v>
          </cell>
          <cell r="J1571">
            <v>258434.44893155701</v>
          </cell>
          <cell r="K1571">
            <v>31</v>
          </cell>
          <cell r="L1571" t="str">
            <v>2001</v>
          </cell>
          <cell r="M1571" t="str">
            <v>Esparcimiento y Ss. Diversos</v>
          </cell>
          <cell r="N1571" t="str">
            <v>Producción Sect. Institucionales</v>
          </cell>
          <cell r="O1571" t="str">
            <v>Producción bruta</v>
          </cell>
          <cell r="P1571" t="str">
            <v>Hogares</v>
          </cell>
          <cell r="Q1571" t="str">
            <v>11</v>
          </cell>
          <cell r="R1571" t="str">
            <v>Servicios Sociales y Personales</v>
          </cell>
        </row>
        <row r="1572">
          <cell r="A1572" t="str">
            <v>CEI_a01</v>
          </cell>
          <cell r="B1572" t="str">
            <v>TCP</v>
          </cell>
          <cell r="C1572">
            <v>511</v>
          </cell>
          <cell r="D1572">
            <v>12</v>
          </cell>
          <cell r="E1572">
            <v>21</v>
          </cell>
          <cell r="F1572" t="str">
            <v>Empleos</v>
          </cell>
          <cell r="G1572">
            <v>6111</v>
          </cell>
          <cell r="H1572">
            <v>31</v>
          </cell>
          <cell r="I1572" t="str">
            <v>JPT</v>
          </cell>
          <cell r="J1572">
            <v>18950.454094848301</v>
          </cell>
          <cell r="K1572">
            <v>2</v>
          </cell>
          <cell r="L1572" t="str">
            <v>2000</v>
          </cell>
          <cell r="M1572" t="str">
            <v>Pesca Extractiva</v>
          </cell>
          <cell r="N1572" t="str">
            <v>Producción Sect. Institucionales</v>
          </cell>
          <cell r="O1572" t="str">
            <v>Consumo intermedio</v>
          </cell>
          <cell r="P1572" t="str">
            <v>Hogares</v>
          </cell>
          <cell r="Q1572" t="str">
            <v>2</v>
          </cell>
          <cell r="R1572" t="str">
            <v>Pesca Extractiva</v>
          </cell>
        </row>
        <row r="1573">
          <cell r="A1573" t="str">
            <v>CEI_a01</v>
          </cell>
          <cell r="B1573" t="str">
            <v>TCP</v>
          </cell>
          <cell r="C1573">
            <v>511</v>
          </cell>
          <cell r="D1573">
            <v>12</v>
          </cell>
          <cell r="E1573">
            <v>21</v>
          </cell>
          <cell r="F1573" t="str">
            <v>Empleos</v>
          </cell>
          <cell r="G1573">
            <v>6111</v>
          </cell>
          <cell r="H1573">
            <v>31</v>
          </cell>
          <cell r="I1573" t="str">
            <v>JPT</v>
          </cell>
          <cell r="J1573">
            <v>16461.5151735412</v>
          </cell>
          <cell r="K1573">
            <v>2</v>
          </cell>
          <cell r="L1573" t="str">
            <v>2001</v>
          </cell>
          <cell r="M1573" t="str">
            <v>Pesca Extractiva</v>
          </cell>
          <cell r="N1573" t="str">
            <v>Producción Sect. Institucionales</v>
          </cell>
          <cell r="O1573" t="str">
            <v>Consumo intermedio</v>
          </cell>
          <cell r="P1573" t="str">
            <v>Hogares</v>
          </cell>
          <cell r="Q1573" t="str">
            <v>2</v>
          </cell>
          <cell r="R1573" t="str">
            <v>Pesca Extractiva</v>
          </cell>
        </row>
        <row r="1574">
          <cell r="A1574" t="str">
            <v>CEI_a01</v>
          </cell>
          <cell r="B1574" t="str">
            <v>TCP</v>
          </cell>
          <cell r="C1574">
            <v>511</v>
          </cell>
          <cell r="D1574">
            <v>12</v>
          </cell>
          <cell r="E1574">
            <v>21</v>
          </cell>
          <cell r="F1574" t="str">
            <v>Empleos</v>
          </cell>
          <cell r="G1574">
            <v>6111</v>
          </cell>
          <cell r="H1574">
            <v>31</v>
          </cell>
          <cell r="I1574" t="str">
            <v>JPT</v>
          </cell>
          <cell r="J1574">
            <v>14059.166996617399</v>
          </cell>
          <cell r="K1574">
            <v>4</v>
          </cell>
          <cell r="L1574" t="str">
            <v>2000</v>
          </cell>
          <cell r="M1574" t="str">
            <v>Minería del Cobre</v>
          </cell>
          <cell r="N1574" t="str">
            <v>Producción Sect. Institucionales</v>
          </cell>
          <cell r="O1574" t="str">
            <v>Consumo intermedio</v>
          </cell>
          <cell r="P1574" t="str">
            <v>Hogares</v>
          </cell>
          <cell r="Q1574" t="str">
            <v>3</v>
          </cell>
          <cell r="R1574" t="str">
            <v>Minería</v>
          </cell>
        </row>
        <row r="1575">
          <cell r="A1575" t="str">
            <v>CEI_a01</v>
          </cell>
          <cell r="B1575" t="str">
            <v>TCP</v>
          </cell>
          <cell r="C1575">
            <v>511</v>
          </cell>
          <cell r="D1575">
            <v>12</v>
          </cell>
          <cell r="E1575">
            <v>21</v>
          </cell>
          <cell r="F1575" t="str">
            <v>Empleos</v>
          </cell>
          <cell r="G1575">
            <v>6111</v>
          </cell>
          <cell r="H1575">
            <v>31</v>
          </cell>
          <cell r="I1575" t="str">
            <v>JPT</v>
          </cell>
          <cell r="J1575">
            <v>15039.646125662101</v>
          </cell>
          <cell r="K1575">
            <v>4</v>
          </cell>
          <cell r="L1575" t="str">
            <v>2001</v>
          </cell>
          <cell r="M1575" t="str">
            <v>Minería del Cobre</v>
          </cell>
          <cell r="N1575" t="str">
            <v>Producción Sect. Institucionales</v>
          </cell>
          <cell r="O1575" t="str">
            <v>Consumo intermedio</v>
          </cell>
          <cell r="P1575" t="str">
            <v>Hogares</v>
          </cell>
          <cell r="Q1575" t="str">
            <v>3</v>
          </cell>
          <cell r="R1575" t="str">
            <v>Minería</v>
          </cell>
        </row>
        <row r="1576">
          <cell r="A1576" t="str">
            <v>CEI_a01</v>
          </cell>
          <cell r="B1576" t="str">
            <v>TCP</v>
          </cell>
          <cell r="C1576">
            <v>511</v>
          </cell>
          <cell r="D1576">
            <v>12</v>
          </cell>
          <cell r="E1576">
            <v>21</v>
          </cell>
          <cell r="F1576" t="str">
            <v>Empleos</v>
          </cell>
          <cell r="G1576">
            <v>6111</v>
          </cell>
          <cell r="H1576">
            <v>31</v>
          </cell>
          <cell r="I1576" t="str">
            <v>JPT</v>
          </cell>
          <cell r="J1576">
            <v>3033.8243417721401</v>
          </cell>
          <cell r="K1576">
            <v>5</v>
          </cell>
          <cell r="L1576" t="str">
            <v>2000</v>
          </cell>
          <cell r="M1576" t="str">
            <v>Resto Minería</v>
          </cell>
          <cell r="N1576" t="str">
            <v>Producción Sect. Institucionales</v>
          </cell>
          <cell r="O1576" t="str">
            <v>Consumo intermedio</v>
          </cell>
          <cell r="P1576" t="str">
            <v>Hogares</v>
          </cell>
          <cell r="Q1576" t="str">
            <v>3</v>
          </cell>
          <cell r="R1576" t="str">
            <v>Minería</v>
          </cell>
        </row>
        <row r="1577">
          <cell r="A1577" t="str">
            <v>CEI_a01</v>
          </cell>
          <cell r="B1577" t="str">
            <v>TCP</v>
          </cell>
          <cell r="C1577">
            <v>511</v>
          </cell>
          <cell r="D1577">
            <v>12</v>
          </cell>
          <cell r="E1577">
            <v>21</v>
          </cell>
          <cell r="F1577" t="str">
            <v>Empleos</v>
          </cell>
          <cell r="G1577">
            <v>6111</v>
          </cell>
          <cell r="H1577">
            <v>31</v>
          </cell>
          <cell r="I1577" t="str">
            <v>JPT</v>
          </cell>
          <cell r="J1577">
            <v>2849.3560379702099</v>
          </cell>
          <cell r="K1577">
            <v>5</v>
          </cell>
          <cell r="L1577" t="str">
            <v>2001</v>
          </cell>
          <cell r="M1577" t="str">
            <v>Resto Minería</v>
          </cell>
          <cell r="N1577" t="str">
            <v>Producción Sect. Institucionales</v>
          </cell>
          <cell r="O1577" t="str">
            <v>Consumo intermedio</v>
          </cell>
          <cell r="P1577" t="str">
            <v>Hogares</v>
          </cell>
          <cell r="Q1577" t="str">
            <v>3</v>
          </cell>
          <cell r="R1577" t="str">
            <v>Minería</v>
          </cell>
        </row>
        <row r="1578">
          <cell r="A1578" t="str">
            <v>CEI_a01</v>
          </cell>
          <cell r="B1578" t="str">
            <v>TCP</v>
          </cell>
          <cell r="C1578">
            <v>511</v>
          </cell>
          <cell r="D1578">
            <v>12</v>
          </cell>
          <cell r="E1578">
            <v>21</v>
          </cell>
          <cell r="F1578" t="str">
            <v>Empleos</v>
          </cell>
          <cell r="G1578">
            <v>6111</v>
          </cell>
          <cell r="H1578">
            <v>31</v>
          </cell>
          <cell r="I1578" t="str">
            <v>JPT</v>
          </cell>
          <cell r="J1578">
            <v>46324.031285137899</v>
          </cell>
          <cell r="K1578">
            <v>6</v>
          </cell>
          <cell r="L1578" t="str">
            <v>2000</v>
          </cell>
          <cell r="M1578" t="str">
            <v>Industria Alimenticia</v>
          </cell>
          <cell r="N1578" t="str">
            <v>Producción Sect. Institucionales</v>
          </cell>
          <cell r="O1578" t="str">
            <v>Consumo intermedio</v>
          </cell>
          <cell r="P1578" t="str">
            <v>Hogares</v>
          </cell>
          <cell r="Q1578" t="str">
            <v>4</v>
          </cell>
          <cell r="R1578" t="str">
            <v>Industria Manufacturera</v>
          </cell>
        </row>
        <row r="1579">
          <cell r="A1579" t="str">
            <v>CEI_a01</v>
          </cell>
          <cell r="B1579" t="str">
            <v>TCP</v>
          </cell>
          <cell r="C1579">
            <v>511</v>
          </cell>
          <cell r="D1579">
            <v>12</v>
          </cell>
          <cell r="E1579">
            <v>21</v>
          </cell>
          <cell r="F1579" t="str">
            <v>Empleos</v>
          </cell>
          <cell r="G1579">
            <v>6111</v>
          </cell>
          <cell r="H1579">
            <v>31</v>
          </cell>
          <cell r="I1579" t="str">
            <v>JPT</v>
          </cell>
          <cell r="J1579">
            <v>51108.252115412899</v>
          </cell>
          <cell r="K1579">
            <v>6</v>
          </cell>
          <cell r="L1579" t="str">
            <v>2001</v>
          </cell>
          <cell r="M1579" t="str">
            <v>Industria Alimenticia</v>
          </cell>
          <cell r="N1579" t="str">
            <v>Producción Sect. Institucionales</v>
          </cell>
          <cell r="O1579" t="str">
            <v>Consumo intermedio</v>
          </cell>
          <cell r="P1579" t="str">
            <v>Hogares</v>
          </cell>
          <cell r="Q1579" t="str">
            <v>4</v>
          </cell>
          <cell r="R1579" t="str">
            <v>Industria Manufacturera</v>
          </cell>
        </row>
        <row r="1580">
          <cell r="A1580" t="str">
            <v>CEI_a01</v>
          </cell>
          <cell r="B1580" t="str">
            <v>TCP</v>
          </cell>
          <cell r="C1580">
            <v>511</v>
          </cell>
          <cell r="D1580">
            <v>12</v>
          </cell>
          <cell r="E1580">
            <v>21</v>
          </cell>
          <cell r="F1580" t="str">
            <v>Empleos</v>
          </cell>
          <cell r="G1580">
            <v>6111</v>
          </cell>
          <cell r="H1580">
            <v>31</v>
          </cell>
          <cell r="I1580" t="str">
            <v>JPT</v>
          </cell>
          <cell r="J1580">
            <v>14130.4690155348</v>
          </cell>
          <cell r="K1580">
            <v>9</v>
          </cell>
          <cell r="L1580" t="str">
            <v>2000</v>
          </cell>
          <cell r="M1580" t="str">
            <v>Textil, Cuero y Calzado</v>
          </cell>
          <cell r="N1580" t="str">
            <v>Producción Sect. Institucionales</v>
          </cell>
          <cell r="O1580" t="str">
            <v>Consumo intermedio</v>
          </cell>
          <cell r="P1580" t="str">
            <v>Hogares</v>
          </cell>
          <cell r="Q1580" t="str">
            <v>4</v>
          </cell>
          <cell r="R1580" t="str">
            <v>Industria Manufacturera</v>
          </cell>
        </row>
        <row r="1581">
          <cell r="A1581" t="str">
            <v>CEI_a01</v>
          </cell>
          <cell r="B1581" t="str">
            <v>TCP</v>
          </cell>
          <cell r="C1581">
            <v>511</v>
          </cell>
          <cell r="D1581">
            <v>12</v>
          </cell>
          <cell r="E1581">
            <v>21</v>
          </cell>
          <cell r="F1581" t="str">
            <v>Empleos</v>
          </cell>
          <cell r="G1581">
            <v>6111</v>
          </cell>
          <cell r="H1581">
            <v>31</v>
          </cell>
          <cell r="I1581" t="str">
            <v>JPT</v>
          </cell>
          <cell r="J1581">
            <v>11434.3731753314</v>
          </cell>
          <cell r="K1581">
            <v>9</v>
          </cell>
          <cell r="L1581" t="str">
            <v>2001</v>
          </cell>
          <cell r="M1581" t="str">
            <v>Textil, Cuero y Calzado</v>
          </cell>
          <cell r="N1581" t="str">
            <v>Producción Sect. Institucionales</v>
          </cell>
          <cell r="O1581" t="str">
            <v>Consumo intermedio</v>
          </cell>
          <cell r="P1581" t="str">
            <v>Hogares</v>
          </cell>
          <cell r="Q1581" t="str">
            <v>4</v>
          </cell>
          <cell r="R1581" t="str">
            <v>Industria Manufacturera</v>
          </cell>
        </row>
        <row r="1582">
          <cell r="A1582" t="str">
            <v>CEI_a01</v>
          </cell>
          <cell r="B1582" t="str">
            <v>TCP</v>
          </cell>
          <cell r="C1582">
            <v>511</v>
          </cell>
          <cell r="D1582">
            <v>12</v>
          </cell>
          <cell r="E1582">
            <v>21</v>
          </cell>
          <cell r="F1582" t="str">
            <v>Empleos</v>
          </cell>
          <cell r="G1582">
            <v>6111</v>
          </cell>
          <cell r="H1582">
            <v>31</v>
          </cell>
          <cell r="I1582" t="str">
            <v>JPT</v>
          </cell>
          <cell r="J1582">
            <v>25883.323998599699</v>
          </cell>
          <cell r="K1582">
            <v>10</v>
          </cell>
          <cell r="L1582" t="str">
            <v>2000</v>
          </cell>
          <cell r="M1582" t="str">
            <v>Madera, Papel, Imprentas y Muebles</v>
          </cell>
          <cell r="N1582" t="str">
            <v>Producción Sect. Institucionales</v>
          </cell>
          <cell r="O1582" t="str">
            <v>Consumo intermedio</v>
          </cell>
          <cell r="P1582" t="str">
            <v>Hogares</v>
          </cell>
          <cell r="Q1582" t="str">
            <v>4</v>
          </cell>
          <cell r="R1582" t="str">
            <v>Industria Manufacturera</v>
          </cell>
        </row>
        <row r="1583">
          <cell r="A1583" t="str">
            <v>CEI_a01</v>
          </cell>
          <cell r="B1583" t="str">
            <v>TCP</v>
          </cell>
          <cell r="C1583">
            <v>511</v>
          </cell>
          <cell r="D1583">
            <v>12</v>
          </cell>
          <cell r="E1583">
            <v>21</v>
          </cell>
          <cell r="F1583" t="str">
            <v>Empleos</v>
          </cell>
          <cell r="G1583">
            <v>6111</v>
          </cell>
          <cell r="H1583">
            <v>31</v>
          </cell>
          <cell r="I1583" t="str">
            <v>JPT</v>
          </cell>
          <cell r="J1583">
            <v>27702.2146739007</v>
          </cell>
          <cell r="K1583">
            <v>10</v>
          </cell>
          <cell r="L1583" t="str">
            <v>2001</v>
          </cell>
          <cell r="M1583" t="str">
            <v>Madera, Papel, Imprentas y Muebles</v>
          </cell>
          <cell r="N1583" t="str">
            <v>Producción Sect. Institucionales</v>
          </cell>
          <cell r="O1583" t="str">
            <v>Consumo intermedio</v>
          </cell>
          <cell r="P1583" t="str">
            <v>Hogares</v>
          </cell>
          <cell r="Q1583" t="str">
            <v>4</v>
          </cell>
          <cell r="R1583" t="str">
            <v>Industria Manufacturera</v>
          </cell>
        </row>
        <row r="1584">
          <cell r="A1584" t="str">
            <v>CEI_a01</v>
          </cell>
          <cell r="B1584" t="str">
            <v>TCP</v>
          </cell>
          <cell r="C1584">
            <v>511</v>
          </cell>
          <cell r="D1584">
            <v>12</v>
          </cell>
          <cell r="E1584">
            <v>21</v>
          </cell>
          <cell r="F1584" t="str">
            <v>Empleos</v>
          </cell>
          <cell r="G1584">
            <v>6111</v>
          </cell>
          <cell r="H1584">
            <v>31</v>
          </cell>
          <cell r="I1584" t="str">
            <v>JPT</v>
          </cell>
          <cell r="J1584">
            <v>6187.6454888817398</v>
          </cell>
          <cell r="K1584">
            <v>12</v>
          </cell>
          <cell r="L1584" t="str">
            <v>2000</v>
          </cell>
          <cell r="M1584" t="str">
            <v>Químicos, Caucho y Plástico</v>
          </cell>
          <cell r="N1584" t="str">
            <v>Producción Sect. Institucionales</v>
          </cell>
          <cell r="O1584" t="str">
            <v>Consumo intermedio</v>
          </cell>
          <cell r="P1584" t="str">
            <v>Hogares</v>
          </cell>
          <cell r="Q1584" t="str">
            <v>4</v>
          </cell>
          <cell r="R1584" t="str">
            <v>Industria Manufacturera</v>
          </cell>
        </row>
        <row r="1585">
          <cell r="A1585" t="str">
            <v>CEI_a01</v>
          </cell>
          <cell r="B1585" t="str">
            <v>TCP</v>
          </cell>
          <cell r="C1585">
            <v>511</v>
          </cell>
          <cell r="D1585">
            <v>12</v>
          </cell>
          <cell r="E1585">
            <v>21</v>
          </cell>
          <cell r="F1585" t="str">
            <v>Empleos</v>
          </cell>
          <cell r="G1585">
            <v>6111</v>
          </cell>
          <cell r="H1585">
            <v>31</v>
          </cell>
          <cell r="I1585" t="str">
            <v>JPT</v>
          </cell>
          <cell r="J1585">
            <v>6960.6462306436297</v>
          </cell>
          <cell r="K1585">
            <v>12</v>
          </cell>
          <cell r="L1585" t="str">
            <v>2001</v>
          </cell>
          <cell r="M1585" t="str">
            <v>Químicos, Caucho y Plástico</v>
          </cell>
          <cell r="N1585" t="str">
            <v>Producción Sect. Institucionales</v>
          </cell>
          <cell r="O1585" t="str">
            <v>Consumo intermedio</v>
          </cell>
          <cell r="P1585" t="str">
            <v>Hogares</v>
          </cell>
          <cell r="Q1585" t="str">
            <v>4</v>
          </cell>
          <cell r="R1585" t="str">
            <v>Industria Manufacturera</v>
          </cell>
        </row>
        <row r="1586">
          <cell r="A1586" t="str">
            <v>CEI_a01</v>
          </cell>
          <cell r="B1586" t="str">
            <v>TCP</v>
          </cell>
          <cell r="C1586">
            <v>511</v>
          </cell>
          <cell r="D1586">
            <v>12</v>
          </cell>
          <cell r="E1586">
            <v>21</v>
          </cell>
          <cell r="F1586" t="str">
            <v>Empleos</v>
          </cell>
          <cell r="G1586">
            <v>6111</v>
          </cell>
          <cell r="H1586">
            <v>31</v>
          </cell>
          <cell r="I1586" t="str">
            <v>JPT</v>
          </cell>
          <cell r="J1586">
            <v>18727.736958556201</v>
          </cell>
          <cell r="K1586">
            <v>13</v>
          </cell>
          <cell r="L1586" t="str">
            <v>2000</v>
          </cell>
          <cell r="M1586" t="str">
            <v>Vidrio y Otros Minerales</v>
          </cell>
          <cell r="N1586" t="str">
            <v>Producción Sect. Institucionales</v>
          </cell>
          <cell r="O1586" t="str">
            <v>Consumo intermedio</v>
          </cell>
          <cell r="P1586" t="str">
            <v>Hogares</v>
          </cell>
          <cell r="Q1586" t="str">
            <v>4</v>
          </cell>
          <cell r="R1586" t="str">
            <v>Industria Manufacturera</v>
          </cell>
        </row>
        <row r="1587">
          <cell r="A1587" t="str">
            <v>CEI_a01</v>
          </cell>
          <cell r="B1587" t="str">
            <v>TCP</v>
          </cell>
          <cell r="C1587">
            <v>511</v>
          </cell>
          <cell r="D1587">
            <v>12</v>
          </cell>
          <cell r="E1587">
            <v>21</v>
          </cell>
          <cell r="F1587" t="str">
            <v>Empleos</v>
          </cell>
          <cell r="G1587">
            <v>6111</v>
          </cell>
          <cell r="H1587">
            <v>31</v>
          </cell>
          <cell r="I1587" t="str">
            <v>JPT</v>
          </cell>
          <cell r="J1587">
            <v>24108.146876040399</v>
          </cell>
          <cell r="K1587">
            <v>13</v>
          </cell>
          <cell r="L1587" t="str">
            <v>2001</v>
          </cell>
          <cell r="M1587" t="str">
            <v>Vidrio y Otros Minerales</v>
          </cell>
          <cell r="N1587" t="str">
            <v>Producción Sect. Institucionales</v>
          </cell>
          <cell r="O1587" t="str">
            <v>Consumo intermedio</v>
          </cell>
          <cell r="P1587" t="str">
            <v>Hogares</v>
          </cell>
          <cell r="Q1587" t="str">
            <v>4</v>
          </cell>
          <cell r="R1587" t="str">
            <v>Industria Manufacturera</v>
          </cell>
        </row>
        <row r="1588">
          <cell r="A1588" t="str">
            <v>CEI_a01</v>
          </cell>
          <cell r="B1588" t="str">
            <v>TCP</v>
          </cell>
          <cell r="C1588">
            <v>511</v>
          </cell>
          <cell r="D1588">
            <v>12</v>
          </cell>
          <cell r="E1588">
            <v>21</v>
          </cell>
          <cell r="F1588" t="str">
            <v>Empleos</v>
          </cell>
          <cell r="G1588">
            <v>6111</v>
          </cell>
          <cell r="H1588">
            <v>31</v>
          </cell>
          <cell r="I1588" t="str">
            <v>JPT</v>
          </cell>
          <cell r="J1588">
            <v>28334.938909284101</v>
          </cell>
          <cell r="K1588">
            <v>14</v>
          </cell>
          <cell r="L1588" t="str">
            <v>2000</v>
          </cell>
          <cell r="M1588" t="str">
            <v>Otras Manufactureras</v>
          </cell>
          <cell r="N1588" t="str">
            <v>Producción Sect. Institucionales</v>
          </cell>
          <cell r="O1588" t="str">
            <v>Consumo intermedio</v>
          </cell>
          <cell r="P1588" t="str">
            <v>Hogares</v>
          </cell>
          <cell r="Q1588" t="str">
            <v>4</v>
          </cell>
          <cell r="R1588" t="str">
            <v>Industria Manufacturera</v>
          </cell>
        </row>
        <row r="1589">
          <cell r="A1589" t="str">
            <v>CEI_a01</v>
          </cell>
          <cell r="B1589" t="str">
            <v>TCP</v>
          </cell>
          <cell r="C1589">
            <v>511</v>
          </cell>
          <cell r="D1589">
            <v>12</v>
          </cell>
          <cell r="E1589">
            <v>21</v>
          </cell>
          <cell r="F1589" t="str">
            <v>Empleos</v>
          </cell>
          <cell r="G1589">
            <v>6111</v>
          </cell>
          <cell r="H1589">
            <v>31</v>
          </cell>
          <cell r="I1589" t="str">
            <v>JPT</v>
          </cell>
          <cell r="J1589">
            <v>32686.690542321601</v>
          </cell>
          <cell r="K1589">
            <v>14</v>
          </cell>
          <cell r="L1589" t="str">
            <v>2001</v>
          </cell>
          <cell r="M1589" t="str">
            <v>Otras Manufactureras</v>
          </cell>
          <cell r="N1589" t="str">
            <v>Producción Sect. Institucionales</v>
          </cell>
          <cell r="O1589" t="str">
            <v>Consumo intermedio</v>
          </cell>
          <cell r="P1589" t="str">
            <v>Hogares</v>
          </cell>
          <cell r="Q1589" t="str">
            <v>4</v>
          </cell>
          <cell r="R1589" t="str">
            <v>Industria Manufacturera</v>
          </cell>
        </row>
        <row r="1590">
          <cell r="A1590" t="str">
            <v>CEI_a01</v>
          </cell>
          <cell r="B1590" t="str">
            <v>TCP</v>
          </cell>
          <cell r="C1590">
            <v>511</v>
          </cell>
          <cell r="D1590">
            <v>12</v>
          </cell>
          <cell r="E1590">
            <v>21</v>
          </cell>
          <cell r="F1590" t="str">
            <v>Empleos</v>
          </cell>
          <cell r="G1590">
            <v>6111</v>
          </cell>
          <cell r="H1590">
            <v>31</v>
          </cell>
          <cell r="I1590" t="str">
            <v>JPT</v>
          </cell>
          <cell r="J1590">
            <v>23118.395584292601</v>
          </cell>
          <cell r="K1590">
            <v>16</v>
          </cell>
          <cell r="L1590" t="str">
            <v>2000</v>
          </cell>
          <cell r="M1590" t="str">
            <v>Construcción</v>
          </cell>
          <cell r="N1590" t="str">
            <v>Producción Sect. Institucionales</v>
          </cell>
          <cell r="O1590" t="str">
            <v>Consumo intermedio</v>
          </cell>
          <cell r="P1590" t="str">
            <v>Hogares</v>
          </cell>
          <cell r="Q1590" t="str">
            <v>6</v>
          </cell>
          <cell r="R1590" t="str">
            <v>Construcción</v>
          </cell>
        </row>
        <row r="1591">
          <cell r="A1591" t="str">
            <v>CEI_a01</v>
          </cell>
          <cell r="B1591" t="str">
            <v>TCP</v>
          </cell>
          <cell r="C1591">
            <v>511</v>
          </cell>
          <cell r="D1591">
            <v>12</v>
          </cell>
          <cell r="E1591">
            <v>21</v>
          </cell>
          <cell r="F1591" t="str">
            <v>Empleos</v>
          </cell>
          <cell r="G1591">
            <v>6111</v>
          </cell>
          <cell r="H1591">
            <v>31</v>
          </cell>
          <cell r="I1591" t="str">
            <v>JPT</v>
          </cell>
          <cell r="J1591">
            <v>23764.291197723702</v>
          </cell>
          <cell r="K1591">
            <v>16</v>
          </cell>
          <cell r="L1591" t="str">
            <v>2001</v>
          </cell>
          <cell r="M1591" t="str">
            <v>Construcción</v>
          </cell>
          <cell r="N1591" t="str">
            <v>Producción Sect. Institucionales</v>
          </cell>
          <cell r="O1591" t="str">
            <v>Consumo intermedio</v>
          </cell>
          <cell r="P1591" t="str">
            <v>Hogares</v>
          </cell>
          <cell r="Q1591" t="str">
            <v>6</v>
          </cell>
          <cell r="R1591" t="str">
            <v>Construcción</v>
          </cell>
        </row>
        <row r="1592">
          <cell r="A1592" t="str">
            <v>CEI_a01</v>
          </cell>
          <cell r="B1592" t="str">
            <v>TCP</v>
          </cell>
          <cell r="C1592">
            <v>511</v>
          </cell>
          <cell r="D1592">
            <v>12</v>
          </cell>
          <cell r="E1592">
            <v>21</v>
          </cell>
          <cell r="F1592" t="str">
            <v>Empleos</v>
          </cell>
          <cell r="G1592">
            <v>6111</v>
          </cell>
          <cell r="H1592">
            <v>31</v>
          </cell>
          <cell r="I1592" t="str">
            <v>JPT</v>
          </cell>
          <cell r="J1592">
            <v>329707.59987587802</v>
          </cell>
          <cell r="K1592">
            <v>17</v>
          </cell>
          <cell r="L1592" t="str">
            <v>2000</v>
          </cell>
          <cell r="M1592" t="str">
            <v>Comercio</v>
          </cell>
          <cell r="N1592" t="str">
            <v>Producción Sect. Institucionales</v>
          </cell>
          <cell r="O1592" t="str">
            <v>Consumo intermedio</v>
          </cell>
          <cell r="P1592" t="str">
            <v>Hogares</v>
          </cell>
          <cell r="Q1592" t="str">
            <v>7</v>
          </cell>
          <cell r="R1592" t="str">
            <v>Comercio, Hoteles y Restaurantes</v>
          </cell>
        </row>
        <row r="1593">
          <cell r="A1593" t="str">
            <v>CEI_a01</v>
          </cell>
          <cell r="B1593" t="str">
            <v>TCP</v>
          </cell>
          <cell r="C1593">
            <v>511</v>
          </cell>
          <cell r="D1593">
            <v>12</v>
          </cell>
          <cell r="E1593">
            <v>21</v>
          </cell>
          <cell r="F1593" t="str">
            <v>Empleos</v>
          </cell>
          <cell r="G1593">
            <v>6111</v>
          </cell>
          <cell r="H1593">
            <v>31</v>
          </cell>
          <cell r="I1593" t="str">
            <v>JPT</v>
          </cell>
          <cell r="J1593">
            <v>340090.18699932803</v>
          </cell>
          <cell r="K1593">
            <v>17</v>
          </cell>
          <cell r="L1593" t="str">
            <v>2001</v>
          </cell>
          <cell r="M1593" t="str">
            <v>Comercio</v>
          </cell>
          <cell r="N1593" t="str">
            <v>Producción Sect. Institucionales</v>
          </cell>
          <cell r="O1593" t="str">
            <v>Consumo intermedio</v>
          </cell>
          <cell r="P1593" t="str">
            <v>Hogares</v>
          </cell>
          <cell r="Q1593" t="str">
            <v>7</v>
          </cell>
          <cell r="R1593" t="str">
            <v>Comercio, Hoteles y Restaurantes</v>
          </cell>
        </row>
        <row r="1594">
          <cell r="A1594" t="str">
            <v>CEI_a01</v>
          </cell>
          <cell r="B1594" t="str">
            <v>TCP</v>
          </cell>
          <cell r="C1594">
            <v>511</v>
          </cell>
          <cell r="D1594">
            <v>12</v>
          </cell>
          <cell r="E1594">
            <v>21</v>
          </cell>
          <cell r="F1594" t="str">
            <v>Empleos</v>
          </cell>
          <cell r="G1594">
            <v>6111</v>
          </cell>
          <cell r="H1594">
            <v>31</v>
          </cell>
          <cell r="I1594" t="str">
            <v>JPT</v>
          </cell>
          <cell r="J1594">
            <v>35752.576892627701</v>
          </cell>
          <cell r="K1594">
            <v>18</v>
          </cell>
          <cell r="L1594" t="str">
            <v>2000</v>
          </cell>
          <cell r="M1594" t="str">
            <v>Hoteles y Restaurantes</v>
          </cell>
          <cell r="N1594" t="str">
            <v>Producción Sect. Institucionales</v>
          </cell>
          <cell r="O1594" t="str">
            <v>Consumo intermedio</v>
          </cell>
          <cell r="P1594" t="str">
            <v>Hogares</v>
          </cell>
          <cell r="Q1594" t="str">
            <v>7</v>
          </cell>
          <cell r="R1594" t="str">
            <v>Comercio, Hoteles y Restaurantes</v>
          </cell>
        </row>
        <row r="1595">
          <cell r="A1595" t="str">
            <v>CEI_a01</v>
          </cell>
          <cell r="B1595" t="str">
            <v>TCP</v>
          </cell>
          <cell r="C1595">
            <v>511</v>
          </cell>
          <cell r="D1595">
            <v>12</v>
          </cell>
          <cell r="E1595">
            <v>21</v>
          </cell>
          <cell r="F1595" t="str">
            <v>Empleos</v>
          </cell>
          <cell r="G1595">
            <v>6111</v>
          </cell>
          <cell r="H1595">
            <v>31</v>
          </cell>
          <cell r="I1595" t="str">
            <v>JPT</v>
          </cell>
          <cell r="J1595">
            <v>35002.787264514802</v>
          </cell>
          <cell r="K1595">
            <v>18</v>
          </cell>
          <cell r="L1595" t="str">
            <v>2001</v>
          </cell>
          <cell r="M1595" t="str">
            <v>Hoteles y Restaurantes</v>
          </cell>
          <cell r="N1595" t="str">
            <v>Producción Sect. Institucionales</v>
          </cell>
          <cell r="O1595" t="str">
            <v>Consumo intermedio</v>
          </cell>
          <cell r="P1595" t="str">
            <v>Hogares</v>
          </cell>
          <cell r="Q1595" t="str">
            <v>7</v>
          </cell>
          <cell r="R1595" t="str">
            <v>Comercio, Hoteles y Restaurantes</v>
          </cell>
        </row>
        <row r="1596">
          <cell r="A1596" t="str">
            <v>CEI_a01</v>
          </cell>
          <cell r="B1596" t="str">
            <v>TCP</v>
          </cell>
          <cell r="C1596">
            <v>511</v>
          </cell>
          <cell r="D1596">
            <v>12</v>
          </cell>
          <cell r="E1596">
            <v>21</v>
          </cell>
          <cell r="F1596" t="str">
            <v>Empleos</v>
          </cell>
          <cell r="G1596">
            <v>6111</v>
          </cell>
          <cell r="H1596">
            <v>31</v>
          </cell>
          <cell r="I1596" t="str">
            <v>JPT</v>
          </cell>
          <cell r="J1596">
            <v>101528.86386205201</v>
          </cell>
          <cell r="K1596">
            <v>19</v>
          </cell>
          <cell r="L1596" t="str">
            <v>2000</v>
          </cell>
          <cell r="M1596" t="str">
            <v>Transportes</v>
          </cell>
          <cell r="N1596" t="str">
            <v>Producción Sect. Institucionales</v>
          </cell>
          <cell r="O1596" t="str">
            <v>Consumo intermedio</v>
          </cell>
          <cell r="P1596" t="str">
            <v>Hogares</v>
          </cell>
          <cell r="Q1596" t="str">
            <v>8</v>
          </cell>
          <cell r="R1596" t="str">
            <v>Transporte y Comunicaciones</v>
          </cell>
        </row>
        <row r="1597">
          <cell r="A1597" t="str">
            <v>CEI_a01</v>
          </cell>
          <cell r="B1597" t="str">
            <v>TCP</v>
          </cell>
          <cell r="C1597">
            <v>511</v>
          </cell>
          <cell r="D1597">
            <v>12</v>
          </cell>
          <cell r="E1597">
            <v>21</v>
          </cell>
          <cell r="F1597" t="str">
            <v>Empleos</v>
          </cell>
          <cell r="G1597">
            <v>6111</v>
          </cell>
          <cell r="H1597">
            <v>31</v>
          </cell>
          <cell r="I1597" t="str">
            <v>JPT</v>
          </cell>
          <cell r="J1597">
            <v>107598.88693268</v>
          </cell>
          <cell r="K1597">
            <v>19</v>
          </cell>
          <cell r="L1597" t="str">
            <v>2001</v>
          </cell>
          <cell r="M1597" t="str">
            <v>Transportes</v>
          </cell>
          <cell r="N1597" t="str">
            <v>Producción Sect. Institucionales</v>
          </cell>
          <cell r="O1597" t="str">
            <v>Consumo intermedio</v>
          </cell>
          <cell r="P1597" t="str">
            <v>Hogares</v>
          </cell>
          <cell r="Q1597" t="str">
            <v>8</v>
          </cell>
          <cell r="R1597" t="str">
            <v>Transporte y Comunicaciones</v>
          </cell>
        </row>
        <row r="1598">
          <cell r="A1598" t="str">
            <v>CEI_a01</v>
          </cell>
          <cell r="B1598" t="str">
            <v>TCP</v>
          </cell>
          <cell r="C1598">
            <v>511</v>
          </cell>
          <cell r="D1598">
            <v>12</v>
          </cell>
          <cell r="E1598">
            <v>21</v>
          </cell>
          <cell r="F1598" t="str">
            <v>Empleos</v>
          </cell>
          <cell r="G1598">
            <v>6111</v>
          </cell>
          <cell r="H1598">
            <v>31</v>
          </cell>
          <cell r="I1598" t="str">
            <v>JPT</v>
          </cell>
          <cell r="J1598">
            <v>4047.4756853847698</v>
          </cell>
          <cell r="K1598">
            <v>20</v>
          </cell>
          <cell r="L1598" t="str">
            <v>2000</v>
          </cell>
          <cell r="M1598" t="str">
            <v>Comunicaciones</v>
          </cell>
          <cell r="N1598" t="str">
            <v>Producción Sect. Institucionales</v>
          </cell>
          <cell r="O1598" t="str">
            <v>Consumo intermedio</v>
          </cell>
          <cell r="P1598" t="str">
            <v>Hogares</v>
          </cell>
          <cell r="Q1598" t="str">
            <v>8</v>
          </cell>
          <cell r="R1598" t="str">
            <v>Transporte y Comunicaciones</v>
          </cell>
        </row>
        <row r="1599">
          <cell r="A1599" t="str">
            <v>CEI_a01</v>
          </cell>
          <cell r="B1599" t="str">
            <v>TCP</v>
          </cell>
          <cell r="C1599">
            <v>511</v>
          </cell>
          <cell r="D1599">
            <v>12</v>
          </cell>
          <cell r="E1599">
            <v>21</v>
          </cell>
          <cell r="F1599" t="str">
            <v>Empleos</v>
          </cell>
          <cell r="G1599">
            <v>6111</v>
          </cell>
          <cell r="H1599">
            <v>31</v>
          </cell>
          <cell r="I1599" t="str">
            <v>JPT</v>
          </cell>
          <cell r="J1599">
            <v>3386.20000719988</v>
          </cell>
          <cell r="K1599">
            <v>20</v>
          </cell>
          <cell r="L1599" t="str">
            <v>2001</v>
          </cell>
          <cell r="M1599" t="str">
            <v>Comunicaciones</v>
          </cell>
          <cell r="N1599" t="str">
            <v>Producción Sect. Institucionales</v>
          </cell>
          <cell r="O1599" t="str">
            <v>Consumo intermedio</v>
          </cell>
          <cell r="P1599" t="str">
            <v>Hogares</v>
          </cell>
          <cell r="Q1599" t="str">
            <v>8</v>
          </cell>
          <cell r="R1599" t="str">
            <v>Transporte y Comunicaciones</v>
          </cell>
        </row>
        <row r="1600">
          <cell r="A1600" t="str">
            <v>CEI_a01</v>
          </cell>
          <cell r="B1600" t="str">
            <v>TCP</v>
          </cell>
          <cell r="C1600">
            <v>511</v>
          </cell>
          <cell r="D1600">
            <v>12</v>
          </cell>
          <cell r="E1600">
            <v>21</v>
          </cell>
          <cell r="F1600" t="str">
            <v>Empleos</v>
          </cell>
          <cell r="G1600">
            <v>6111</v>
          </cell>
          <cell r="H1600">
            <v>31</v>
          </cell>
          <cell r="I1600" t="str">
            <v>JPT</v>
          </cell>
          <cell r="J1600">
            <v>11395.5849858947</v>
          </cell>
          <cell r="K1600">
            <v>22</v>
          </cell>
          <cell r="L1600" t="str">
            <v>2000</v>
          </cell>
          <cell r="M1600" t="str">
            <v>Compañías de seguros</v>
          </cell>
          <cell r="N1600" t="str">
            <v>Producción Sect. Institucionales</v>
          </cell>
          <cell r="O1600" t="str">
            <v>Consumo intermedio</v>
          </cell>
          <cell r="P1600" t="str">
            <v>Hogares</v>
          </cell>
          <cell r="Q1600" t="str">
            <v>9</v>
          </cell>
          <cell r="R1600" t="str">
            <v>Servicios Financieros y Empresariales</v>
          </cell>
        </row>
        <row r="1601">
          <cell r="A1601" t="str">
            <v>CEI_a01</v>
          </cell>
          <cell r="B1601" t="str">
            <v>TCP</v>
          </cell>
          <cell r="C1601">
            <v>511</v>
          </cell>
          <cell r="D1601">
            <v>12</v>
          </cell>
          <cell r="E1601">
            <v>21</v>
          </cell>
          <cell r="F1601" t="str">
            <v>Empleos</v>
          </cell>
          <cell r="G1601">
            <v>6111</v>
          </cell>
          <cell r="H1601">
            <v>31</v>
          </cell>
          <cell r="I1601" t="str">
            <v>JPT</v>
          </cell>
          <cell r="J1601">
            <v>12016.2673369802</v>
          </cell>
          <cell r="K1601">
            <v>22</v>
          </cell>
          <cell r="L1601" t="str">
            <v>2001</v>
          </cell>
          <cell r="M1601" t="str">
            <v>Compañías de seguros</v>
          </cell>
          <cell r="N1601" t="str">
            <v>Producción Sect. Institucionales</v>
          </cell>
          <cell r="O1601" t="str">
            <v>Consumo intermedio</v>
          </cell>
          <cell r="P1601" t="str">
            <v>Hogares</v>
          </cell>
          <cell r="Q1601" t="str">
            <v>9</v>
          </cell>
          <cell r="R1601" t="str">
            <v>Servicios Financieros y Empresariales</v>
          </cell>
        </row>
        <row r="1602">
          <cell r="A1602" t="str">
            <v>CEI_a01</v>
          </cell>
          <cell r="B1602" t="str">
            <v>TCP</v>
          </cell>
          <cell r="C1602">
            <v>511</v>
          </cell>
          <cell r="D1602">
            <v>12</v>
          </cell>
          <cell r="E1602">
            <v>21</v>
          </cell>
          <cell r="F1602" t="str">
            <v>Empleos</v>
          </cell>
          <cell r="G1602">
            <v>6111</v>
          </cell>
          <cell r="H1602">
            <v>31</v>
          </cell>
          <cell r="I1602" t="str">
            <v>JPT</v>
          </cell>
          <cell r="J1602">
            <v>4888.1213004540004</v>
          </cell>
          <cell r="K1602">
            <v>23</v>
          </cell>
          <cell r="L1602" t="str">
            <v>2000</v>
          </cell>
          <cell r="M1602" t="str">
            <v>Actividades inmobiliarias</v>
          </cell>
          <cell r="N1602" t="str">
            <v>Producción Sect. Institucionales</v>
          </cell>
          <cell r="O1602" t="str">
            <v>Consumo intermedio</v>
          </cell>
          <cell r="P1602" t="str">
            <v>Hogares</v>
          </cell>
          <cell r="Q1602" t="str">
            <v>9</v>
          </cell>
          <cell r="R1602" t="str">
            <v>Servicios Financieros y Empresariales</v>
          </cell>
        </row>
        <row r="1603">
          <cell r="A1603" t="str">
            <v>CEI_a01</v>
          </cell>
          <cell r="B1603" t="str">
            <v>TCP</v>
          </cell>
          <cell r="C1603">
            <v>511</v>
          </cell>
          <cell r="D1603">
            <v>12</v>
          </cell>
          <cell r="E1603">
            <v>21</v>
          </cell>
          <cell r="F1603" t="str">
            <v>Empleos</v>
          </cell>
          <cell r="G1603">
            <v>6111</v>
          </cell>
          <cell r="H1603">
            <v>31</v>
          </cell>
          <cell r="I1603" t="str">
            <v>JPT</v>
          </cell>
          <cell r="J1603">
            <v>5159.2437527181501</v>
          </cell>
          <cell r="K1603">
            <v>23</v>
          </cell>
          <cell r="L1603" t="str">
            <v>2001</v>
          </cell>
          <cell r="M1603" t="str">
            <v>Actividades inmobiliarias</v>
          </cell>
          <cell r="N1603" t="str">
            <v>Producción Sect. Institucionales</v>
          </cell>
          <cell r="O1603" t="str">
            <v>Consumo intermedio</v>
          </cell>
          <cell r="P1603" t="str">
            <v>Hogares</v>
          </cell>
          <cell r="Q1603" t="str">
            <v>9</v>
          </cell>
          <cell r="R1603" t="str">
            <v>Servicios Financieros y Empresariales</v>
          </cell>
        </row>
        <row r="1604">
          <cell r="A1604" t="str">
            <v>CEI_a01</v>
          </cell>
          <cell r="B1604" t="str">
            <v>TCP</v>
          </cell>
          <cell r="C1604">
            <v>511</v>
          </cell>
          <cell r="D1604">
            <v>12</v>
          </cell>
          <cell r="E1604">
            <v>21</v>
          </cell>
          <cell r="F1604" t="str">
            <v>Empleos</v>
          </cell>
          <cell r="G1604">
            <v>6111</v>
          </cell>
          <cell r="H1604">
            <v>31</v>
          </cell>
          <cell r="I1604" t="str">
            <v>JPT</v>
          </cell>
          <cell r="J1604">
            <v>69186.242320252</v>
          </cell>
          <cell r="K1604">
            <v>24</v>
          </cell>
          <cell r="L1604" t="str">
            <v>2000</v>
          </cell>
          <cell r="M1604" t="str">
            <v>Activ. de Ss. Empresariales</v>
          </cell>
          <cell r="N1604" t="str">
            <v>Producción Sect. Institucionales</v>
          </cell>
          <cell r="O1604" t="str">
            <v>Consumo intermedio</v>
          </cell>
          <cell r="P1604" t="str">
            <v>Hogares</v>
          </cell>
          <cell r="Q1604" t="str">
            <v>9</v>
          </cell>
          <cell r="R1604" t="str">
            <v>Servicios Financieros y Empresariales</v>
          </cell>
        </row>
        <row r="1605">
          <cell r="A1605" t="str">
            <v>CEI_a01</v>
          </cell>
          <cell r="B1605" t="str">
            <v>TCP</v>
          </cell>
          <cell r="C1605">
            <v>511</v>
          </cell>
          <cell r="D1605">
            <v>12</v>
          </cell>
          <cell r="E1605">
            <v>21</v>
          </cell>
          <cell r="F1605" t="str">
            <v>Empleos</v>
          </cell>
          <cell r="G1605">
            <v>6111</v>
          </cell>
          <cell r="H1605">
            <v>31</v>
          </cell>
          <cell r="I1605" t="str">
            <v>JPT</v>
          </cell>
          <cell r="J1605">
            <v>70613.914629597202</v>
          </cell>
          <cell r="K1605">
            <v>24</v>
          </cell>
          <cell r="L1605" t="str">
            <v>2001</v>
          </cell>
          <cell r="M1605" t="str">
            <v>Activ. de Ss. Empresariales</v>
          </cell>
          <cell r="N1605" t="str">
            <v>Producción Sect. Institucionales</v>
          </cell>
          <cell r="O1605" t="str">
            <v>Consumo intermedio</v>
          </cell>
          <cell r="P1605" t="str">
            <v>Hogares</v>
          </cell>
          <cell r="Q1605" t="str">
            <v>9</v>
          </cell>
          <cell r="R1605" t="str">
            <v>Servicios Financieros y Empresariales</v>
          </cell>
        </row>
        <row r="1606">
          <cell r="A1606" t="str">
            <v>CEI_a01</v>
          </cell>
          <cell r="B1606" t="str">
            <v>TCP</v>
          </cell>
          <cell r="C1606">
            <v>511</v>
          </cell>
          <cell r="D1606">
            <v>12</v>
          </cell>
          <cell r="E1606">
            <v>21</v>
          </cell>
          <cell r="F1606" t="str">
            <v>Empleos</v>
          </cell>
          <cell r="G1606">
            <v>6111</v>
          </cell>
          <cell r="H1606">
            <v>31</v>
          </cell>
          <cell r="I1606" t="str">
            <v>JPT</v>
          </cell>
          <cell r="J1606">
            <v>1298.17278308908</v>
          </cell>
          <cell r="K1606">
            <v>28</v>
          </cell>
          <cell r="L1606" t="str">
            <v>2000</v>
          </cell>
          <cell r="M1606" t="str">
            <v>Educación privada</v>
          </cell>
          <cell r="N1606" t="str">
            <v>Producción Sect. Institucionales</v>
          </cell>
          <cell r="O1606" t="str">
            <v>Consumo intermedio</v>
          </cell>
          <cell r="P1606" t="str">
            <v>Hogares</v>
          </cell>
          <cell r="Q1606" t="str">
            <v>11</v>
          </cell>
          <cell r="R1606" t="str">
            <v>Servicios Sociales y Personales</v>
          </cell>
        </row>
        <row r="1607">
          <cell r="A1607" t="str">
            <v>CEI_a01</v>
          </cell>
          <cell r="B1607" t="str">
            <v>TCP</v>
          </cell>
          <cell r="C1607">
            <v>511</v>
          </cell>
          <cell r="D1607">
            <v>12</v>
          </cell>
          <cell r="E1607">
            <v>21</v>
          </cell>
          <cell r="F1607" t="str">
            <v>Empleos</v>
          </cell>
          <cell r="G1607">
            <v>6111</v>
          </cell>
          <cell r="H1607">
            <v>31</v>
          </cell>
          <cell r="I1607" t="str">
            <v>JPT</v>
          </cell>
          <cell r="J1607">
            <v>1329.19016597737</v>
          </cell>
          <cell r="K1607">
            <v>28</v>
          </cell>
          <cell r="L1607" t="str">
            <v>2001</v>
          </cell>
          <cell r="M1607" t="str">
            <v>Educación privada</v>
          </cell>
          <cell r="N1607" t="str">
            <v>Producción Sect. Institucionales</v>
          </cell>
          <cell r="O1607" t="str">
            <v>Consumo intermedio</v>
          </cell>
          <cell r="P1607" t="str">
            <v>Hogares</v>
          </cell>
          <cell r="Q1607" t="str">
            <v>11</v>
          </cell>
          <cell r="R1607" t="str">
            <v>Servicios Sociales y Personales</v>
          </cell>
        </row>
        <row r="1608">
          <cell r="A1608" t="str">
            <v>CEI_a01</v>
          </cell>
          <cell r="B1608" t="str">
            <v>TCP</v>
          </cell>
          <cell r="C1608">
            <v>511</v>
          </cell>
          <cell r="D1608">
            <v>12</v>
          </cell>
          <cell r="E1608">
            <v>21</v>
          </cell>
          <cell r="F1608" t="str">
            <v>Empleos</v>
          </cell>
          <cell r="G1608">
            <v>6111</v>
          </cell>
          <cell r="H1608">
            <v>31</v>
          </cell>
          <cell r="I1608" t="str">
            <v>JPT</v>
          </cell>
          <cell r="J1608">
            <v>11119.6260830344</v>
          </cell>
          <cell r="K1608">
            <v>30</v>
          </cell>
          <cell r="L1608" t="str">
            <v>2000</v>
          </cell>
          <cell r="M1608" t="str">
            <v>Salud privada</v>
          </cell>
          <cell r="N1608" t="str">
            <v>Producción Sect. Institucionales</v>
          </cell>
          <cell r="O1608" t="str">
            <v>Consumo intermedio</v>
          </cell>
          <cell r="P1608" t="str">
            <v>Hogares</v>
          </cell>
          <cell r="Q1608" t="str">
            <v>11</v>
          </cell>
          <cell r="R1608" t="str">
            <v>Servicios Sociales y Personales</v>
          </cell>
        </row>
        <row r="1609">
          <cell r="A1609" t="str">
            <v>CEI_a01</v>
          </cell>
          <cell r="B1609" t="str">
            <v>TCP</v>
          </cell>
          <cell r="C1609">
            <v>511</v>
          </cell>
          <cell r="D1609">
            <v>12</v>
          </cell>
          <cell r="E1609">
            <v>21</v>
          </cell>
          <cell r="F1609" t="str">
            <v>Empleos</v>
          </cell>
          <cell r="G1609">
            <v>6111</v>
          </cell>
          <cell r="H1609">
            <v>31</v>
          </cell>
          <cell r="I1609" t="str">
            <v>JPT</v>
          </cell>
          <cell r="J1609">
            <v>11795.680991151199</v>
          </cell>
          <cell r="K1609">
            <v>30</v>
          </cell>
          <cell r="L1609" t="str">
            <v>2001</v>
          </cell>
          <cell r="M1609" t="str">
            <v>Salud privada</v>
          </cell>
          <cell r="N1609" t="str">
            <v>Producción Sect. Institucionales</v>
          </cell>
          <cell r="O1609" t="str">
            <v>Consumo intermedio</v>
          </cell>
          <cell r="P1609" t="str">
            <v>Hogares</v>
          </cell>
          <cell r="Q1609" t="str">
            <v>11</v>
          </cell>
          <cell r="R1609" t="str">
            <v>Servicios Sociales y Personales</v>
          </cell>
        </row>
        <row r="1610">
          <cell r="A1610" t="str">
            <v>CEI_a01</v>
          </cell>
          <cell r="B1610" t="str">
            <v>TCP</v>
          </cell>
          <cell r="C1610">
            <v>511</v>
          </cell>
          <cell r="D1610">
            <v>12</v>
          </cell>
          <cell r="E1610">
            <v>21</v>
          </cell>
          <cell r="F1610" t="str">
            <v>Empleos</v>
          </cell>
          <cell r="G1610">
            <v>6111</v>
          </cell>
          <cell r="H1610">
            <v>31</v>
          </cell>
          <cell r="I1610" t="str">
            <v>JPT</v>
          </cell>
          <cell r="J1610">
            <v>62229.845224339399</v>
          </cell>
          <cell r="K1610">
            <v>31</v>
          </cell>
          <cell r="L1610" t="str">
            <v>2000</v>
          </cell>
          <cell r="M1610" t="str">
            <v>Esparcimiento y Ss. Diversos</v>
          </cell>
          <cell r="N1610" t="str">
            <v>Producción Sect. Institucionales</v>
          </cell>
          <cell r="O1610" t="str">
            <v>Consumo intermedio</v>
          </cell>
          <cell r="P1610" t="str">
            <v>Hogares</v>
          </cell>
          <cell r="Q1610" t="str">
            <v>11</v>
          </cell>
          <cell r="R1610" t="str">
            <v>Servicios Sociales y Personales</v>
          </cell>
        </row>
        <row r="1611">
          <cell r="A1611" t="str">
            <v>CEI_a01</v>
          </cell>
          <cell r="B1611" t="str">
            <v>TCP</v>
          </cell>
          <cell r="C1611">
            <v>511</v>
          </cell>
          <cell r="D1611">
            <v>12</v>
          </cell>
          <cell r="E1611">
            <v>21</v>
          </cell>
          <cell r="F1611" t="str">
            <v>Empleos</v>
          </cell>
          <cell r="G1611">
            <v>6111</v>
          </cell>
          <cell r="H1611">
            <v>31</v>
          </cell>
          <cell r="I1611" t="str">
            <v>JPT</v>
          </cell>
          <cell r="J1611">
            <v>63789.491739267498</v>
          </cell>
          <cell r="K1611">
            <v>31</v>
          </cell>
          <cell r="L1611" t="str">
            <v>2001</v>
          </cell>
          <cell r="M1611" t="str">
            <v>Esparcimiento y Ss. Diversos</v>
          </cell>
          <cell r="N1611" t="str">
            <v>Producción Sect. Institucionales</v>
          </cell>
          <cell r="O1611" t="str">
            <v>Consumo intermedio</v>
          </cell>
          <cell r="P1611" t="str">
            <v>Hogares</v>
          </cell>
          <cell r="Q1611" t="str">
            <v>11</v>
          </cell>
          <cell r="R1611" t="str">
            <v>Servicios Sociales y Personales</v>
          </cell>
        </row>
        <row r="1612">
          <cell r="A1612" t="str">
            <v>CEI_a01</v>
          </cell>
          <cell r="B1612" t="str">
            <v>TCP</v>
          </cell>
          <cell r="C1612">
            <v>511</v>
          </cell>
          <cell r="D1612">
            <v>12</v>
          </cell>
          <cell r="E1612">
            <v>52</v>
          </cell>
          <cell r="F1612" t="str">
            <v>Empleos</v>
          </cell>
          <cell r="H1612">
            <v>31</v>
          </cell>
          <cell r="I1612" t="str">
            <v>JPT</v>
          </cell>
          <cell r="J1612">
            <v>5245.1410597984304</v>
          </cell>
          <cell r="K1612">
            <v>4</v>
          </cell>
          <cell r="L1612" t="str">
            <v>2000</v>
          </cell>
          <cell r="M1612" t="str">
            <v>Minería del Cobre</v>
          </cell>
          <cell r="N1612" t="str">
            <v>Producción Sect. Institucionales</v>
          </cell>
          <cell r="O1612" t="str">
            <v>Consumo de capital fijo</v>
          </cell>
          <cell r="P1612" t="str">
            <v>Hogares</v>
          </cell>
          <cell r="Q1612" t="str">
            <v>3</v>
          </cell>
          <cell r="R1612" t="str">
            <v>Minería</v>
          </cell>
        </row>
        <row r="1613">
          <cell r="A1613" t="str">
            <v>CEI_a01</v>
          </cell>
          <cell r="B1613" t="str">
            <v>TCP</v>
          </cell>
          <cell r="C1613">
            <v>511</v>
          </cell>
          <cell r="D1613">
            <v>12</v>
          </cell>
          <cell r="E1613">
            <v>52</v>
          </cell>
          <cell r="F1613" t="str">
            <v>Empleos</v>
          </cell>
          <cell r="H1613">
            <v>31</v>
          </cell>
          <cell r="I1613" t="str">
            <v>JPT</v>
          </cell>
          <cell r="J1613">
            <v>5610.9345196289696</v>
          </cell>
          <cell r="K1613">
            <v>4</v>
          </cell>
          <cell r="L1613" t="str">
            <v>2001</v>
          </cell>
          <cell r="M1613" t="str">
            <v>Minería del Cobre</v>
          </cell>
          <cell r="N1613" t="str">
            <v>Producción Sect. Institucionales</v>
          </cell>
          <cell r="O1613" t="str">
            <v>Consumo de capital fijo</v>
          </cell>
          <cell r="P1613" t="str">
            <v>Hogares</v>
          </cell>
          <cell r="Q1613" t="str">
            <v>3</v>
          </cell>
          <cell r="R1613" t="str">
            <v>Minería</v>
          </cell>
        </row>
        <row r="1614">
          <cell r="A1614" t="str">
            <v>CEI_a01</v>
          </cell>
          <cell r="B1614" t="str">
            <v>TCP</v>
          </cell>
          <cell r="C1614">
            <v>511</v>
          </cell>
          <cell r="D1614">
            <v>12</v>
          </cell>
          <cell r="E1614">
            <v>411</v>
          </cell>
          <cell r="F1614" t="str">
            <v>Empleos</v>
          </cell>
          <cell r="H1614">
            <v>31</v>
          </cell>
          <cell r="I1614" t="str">
            <v>JPT</v>
          </cell>
          <cell r="J1614">
            <v>4465.8508317236201</v>
          </cell>
          <cell r="K1614">
            <v>22</v>
          </cell>
          <cell r="L1614" t="str">
            <v>2000</v>
          </cell>
          <cell r="M1614" t="str">
            <v>Compañías de seguros</v>
          </cell>
          <cell r="N1614" t="str">
            <v>Producción Sect. Institucionales</v>
          </cell>
          <cell r="O1614" t="str">
            <v>Remuneraciones</v>
          </cell>
          <cell r="P1614" t="str">
            <v>Hogares</v>
          </cell>
          <cell r="Q1614" t="str">
            <v>9</v>
          </cell>
          <cell r="R1614" t="str">
            <v>Servicios Financieros y Empresariales</v>
          </cell>
        </row>
        <row r="1615">
          <cell r="A1615" t="str">
            <v>CEI_a01</v>
          </cell>
          <cell r="B1615" t="str">
            <v>TCP</v>
          </cell>
          <cell r="C1615">
            <v>511</v>
          </cell>
          <cell r="D1615">
            <v>12</v>
          </cell>
          <cell r="E1615">
            <v>411</v>
          </cell>
          <cell r="F1615" t="str">
            <v>Empleos</v>
          </cell>
          <cell r="H1615">
            <v>31</v>
          </cell>
          <cell r="I1615" t="str">
            <v>JPT</v>
          </cell>
          <cell r="J1615">
            <v>4709.0919463537602</v>
          </cell>
          <cell r="K1615">
            <v>22</v>
          </cell>
          <cell r="L1615" t="str">
            <v>2001</v>
          </cell>
          <cell r="M1615" t="str">
            <v>Compañías de seguros</v>
          </cell>
          <cell r="N1615" t="str">
            <v>Producción Sect. Institucionales</v>
          </cell>
          <cell r="O1615" t="str">
            <v>Remuneraciones</v>
          </cell>
          <cell r="P1615" t="str">
            <v>Hogares</v>
          </cell>
          <cell r="Q1615" t="str">
            <v>9</v>
          </cell>
          <cell r="R1615" t="str">
            <v>Servicios Financieros y Empresariales</v>
          </cell>
        </row>
        <row r="1616">
          <cell r="A1616" t="str">
            <v>CEI_a01</v>
          </cell>
          <cell r="B1616" t="str">
            <v>TCP</v>
          </cell>
          <cell r="C1616">
            <v>511</v>
          </cell>
          <cell r="D1616">
            <v>12</v>
          </cell>
          <cell r="E1616">
            <v>412</v>
          </cell>
          <cell r="F1616" t="str">
            <v>Empleos</v>
          </cell>
          <cell r="H1616">
            <v>31</v>
          </cell>
          <cell r="I1616" t="str">
            <v>JPT</v>
          </cell>
          <cell r="J1616">
            <v>65.955573251885994</v>
          </cell>
          <cell r="K1616">
            <v>5</v>
          </cell>
          <cell r="L1616" t="str">
            <v>2000</v>
          </cell>
          <cell r="M1616" t="str">
            <v>Resto Minería</v>
          </cell>
          <cell r="N1616" t="str">
            <v>Producción Sect. Institucionales</v>
          </cell>
          <cell r="O1616" t="str">
            <v>Imptos producc.e import.</v>
          </cell>
          <cell r="P1616" t="str">
            <v>Hogares</v>
          </cell>
          <cell r="Q1616" t="str">
            <v>3</v>
          </cell>
          <cell r="R1616" t="str">
            <v>Minería</v>
          </cell>
        </row>
        <row r="1617">
          <cell r="A1617" t="str">
            <v>CEI_a01</v>
          </cell>
          <cell r="B1617" t="str">
            <v>TCP</v>
          </cell>
          <cell r="C1617">
            <v>511</v>
          </cell>
          <cell r="D1617">
            <v>12</v>
          </cell>
          <cell r="E1617">
            <v>412</v>
          </cell>
          <cell r="F1617" t="str">
            <v>Empleos</v>
          </cell>
          <cell r="H1617">
            <v>31</v>
          </cell>
          <cell r="I1617" t="str">
            <v>JPT</v>
          </cell>
          <cell r="J1617">
            <v>62.244828218362201</v>
          </cell>
          <cell r="K1617">
            <v>5</v>
          </cell>
          <cell r="L1617" t="str">
            <v>2001</v>
          </cell>
          <cell r="M1617" t="str">
            <v>Resto Minería</v>
          </cell>
          <cell r="N1617" t="str">
            <v>Producción Sect. Institucionales</v>
          </cell>
          <cell r="O1617" t="str">
            <v>Imptos producc.e import.</v>
          </cell>
          <cell r="P1617" t="str">
            <v>Hogares</v>
          </cell>
          <cell r="Q1617" t="str">
            <v>3</v>
          </cell>
          <cell r="R1617" t="str">
            <v>Minería</v>
          </cell>
        </row>
        <row r="1618">
          <cell r="A1618" t="str">
            <v>CEI_a01</v>
          </cell>
          <cell r="B1618" t="str">
            <v>TCP</v>
          </cell>
          <cell r="C1618">
            <v>511</v>
          </cell>
          <cell r="D1618">
            <v>12</v>
          </cell>
          <cell r="E1618">
            <v>412</v>
          </cell>
          <cell r="F1618" t="str">
            <v>Empleos</v>
          </cell>
          <cell r="H1618">
            <v>31</v>
          </cell>
          <cell r="I1618" t="str">
            <v>JPT</v>
          </cell>
          <cell r="J1618">
            <v>287.08710988712301</v>
          </cell>
          <cell r="K1618">
            <v>6</v>
          </cell>
          <cell r="L1618" t="str">
            <v>2000</v>
          </cell>
          <cell r="M1618" t="str">
            <v>Industria Alimenticia</v>
          </cell>
          <cell r="N1618" t="str">
            <v>Producción Sect. Institucionales</v>
          </cell>
          <cell r="O1618" t="str">
            <v>Imptos producc.e import.</v>
          </cell>
          <cell r="P1618" t="str">
            <v>Hogares</v>
          </cell>
          <cell r="Q1618" t="str">
            <v>4</v>
          </cell>
          <cell r="R1618" t="str">
            <v>Industria Manufacturera</v>
          </cell>
        </row>
        <row r="1619">
          <cell r="A1619" t="str">
            <v>CEI_a01</v>
          </cell>
          <cell r="B1619" t="str">
            <v>TCP</v>
          </cell>
          <cell r="C1619">
            <v>511</v>
          </cell>
          <cell r="D1619">
            <v>12</v>
          </cell>
          <cell r="E1619">
            <v>412</v>
          </cell>
          <cell r="F1619" t="str">
            <v>Empleos</v>
          </cell>
          <cell r="H1619">
            <v>31</v>
          </cell>
          <cell r="I1619" t="str">
            <v>JPT</v>
          </cell>
          <cell r="J1619">
            <v>316.736691176178</v>
          </cell>
          <cell r="K1619">
            <v>6</v>
          </cell>
          <cell r="L1619" t="str">
            <v>2001</v>
          </cell>
          <cell r="M1619" t="str">
            <v>Industria Alimenticia</v>
          </cell>
          <cell r="N1619" t="str">
            <v>Producción Sect. Institucionales</v>
          </cell>
          <cell r="O1619" t="str">
            <v>Imptos producc.e import.</v>
          </cell>
          <cell r="P1619" t="str">
            <v>Hogares</v>
          </cell>
          <cell r="Q1619" t="str">
            <v>4</v>
          </cell>
          <cell r="R1619" t="str">
            <v>Industria Manufacturera</v>
          </cell>
        </row>
        <row r="1620">
          <cell r="A1620" t="str">
            <v>CEI_a01</v>
          </cell>
          <cell r="B1620" t="str">
            <v>TCP</v>
          </cell>
          <cell r="C1620">
            <v>511</v>
          </cell>
          <cell r="D1620">
            <v>12</v>
          </cell>
          <cell r="E1620">
            <v>412</v>
          </cell>
          <cell r="F1620" t="str">
            <v>Empleos</v>
          </cell>
          <cell r="H1620">
            <v>31</v>
          </cell>
          <cell r="I1620" t="str">
            <v>JPT</v>
          </cell>
          <cell r="J1620">
            <v>218.54556891215799</v>
          </cell>
          <cell r="K1620">
            <v>9</v>
          </cell>
          <cell r="L1620" t="str">
            <v>2000</v>
          </cell>
          <cell r="M1620" t="str">
            <v>Textil, Cuero y Calzado</v>
          </cell>
          <cell r="N1620" t="str">
            <v>Producción Sect. Institucionales</v>
          </cell>
          <cell r="O1620" t="str">
            <v>Imptos producc.e import.</v>
          </cell>
          <cell r="P1620" t="str">
            <v>Hogares</v>
          </cell>
          <cell r="Q1620" t="str">
            <v>4</v>
          </cell>
          <cell r="R1620" t="str">
            <v>Industria Manufacturera</v>
          </cell>
        </row>
        <row r="1621">
          <cell r="A1621" t="str">
            <v>CEI_a01</v>
          </cell>
          <cell r="B1621" t="str">
            <v>TCP</v>
          </cell>
          <cell r="C1621">
            <v>511</v>
          </cell>
          <cell r="D1621">
            <v>12</v>
          </cell>
          <cell r="E1621">
            <v>412</v>
          </cell>
          <cell r="F1621" t="str">
            <v>Empleos</v>
          </cell>
          <cell r="H1621">
            <v>31</v>
          </cell>
          <cell r="I1621" t="str">
            <v>JPT</v>
          </cell>
          <cell r="J1621">
            <v>196.45635577738099</v>
          </cell>
          <cell r="K1621">
            <v>9</v>
          </cell>
          <cell r="L1621" t="str">
            <v>2001</v>
          </cell>
          <cell r="M1621" t="str">
            <v>Textil, Cuero y Calzado</v>
          </cell>
          <cell r="N1621" t="str">
            <v>Producción Sect. Institucionales</v>
          </cell>
          <cell r="O1621" t="str">
            <v>Imptos producc.e import.</v>
          </cell>
          <cell r="P1621" t="str">
            <v>Hogares</v>
          </cell>
          <cell r="Q1621" t="str">
            <v>4</v>
          </cell>
          <cell r="R1621" t="str">
            <v>Industria Manufacturera</v>
          </cell>
        </row>
        <row r="1622">
          <cell r="A1622" t="str">
            <v>CEI_a01</v>
          </cell>
          <cell r="B1622" t="str">
            <v>TCP</v>
          </cell>
          <cell r="C1622">
            <v>511</v>
          </cell>
          <cell r="D1622">
            <v>12</v>
          </cell>
          <cell r="E1622">
            <v>412</v>
          </cell>
          <cell r="F1622" t="str">
            <v>Empleos</v>
          </cell>
          <cell r="H1622">
            <v>31</v>
          </cell>
          <cell r="I1622" t="str">
            <v>JPT</v>
          </cell>
          <cell r="J1622">
            <v>144.38967334715301</v>
          </cell>
          <cell r="K1622">
            <v>10</v>
          </cell>
          <cell r="L1622" t="str">
            <v>2000</v>
          </cell>
          <cell r="M1622" t="str">
            <v>Madera, Papel, Imprentas y Muebles</v>
          </cell>
          <cell r="N1622" t="str">
            <v>Producción Sect. Institucionales</v>
          </cell>
          <cell r="O1622" t="str">
            <v>Imptos producc.e import.</v>
          </cell>
          <cell r="P1622" t="str">
            <v>Hogares</v>
          </cell>
          <cell r="Q1622" t="str">
            <v>4</v>
          </cell>
          <cell r="R1622" t="str">
            <v>Industria Manufacturera</v>
          </cell>
        </row>
        <row r="1623">
          <cell r="A1623" t="str">
            <v>CEI_a01</v>
          </cell>
          <cell r="B1623" t="str">
            <v>TCP</v>
          </cell>
          <cell r="C1623">
            <v>511</v>
          </cell>
          <cell r="D1623">
            <v>12</v>
          </cell>
          <cell r="E1623">
            <v>412</v>
          </cell>
          <cell r="F1623" t="str">
            <v>Empleos</v>
          </cell>
          <cell r="H1623">
            <v>31</v>
          </cell>
          <cell r="I1623" t="str">
            <v>JPT</v>
          </cell>
          <cell r="J1623">
            <v>163.288532552437</v>
          </cell>
          <cell r="K1623">
            <v>10</v>
          </cell>
          <cell r="L1623" t="str">
            <v>2001</v>
          </cell>
          <cell r="M1623" t="str">
            <v>Madera, Papel, Imprentas y Muebles</v>
          </cell>
          <cell r="N1623" t="str">
            <v>Producción Sect. Institucionales</v>
          </cell>
          <cell r="O1623" t="str">
            <v>Imptos producc.e import.</v>
          </cell>
          <cell r="P1623" t="str">
            <v>Hogares</v>
          </cell>
          <cell r="Q1623" t="str">
            <v>4</v>
          </cell>
          <cell r="R1623" t="str">
            <v>Industria Manufacturera</v>
          </cell>
        </row>
        <row r="1624">
          <cell r="A1624" t="str">
            <v>CEI_a01</v>
          </cell>
          <cell r="B1624" t="str">
            <v>TCP</v>
          </cell>
          <cell r="C1624">
            <v>511</v>
          </cell>
          <cell r="D1624">
            <v>12</v>
          </cell>
          <cell r="E1624">
            <v>412</v>
          </cell>
          <cell r="F1624" t="str">
            <v>Empleos</v>
          </cell>
          <cell r="H1624">
            <v>31</v>
          </cell>
          <cell r="I1624" t="str">
            <v>JPT</v>
          </cell>
          <cell r="J1624">
            <v>106.401311316749</v>
          </cell>
          <cell r="K1624">
            <v>12</v>
          </cell>
          <cell r="L1624" t="str">
            <v>2000</v>
          </cell>
          <cell r="M1624" t="str">
            <v>Químicos, Caucho y Plástico</v>
          </cell>
          <cell r="N1624" t="str">
            <v>Producción Sect. Institucionales</v>
          </cell>
          <cell r="O1624" t="str">
            <v>Imptos producc.e import.</v>
          </cell>
          <cell r="P1624" t="str">
            <v>Hogares</v>
          </cell>
          <cell r="Q1624" t="str">
            <v>4</v>
          </cell>
          <cell r="R1624" t="str">
            <v>Industria Manufacturera</v>
          </cell>
        </row>
        <row r="1625">
          <cell r="A1625" t="str">
            <v>CEI_a01</v>
          </cell>
          <cell r="B1625" t="str">
            <v>TCP</v>
          </cell>
          <cell r="C1625">
            <v>511</v>
          </cell>
          <cell r="D1625">
            <v>12</v>
          </cell>
          <cell r="E1625">
            <v>412</v>
          </cell>
          <cell r="F1625" t="str">
            <v>Empleos</v>
          </cell>
          <cell r="H1625">
            <v>31</v>
          </cell>
          <cell r="I1625" t="str">
            <v>JPT</v>
          </cell>
          <cell r="J1625">
            <v>119.693652114242</v>
          </cell>
          <cell r="K1625">
            <v>12</v>
          </cell>
          <cell r="L1625" t="str">
            <v>2001</v>
          </cell>
          <cell r="M1625" t="str">
            <v>Químicos, Caucho y Plástico</v>
          </cell>
          <cell r="N1625" t="str">
            <v>Producción Sect. Institucionales</v>
          </cell>
          <cell r="O1625" t="str">
            <v>Imptos producc.e import.</v>
          </cell>
          <cell r="P1625" t="str">
            <v>Hogares</v>
          </cell>
          <cell r="Q1625" t="str">
            <v>4</v>
          </cell>
          <cell r="R1625" t="str">
            <v>Industria Manufacturera</v>
          </cell>
        </row>
        <row r="1626">
          <cell r="A1626" t="str">
            <v>CEI_a01</v>
          </cell>
          <cell r="B1626" t="str">
            <v>TCP</v>
          </cell>
          <cell r="C1626">
            <v>511</v>
          </cell>
          <cell r="D1626">
            <v>12</v>
          </cell>
          <cell r="E1626">
            <v>412</v>
          </cell>
          <cell r="F1626" t="str">
            <v>Empleos</v>
          </cell>
          <cell r="H1626">
            <v>31</v>
          </cell>
          <cell r="I1626" t="str">
            <v>JPT</v>
          </cell>
          <cell r="J1626">
            <v>412.011570257617</v>
          </cell>
          <cell r="K1626">
            <v>14</v>
          </cell>
          <cell r="L1626" t="str">
            <v>2000</v>
          </cell>
          <cell r="M1626" t="str">
            <v>Otras Manufactureras</v>
          </cell>
          <cell r="N1626" t="str">
            <v>Producción Sect. Institucionales</v>
          </cell>
          <cell r="O1626" t="str">
            <v>Imptos producc.e import.</v>
          </cell>
          <cell r="P1626" t="str">
            <v>Hogares</v>
          </cell>
          <cell r="Q1626" t="str">
            <v>4</v>
          </cell>
          <cell r="R1626" t="str">
            <v>Industria Manufacturera</v>
          </cell>
        </row>
        <row r="1627">
          <cell r="A1627" t="str">
            <v>CEI_a01</v>
          </cell>
          <cell r="B1627" t="str">
            <v>TCP</v>
          </cell>
          <cell r="C1627">
            <v>511</v>
          </cell>
          <cell r="D1627">
            <v>12</v>
          </cell>
          <cell r="E1627">
            <v>412</v>
          </cell>
          <cell r="F1627" t="str">
            <v>Empleos</v>
          </cell>
          <cell r="H1627">
            <v>31</v>
          </cell>
          <cell r="I1627" t="str">
            <v>JPT</v>
          </cell>
          <cell r="J1627">
            <v>476.13707334639599</v>
          </cell>
          <cell r="K1627">
            <v>14</v>
          </cell>
          <cell r="L1627" t="str">
            <v>2001</v>
          </cell>
          <cell r="M1627" t="str">
            <v>Otras Manufactureras</v>
          </cell>
          <cell r="N1627" t="str">
            <v>Producción Sect. Institucionales</v>
          </cell>
          <cell r="O1627" t="str">
            <v>Imptos producc.e import.</v>
          </cell>
          <cell r="P1627" t="str">
            <v>Hogares</v>
          </cell>
          <cell r="Q1627" t="str">
            <v>4</v>
          </cell>
          <cell r="R1627" t="str">
            <v>Industria Manufacturera</v>
          </cell>
        </row>
        <row r="1628">
          <cell r="A1628" t="str">
            <v>CEI_a01</v>
          </cell>
          <cell r="B1628" t="str">
            <v>TCP</v>
          </cell>
          <cell r="C1628">
            <v>511</v>
          </cell>
          <cell r="D1628">
            <v>12</v>
          </cell>
          <cell r="E1628">
            <v>412</v>
          </cell>
          <cell r="F1628" t="str">
            <v>Empleos</v>
          </cell>
          <cell r="H1628">
            <v>31</v>
          </cell>
          <cell r="I1628" t="str">
            <v>JPT</v>
          </cell>
          <cell r="J1628">
            <v>24.2887536781937</v>
          </cell>
          <cell r="K1628">
            <v>16</v>
          </cell>
          <cell r="L1628" t="str">
            <v>2000</v>
          </cell>
          <cell r="M1628" t="str">
            <v>Construcción</v>
          </cell>
          <cell r="N1628" t="str">
            <v>Producción Sect. Institucionales</v>
          </cell>
          <cell r="O1628" t="str">
            <v>Imptos producc.e import.</v>
          </cell>
          <cell r="P1628" t="str">
            <v>Hogares</v>
          </cell>
          <cell r="Q1628" t="str">
            <v>6</v>
          </cell>
          <cell r="R1628" t="str">
            <v>Construcción</v>
          </cell>
        </row>
        <row r="1629">
          <cell r="A1629" t="str">
            <v>CEI_a01</v>
          </cell>
          <cell r="B1629" t="str">
            <v>TCP</v>
          </cell>
          <cell r="C1629">
            <v>511</v>
          </cell>
          <cell r="D1629">
            <v>12</v>
          </cell>
          <cell r="E1629">
            <v>412</v>
          </cell>
          <cell r="F1629" t="str">
            <v>Empleos</v>
          </cell>
          <cell r="H1629">
            <v>31</v>
          </cell>
          <cell r="I1629" t="str">
            <v>JPT</v>
          </cell>
          <cell r="J1629">
            <v>24.9673474585992</v>
          </cell>
          <cell r="K1629">
            <v>16</v>
          </cell>
          <cell r="L1629" t="str">
            <v>2001</v>
          </cell>
          <cell r="M1629" t="str">
            <v>Construcción</v>
          </cell>
          <cell r="N1629" t="str">
            <v>Producción Sect. Institucionales</v>
          </cell>
          <cell r="O1629" t="str">
            <v>Imptos producc.e import.</v>
          </cell>
          <cell r="P1629" t="str">
            <v>Hogares</v>
          </cell>
          <cell r="Q1629" t="str">
            <v>6</v>
          </cell>
          <cell r="R1629" t="str">
            <v>Construcción</v>
          </cell>
        </row>
        <row r="1630">
          <cell r="A1630" t="str">
            <v>CEI_a01</v>
          </cell>
          <cell r="B1630" t="str">
            <v>TCP</v>
          </cell>
          <cell r="C1630">
            <v>511</v>
          </cell>
          <cell r="D1630">
            <v>12</v>
          </cell>
          <cell r="E1630">
            <v>412</v>
          </cell>
          <cell r="F1630" t="str">
            <v>Empleos</v>
          </cell>
          <cell r="H1630">
            <v>31</v>
          </cell>
          <cell r="I1630" t="str">
            <v>JPT</v>
          </cell>
          <cell r="J1630">
            <v>18755.4791465987</v>
          </cell>
          <cell r="K1630">
            <v>17</v>
          </cell>
          <cell r="L1630" t="str">
            <v>2000</v>
          </cell>
          <cell r="M1630" t="str">
            <v>Comercio</v>
          </cell>
          <cell r="N1630" t="str">
            <v>Producción Sect. Institucionales</v>
          </cell>
          <cell r="O1630" t="str">
            <v>Imptos producc.e import.</v>
          </cell>
          <cell r="P1630" t="str">
            <v>Hogares</v>
          </cell>
          <cell r="Q1630" t="str">
            <v>7</v>
          </cell>
          <cell r="R1630" t="str">
            <v>Comercio, Hoteles y Restaurantes</v>
          </cell>
        </row>
        <row r="1631">
          <cell r="A1631" t="str">
            <v>CEI_a01</v>
          </cell>
          <cell r="B1631" t="str">
            <v>TCP</v>
          </cell>
          <cell r="C1631">
            <v>511</v>
          </cell>
          <cell r="D1631">
            <v>12</v>
          </cell>
          <cell r="E1631">
            <v>412</v>
          </cell>
          <cell r="F1631" t="str">
            <v>Empleos</v>
          </cell>
          <cell r="H1631">
            <v>31</v>
          </cell>
          <cell r="I1631" t="str">
            <v>JPT</v>
          </cell>
          <cell r="J1631">
            <v>19346.094577831998</v>
          </cell>
          <cell r="K1631">
            <v>17</v>
          </cell>
          <cell r="L1631" t="str">
            <v>2001</v>
          </cell>
          <cell r="M1631" t="str">
            <v>Comercio</v>
          </cell>
          <cell r="N1631" t="str">
            <v>Producción Sect. Institucionales</v>
          </cell>
          <cell r="O1631" t="str">
            <v>Imptos producc.e import.</v>
          </cell>
          <cell r="P1631" t="str">
            <v>Hogares</v>
          </cell>
          <cell r="Q1631" t="str">
            <v>7</v>
          </cell>
          <cell r="R1631" t="str">
            <v>Comercio, Hoteles y Restaurantes</v>
          </cell>
        </row>
        <row r="1632">
          <cell r="A1632" t="str">
            <v>CEI_a01</v>
          </cell>
          <cell r="B1632" t="str">
            <v>TCP</v>
          </cell>
          <cell r="C1632">
            <v>511</v>
          </cell>
          <cell r="D1632">
            <v>12</v>
          </cell>
          <cell r="E1632">
            <v>412</v>
          </cell>
          <cell r="F1632" t="str">
            <v>Empleos</v>
          </cell>
          <cell r="H1632">
            <v>31</v>
          </cell>
          <cell r="I1632" t="str">
            <v>JPT</v>
          </cell>
          <cell r="J1632">
            <v>2730.9498880722099</v>
          </cell>
          <cell r="K1632">
            <v>18</v>
          </cell>
          <cell r="L1632" t="str">
            <v>2000</v>
          </cell>
          <cell r="M1632" t="str">
            <v>Hoteles y Restaurantes</v>
          </cell>
          <cell r="N1632" t="str">
            <v>Producción Sect. Institucionales</v>
          </cell>
          <cell r="O1632" t="str">
            <v>Imptos producc.e import.</v>
          </cell>
          <cell r="P1632" t="str">
            <v>Hogares</v>
          </cell>
          <cell r="Q1632" t="str">
            <v>7</v>
          </cell>
          <cell r="R1632" t="str">
            <v>Comercio, Hoteles y Restaurantes</v>
          </cell>
        </row>
        <row r="1633">
          <cell r="A1633" t="str">
            <v>CEI_a01</v>
          </cell>
          <cell r="B1633" t="str">
            <v>TCP</v>
          </cell>
          <cell r="C1633">
            <v>511</v>
          </cell>
          <cell r="D1633">
            <v>12</v>
          </cell>
          <cell r="E1633">
            <v>412</v>
          </cell>
          <cell r="F1633" t="str">
            <v>Empleos</v>
          </cell>
          <cell r="H1633">
            <v>31</v>
          </cell>
          <cell r="I1633" t="str">
            <v>JPT</v>
          </cell>
          <cell r="J1633">
            <v>2677.1114575811698</v>
          </cell>
          <cell r="K1633">
            <v>18</v>
          </cell>
          <cell r="L1633" t="str">
            <v>2001</v>
          </cell>
          <cell r="M1633" t="str">
            <v>Hoteles y Restaurantes</v>
          </cell>
          <cell r="N1633" t="str">
            <v>Producción Sect. Institucionales</v>
          </cell>
          <cell r="O1633" t="str">
            <v>Imptos producc.e import.</v>
          </cell>
          <cell r="P1633" t="str">
            <v>Hogares</v>
          </cell>
          <cell r="Q1633" t="str">
            <v>7</v>
          </cell>
          <cell r="R1633" t="str">
            <v>Comercio, Hoteles y Restaurantes</v>
          </cell>
        </row>
        <row r="1634">
          <cell r="A1634" t="str">
            <v>CEI_a01</v>
          </cell>
          <cell r="B1634" t="str">
            <v>TCP</v>
          </cell>
          <cell r="C1634">
            <v>511</v>
          </cell>
          <cell r="D1634">
            <v>12</v>
          </cell>
          <cell r="E1634">
            <v>412</v>
          </cell>
          <cell r="F1634" t="str">
            <v>Empleos</v>
          </cell>
          <cell r="H1634">
            <v>31</v>
          </cell>
          <cell r="I1634" t="str">
            <v>JPT</v>
          </cell>
          <cell r="J1634">
            <v>1866.9078768592899</v>
          </cell>
          <cell r="K1634">
            <v>19</v>
          </cell>
          <cell r="L1634" t="str">
            <v>2000</v>
          </cell>
          <cell r="M1634" t="str">
            <v>Transportes</v>
          </cell>
          <cell r="N1634" t="str">
            <v>Producción Sect. Institucionales</v>
          </cell>
          <cell r="O1634" t="str">
            <v>Imptos producc.e import.</v>
          </cell>
          <cell r="P1634" t="str">
            <v>Hogares</v>
          </cell>
          <cell r="Q1634" t="str">
            <v>8</v>
          </cell>
          <cell r="R1634" t="str">
            <v>Transporte y Comunicaciones</v>
          </cell>
        </row>
        <row r="1635">
          <cell r="A1635" t="str">
            <v>CEI_a01</v>
          </cell>
          <cell r="B1635" t="str">
            <v>TCP</v>
          </cell>
          <cell r="C1635">
            <v>511</v>
          </cell>
          <cell r="D1635">
            <v>12</v>
          </cell>
          <cell r="E1635">
            <v>412</v>
          </cell>
          <cell r="F1635" t="str">
            <v>Empleos</v>
          </cell>
          <cell r="H1635">
            <v>31</v>
          </cell>
          <cell r="I1635" t="str">
            <v>JPT</v>
          </cell>
          <cell r="J1635">
            <v>1981.20946615549</v>
          </cell>
          <cell r="K1635">
            <v>19</v>
          </cell>
          <cell r="L1635" t="str">
            <v>2001</v>
          </cell>
          <cell r="M1635" t="str">
            <v>Transportes</v>
          </cell>
          <cell r="N1635" t="str">
            <v>Producción Sect. Institucionales</v>
          </cell>
          <cell r="O1635" t="str">
            <v>Imptos producc.e import.</v>
          </cell>
          <cell r="P1635" t="str">
            <v>Hogares</v>
          </cell>
          <cell r="Q1635" t="str">
            <v>8</v>
          </cell>
          <cell r="R1635" t="str">
            <v>Transporte y Comunicaciones</v>
          </cell>
        </row>
        <row r="1636">
          <cell r="A1636" t="str">
            <v>CEI_a01</v>
          </cell>
          <cell r="B1636" t="str">
            <v>TCP</v>
          </cell>
          <cell r="C1636">
            <v>511</v>
          </cell>
          <cell r="D1636">
            <v>12</v>
          </cell>
          <cell r="E1636">
            <v>412</v>
          </cell>
          <cell r="F1636" t="str">
            <v>Empleos</v>
          </cell>
          <cell r="H1636">
            <v>31</v>
          </cell>
          <cell r="I1636" t="str">
            <v>JPT</v>
          </cell>
          <cell r="J1636">
            <v>44.166634507556203</v>
          </cell>
          <cell r="K1636">
            <v>20</v>
          </cell>
          <cell r="L1636" t="str">
            <v>2000</v>
          </cell>
          <cell r="M1636" t="str">
            <v>Comunicaciones</v>
          </cell>
          <cell r="N1636" t="str">
            <v>Producción Sect. Institucionales</v>
          </cell>
          <cell r="O1636" t="str">
            <v>Imptos producc.e import.</v>
          </cell>
          <cell r="P1636" t="str">
            <v>Hogares</v>
          </cell>
          <cell r="Q1636" t="str">
            <v>8</v>
          </cell>
          <cell r="R1636" t="str">
            <v>Transporte y Comunicaciones</v>
          </cell>
        </row>
        <row r="1637">
          <cell r="A1637" t="str">
            <v>CEI_a01</v>
          </cell>
          <cell r="B1637" t="str">
            <v>TCP</v>
          </cell>
          <cell r="C1637">
            <v>511</v>
          </cell>
          <cell r="D1637">
            <v>12</v>
          </cell>
          <cell r="E1637">
            <v>412</v>
          </cell>
          <cell r="F1637" t="str">
            <v>Empleos</v>
          </cell>
          <cell r="H1637">
            <v>31</v>
          </cell>
          <cell r="I1637" t="str">
            <v>JPT</v>
          </cell>
          <cell r="J1637">
            <v>36.950699574928699</v>
          </cell>
          <cell r="K1637">
            <v>20</v>
          </cell>
          <cell r="L1637" t="str">
            <v>2001</v>
          </cell>
          <cell r="M1637" t="str">
            <v>Comunicaciones</v>
          </cell>
          <cell r="N1637" t="str">
            <v>Producción Sect. Institucionales</v>
          </cell>
          <cell r="O1637" t="str">
            <v>Imptos producc.e import.</v>
          </cell>
          <cell r="P1637" t="str">
            <v>Hogares</v>
          </cell>
          <cell r="Q1637" t="str">
            <v>8</v>
          </cell>
          <cell r="R1637" t="str">
            <v>Transporte y Comunicaciones</v>
          </cell>
        </row>
        <row r="1638">
          <cell r="A1638" t="str">
            <v>CEI_a01</v>
          </cell>
          <cell r="B1638" t="str">
            <v>TCP</v>
          </cell>
          <cell r="C1638">
            <v>511</v>
          </cell>
          <cell r="D1638">
            <v>12</v>
          </cell>
          <cell r="E1638">
            <v>412</v>
          </cell>
          <cell r="F1638" t="str">
            <v>Empleos</v>
          </cell>
          <cell r="H1638">
            <v>31</v>
          </cell>
          <cell r="I1638" t="str">
            <v>JPT</v>
          </cell>
          <cell r="J1638">
            <v>153.336761211245</v>
          </cell>
          <cell r="K1638">
            <v>22</v>
          </cell>
          <cell r="L1638" t="str">
            <v>2000</v>
          </cell>
          <cell r="M1638" t="str">
            <v>Compañías de seguros</v>
          </cell>
          <cell r="N1638" t="str">
            <v>Producción Sect. Institucionales</v>
          </cell>
          <cell r="O1638" t="str">
            <v>Imptos producc.e import.</v>
          </cell>
          <cell r="P1638" t="str">
            <v>Hogares</v>
          </cell>
          <cell r="Q1638" t="str">
            <v>9</v>
          </cell>
          <cell r="R1638" t="str">
            <v>Servicios Financieros y Empresariales</v>
          </cell>
        </row>
        <row r="1639">
          <cell r="A1639" t="str">
            <v>CEI_a01</v>
          </cell>
          <cell r="B1639" t="str">
            <v>TCP</v>
          </cell>
          <cell r="C1639">
            <v>511</v>
          </cell>
          <cell r="D1639">
            <v>12</v>
          </cell>
          <cell r="E1639">
            <v>412</v>
          </cell>
          <cell r="F1639" t="str">
            <v>Empleos</v>
          </cell>
          <cell r="H1639">
            <v>31</v>
          </cell>
          <cell r="I1639" t="str">
            <v>JPT</v>
          </cell>
          <cell r="J1639">
            <v>161.688541446682</v>
          </cell>
          <cell r="K1639">
            <v>22</v>
          </cell>
          <cell r="L1639" t="str">
            <v>2001</v>
          </cell>
          <cell r="M1639" t="str">
            <v>Compañías de seguros</v>
          </cell>
          <cell r="N1639" t="str">
            <v>Producción Sect. Institucionales</v>
          </cell>
          <cell r="O1639" t="str">
            <v>Imptos producc.e import.</v>
          </cell>
          <cell r="P1639" t="str">
            <v>Hogares</v>
          </cell>
          <cell r="Q1639" t="str">
            <v>9</v>
          </cell>
          <cell r="R1639" t="str">
            <v>Servicios Financieros y Empresariales</v>
          </cell>
        </row>
        <row r="1640">
          <cell r="A1640" t="str">
            <v>CEI_a01</v>
          </cell>
          <cell r="B1640" t="str">
            <v>TCP</v>
          </cell>
          <cell r="C1640">
            <v>511</v>
          </cell>
          <cell r="D1640">
            <v>12</v>
          </cell>
          <cell r="E1640">
            <v>412</v>
          </cell>
          <cell r="F1640" t="str">
            <v>Empleos</v>
          </cell>
          <cell r="H1640">
            <v>31</v>
          </cell>
          <cell r="I1640" t="str">
            <v>JPT</v>
          </cell>
          <cell r="J1640">
            <v>86.322343943588905</v>
          </cell>
          <cell r="K1640">
            <v>23</v>
          </cell>
          <cell r="L1640" t="str">
            <v>2000</v>
          </cell>
          <cell r="M1640" t="str">
            <v>Actividades inmobiliarias</v>
          </cell>
          <cell r="N1640" t="str">
            <v>Producción Sect. Institucionales</v>
          </cell>
          <cell r="O1640" t="str">
            <v>Imptos producc.e import.</v>
          </cell>
          <cell r="P1640" t="str">
            <v>Hogares</v>
          </cell>
          <cell r="Q1640" t="str">
            <v>9</v>
          </cell>
          <cell r="R1640" t="str">
            <v>Servicios Financieros y Empresariales</v>
          </cell>
        </row>
        <row r="1641">
          <cell r="A1641" t="str">
            <v>CEI_a01</v>
          </cell>
          <cell r="B1641" t="str">
            <v>TCP</v>
          </cell>
          <cell r="C1641">
            <v>511</v>
          </cell>
          <cell r="D1641">
            <v>12</v>
          </cell>
          <cell r="E1641">
            <v>412</v>
          </cell>
          <cell r="F1641" t="str">
            <v>Empleos</v>
          </cell>
          <cell r="H1641">
            <v>31</v>
          </cell>
          <cell r="I1641" t="str">
            <v>JPT</v>
          </cell>
          <cell r="J1641">
            <v>91.110262273889404</v>
          </cell>
          <cell r="K1641">
            <v>23</v>
          </cell>
          <cell r="L1641" t="str">
            <v>2001</v>
          </cell>
          <cell r="M1641" t="str">
            <v>Actividades inmobiliarias</v>
          </cell>
          <cell r="N1641" t="str">
            <v>Producción Sect. Institucionales</v>
          </cell>
          <cell r="O1641" t="str">
            <v>Imptos producc.e import.</v>
          </cell>
          <cell r="P1641" t="str">
            <v>Hogares</v>
          </cell>
          <cell r="Q1641" t="str">
            <v>9</v>
          </cell>
          <cell r="R1641" t="str">
            <v>Servicios Financieros y Empresariales</v>
          </cell>
        </row>
        <row r="1642">
          <cell r="A1642" t="str">
            <v>CEI_a01</v>
          </cell>
          <cell r="B1642" t="str">
            <v>TCP</v>
          </cell>
          <cell r="C1642">
            <v>511</v>
          </cell>
          <cell r="D1642">
            <v>12</v>
          </cell>
          <cell r="E1642">
            <v>412</v>
          </cell>
          <cell r="F1642" t="str">
            <v>Empleos</v>
          </cell>
          <cell r="H1642">
            <v>31</v>
          </cell>
          <cell r="I1642" t="str">
            <v>JPT</v>
          </cell>
          <cell r="J1642">
            <v>1030.5806000329501</v>
          </cell>
          <cell r="K1642">
            <v>24</v>
          </cell>
          <cell r="L1642" t="str">
            <v>2000</v>
          </cell>
          <cell r="M1642" t="str">
            <v>Activ. de Ss. Empresariales</v>
          </cell>
          <cell r="N1642" t="str">
            <v>Producción Sect. Institucionales</v>
          </cell>
          <cell r="O1642" t="str">
            <v>Imptos producc.e import.</v>
          </cell>
          <cell r="P1642" t="str">
            <v>Hogares</v>
          </cell>
          <cell r="Q1642" t="str">
            <v>9</v>
          </cell>
          <cell r="R1642" t="str">
            <v>Servicios Financieros y Empresariales</v>
          </cell>
        </row>
        <row r="1643">
          <cell r="A1643" t="str">
            <v>CEI_a01</v>
          </cell>
          <cell r="B1643" t="str">
            <v>TCP</v>
          </cell>
          <cell r="C1643">
            <v>511</v>
          </cell>
          <cell r="D1643">
            <v>12</v>
          </cell>
          <cell r="E1643">
            <v>412</v>
          </cell>
          <cell r="F1643" t="str">
            <v>Empleos</v>
          </cell>
          <cell r="H1643">
            <v>31</v>
          </cell>
          <cell r="I1643" t="str">
            <v>JPT</v>
          </cell>
          <cell r="J1643">
            <v>1057.1968326389899</v>
          </cell>
          <cell r="K1643">
            <v>24</v>
          </cell>
          <cell r="L1643" t="str">
            <v>2001</v>
          </cell>
          <cell r="M1643" t="str">
            <v>Activ. de Ss. Empresariales</v>
          </cell>
          <cell r="N1643" t="str">
            <v>Producción Sect. Institucionales</v>
          </cell>
          <cell r="O1643" t="str">
            <v>Imptos producc.e import.</v>
          </cell>
          <cell r="P1643" t="str">
            <v>Hogares</v>
          </cell>
          <cell r="Q1643" t="str">
            <v>9</v>
          </cell>
          <cell r="R1643" t="str">
            <v>Servicios Financieros y Empresariales</v>
          </cell>
        </row>
        <row r="1644">
          <cell r="A1644" t="str">
            <v>CEI_a01</v>
          </cell>
          <cell r="B1644" t="str">
            <v>TCP</v>
          </cell>
          <cell r="C1644">
            <v>511</v>
          </cell>
          <cell r="D1644">
            <v>12</v>
          </cell>
          <cell r="E1644">
            <v>412</v>
          </cell>
          <cell r="F1644" t="str">
            <v>Empleos</v>
          </cell>
          <cell r="H1644">
            <v>31</v>
          </cell>
          <cell r="I1644" t="str">
            <v>JPT</v>
          </cell>
          <cell r="J1644">
            <v>34.880810760571201</v>
          </cell>
          <cell r="K1644">
            <v>28</v>
          </cell>
          <cell r="L1644" t="str">
            <v>2000</v>
          </cell>
          <cell r="M1644" t="str">
            <v>Educación privada</v>
          </cell>
          <cell r="N1644" t="str">
            <v>Producción Sect. Institucionales</v>
          </cell>
          <cell r="O1644" t="str">
            <v>Imptos producc.e import.</v>
          </cell>
          <cell r="P1644" t="str">
            <v>Hogares</v>
          </cell>
          <cell r="Q1644" t="str">
            <v>11</v>
          </cell>
          <cell r="R1644" t="str">
            <v>Servicios Sociales y Personales</v>
          </cell>
        </row>
        <row r="1645">
          <cell r="A1645" t="str">
            <v>CEI_a01</v>
          </cell>
          <cell r="B1645" t="str">
            <v>TCP</v>
          </cell>
          <cell r="C1645">
            <v>511</v>
          </cell>
          <cell r="D1645">
            <v>12</v>
          </cell>
          <cell r="E1645">
            <v>412</v>
          </cell>
          <cell r="F1645" t="str">
            <v>Empleos</v>
          </cell>
          <cell r="H1645">
            <v>31</v>
          </cell>
          <cell r="I1645" t="str">
            <v>JPT</v>
          </cell>
          <cell r="J1645">
            <v>35.714221749391903</v>
          </cell>
          <cell r="K1645">
            <v>28</v>
          </cell>
          <cell r="L1645" t="str">
            <v>2001</v>
          </cell>
          <cell r="M1645" t="str">
            <v>Educación privada</v>
          </cell>
          <cell r="N1645" t="str">
            <v>Producción Sect. Institucionales</v>
          </cell>
          <cell r="O1645" t="str">
            <v>Imptos producc.e import.</v>
          </cell>
          <cell r="P1645" t="str">
            <v>Hogares</v>
          </cell>
          <cell r="Q1645" t="str">
            <v>11</v>
          </cell>
          <cell r="R1645" t="str">
            <v>Servicios Sociales y Personales</v>
          </cell>
        </row>
        <row r="1646">
          <cell r="A1646" t="str">
            <v>CEI_a01</v>
          </cell>
          <cell r="B1646" t="str">
            <v>TCP</v>
          </cell>
          <cell r="C1646">
            <v>511</v>
          </cell>
          <cell r="D1646">
            <v>12</v>
          </cell>
          <cell r="E1646">
            <v>412</v>
          </cell>
          <cell r="F1646" t="str">
            <v>Empleos</v>
          </cell>
          <cell r="H1646">
            <v>31</v>
          </cell>
          <cell r="I1646" t="str">
            <v>JPT</v>
          </cell>
          <cell r="J1646">
            <v>156.26534037991701</v>
          </cell>
          <cell r="K1646">
            <v>30</v>
          </cell>
          <cell r="L1646" t="str">
            <v>2000</v>
          </cell>
          <cell r="M1646" t="str">
            <v>Salud privada</v>
          </cell>
          <cell r="N1646" t="str">
            <v>Producción Sect. Institucionales</v>
          </cell>
          <cell r="O1646" t="str">
            <v>Imptos producc.e import.</v>
          </cell>
          <cell r="P1646" t="str">
            <v>Hogares</v>
          </cell>
          <cell r="Q1646" t="str">
            <v>11</v>
          </cell>
          <cell r="R1646" t="str">
            <v>Servicios Sociales y Personales</v>
          </cell>
        </row>
        <row r="1647">
          <cell r="A1647" t="str">
            <v>CEI_a01</v>
          </cell>
          <cell r="B1647" t="str">
            <v>TCP</v>
          </cell>
          <cell r="C1647">
            <v>511</v>
          </cell>
          <cell r="D1647">
            <v>12</v>
          </cell>
          <cell r="E1647">
            <v>412</v>
          </cell>
          <cell r="F1647" t="str">
            <v>Empleos</v>
          </cell>
          <cell r="H1647">
            <v>31</v>
          </cell>
          <cell r="I1647" t="str">
            <v>JPT</v>
          </cell>
          <cell r="J1647">
            <v>165.76601509177399</v>
          </cell>
          <cell r="K1647">
            <v>30</v>
          </cell>
          <cell r="L1647" t="str">
            <v>2001</v>
          </cell>
          <cell r="M1647" t="str">
            <v>Salud privada</v>
          </cell>
          <cell r="N1647" t="str">
            <v>Producción Sect. Institucionales</v>
          </cell>
          <cell r="O1647" t="str">
            <v>Imptos producc.e import.</v>
          </cell>
          <cell r="P1647" t="str">
            <v>Hogares</v>
          </cell>
          <cell r="Q1647" t="str">
            <v>11</v>
          </cell>
          <cell r="R1647" t="str">
            <v>Servicios Sociales y Personales</v>
          </cell>
        </row>
        <row r="1648">
          <cell r="A1648" t="str">
            <v>CEI_a01</v>
          </cell>
          <cell r="B1648" t="str">
            <v>TCP</v>
          </cell>
          <cell r="C1648">
            <v>511</v>
          </cell>
          <cell r="D1648">
            <v>12</v>
          </cell>
          <cell r="E1648">
            <v>412</v>
          </cell>
          <cell r="F1648" t="str">
            <v>Empleos</v>
          </cell>
          <cell r="H1648">
            <v>31</v>
          </cell>
          <cell r="I1648" t="str">
            <v>JPT</v>
          </cell>
          <cell r="J1648">
            <v>1310.2932317226901</v>
          </cell>
          <cell r="K1648">
            <v>31</v>
          </cell>
          <cell r="L1648" t="str">
            <v>2000</v>
          </cell>
          <cell r="M1648" t="str">
            <v>Esparcimiento y Ss. Diversos</v>
          </cell>
          <cell r="N1648" t="str">
            <v>Producción Sect. Institucionales</v>
          </cell>
          <cell r="O1648" t="str">
            <v>Imptos producc.e import.</v>
          </cell>
          <cell r="P1648" t="str">
            <v>Hogares</v>
          </cell>
          <cell r="Q1648" t="str">
            <v>11</v>
          </cell>
          <cell r="R1648" t="str">
            <v>Servicios Sociales y Personales</v>
          </cell>
        </row>
        <row r="1649">
          <cell r="A1649" t="str">
            <v>CEI_a01</v>
          </cell>
          <cell r="B1649" t="str">
            <v>TCP</v>
          </cell>
          <cell r="C1649">
            <v>511</v>
          </cell>
          <cell r="D1649">
            <v>12</v>
          </cell>
          <cell r="E1649">
            <v>412</v>
          </cell>
          <cell r="F1649" t="str">
            <v>Empleos</v>
          </cell>
          <cell r="H1649">
            <v>31</v>
          </cell>
          <cell r="I1649" t="str">
            <v>JPT</v>
          </cell>
          <cell r="J1649">
            <v>1363.99812581214</v>
          </cell>
          <cell r="K1649">
            <v>31</v>
          </cell>
          <cell r="L1649" t="str">
            <v>2001</v>
          </cell>
          <cell r="M1649" t="str">
            <v>Esparcimiento y Ss. Diversos</v>
          </cell>
          <cell r="N1649" t="str">
            <v>Producción Sect. Institucionales</v>
          </cell>
          <cell r="O1649" t="str">
            <v>Imptos producc.e import.</v>
          </cell>
          <cell r="P1649" t="str">
            <v>Hogares</v>
          </cell>
          <cell r="Q1649" t="str">
            <v>11</v>
          </cell>
          <cell r="R1649" t="str">
            <v>Servicios Sociales y Personales</v>
          </cell>
        </row>
        <row r="1650">
          <cell r="A1650" t="str">
            <v>CEI_a01</v>
          </cell>
          <cell r="B1650" t="str">
            <v>TCP</v>
          </cell>
          <cell r="C1650">
            <v>511</v>
          </cell>
          <cell r="D1650">
            <v>12</v>
          </cell>
          <cell r="E1650">
            <v>903</v>
          </cell>
          <cell r="F1650" t="str">
            <v>Empleos</v>
          </cell>
          <cell r="H1650">
            <v>31</v>
          </cell>
          <cell r="I1650" t="str">
            <v>JPT</v>
          </cell>
          <cell r="J1650">
            <v>31215.706343640999</v>
          </cell>
          <cell r="K1650">
            <v>2</v>
          </cell>
          <cell r="L1650" t="str">
            <v>2000</v>
          </cell>
          <cell r="M1650" t="str">
            <v>Pesca Extractiva</v>
          </cell>
          <cell r="N1650" t="str">
            <v>Producción Sect. Institucionales</v>
          </cell>
          <cell r="O1650" t="str">
            <v>Ingreso mixto</v>
          </cell>
          <cell r="P1650" t="str">
            <v>Hogares</v>
          </cell>
          <cell r="Q1650" t="str">
            <v>2</v>
          </cell>
          <cell r="R1650" t="str">
            <v>Pesca Extractiva</v>
          </cell>
        </row>
        <row r="1651">
          <cell r="A1651" t="str">
            <v>CEI_a01</v>
          </cell>
          <cell r="B1651" t="str">
            <v>TCP</v>
          </cell>
          <cell r="C1651">
            <v>511</v>
          </cell>
          <cell r="D1651">
            <v>12</v>
          </cell>
          <cell r="E1651">
            <v>903</v>
          </cell>
          <cell r="F1651" t="str">
            <v>Empleos</v>
          </cell>
          <cell r="H1651">
            <v>31</v>
          </cell>
          <cell r="I1651" t="str">
            <v>JPT</v>
          </cell>
          <cell r="J1651">
            <v>27115.858071619699</v>
          </cell>
          <cell r="K1651">
            <v>2</v>
          </cell>
          <cell r="L1651" t="str">
            <v>2001</v>
          </cell>
          <cell r="M1651" t="str">
            <v>Pesca Extractiva</v>
          </cell>
          <cell r="N1651" t="str">
            <v>Producción Sect. Institucionales</v>
          </cell>
          <cell r="O1651" t="str">
            <v>Ingreso mixto</v>
          </cell>
          <cell r="P1651" t="str">
            <v>Hogares</v>
          </cell>
          <cell r="Q1651" t="str">
            <v>2</v>
          </cell>
          <cell r="R1651" t="str">
            <v>Pesca Extractiva</v>
          </cell>
        </row>
        <row r="1652">
          <cell r="A1652" t="str">
            <v>CEI_a01</v>
          </cell>
          <cell r="B1652" t="str">
            <v>TCP</v>
          </cell>
          <cell r="C1652">
            <v>511</v>
          </cell>
          <cell r="D1652">
            <v>12</v>
          </cell>
          <cell r="E1652">
            <v>903</v>
          </cell>
          <cell r="F1652" t="str">
            <v>Empleos</v>
          </cell>
          <cell r="H1652">
            <v>31</v>
          </cell>
          <cell r="I1652" t="str">
            <v>JPT</v>
          </cell>
          <cell r="J1652">
            <v>56789.855517069504</v>
          </cell>
          <cell r="K1652">
            <v>4</v>
          </cell>
          <cell r="L1652" t="str">
            <v>2000</v>
          </cell>
          <cell r="M1652" t="str">
            <v>Minería del Cobre</v>
          </cell>
          <cell r="N1652" t="str">
            <v>Producción Sect. Institucionales</v>
          </cell>
          <cell r="O1652" t="str">
            <v>Ingreso mixto</v>
          </cell>
          <cell r="P1652" t="str">
            <v>Hogares</v>
          </cell>
          <cell r="Q1652" t="str">
            <v>3</v>
          </cell>
          <cell r="R1652" t="str">
            <v>Minería</v>
          </cell>
        </row>
        <row r="1653">
          <cell r="A1653" t="str">
            <v>CEI_a01</v>
          </cell>
          <cell r="B1653" t="str">
            <v>TCP</v>
          </cell>
          <cell r="C1653">
            <v>511</v>
          </cell>
          <cell r="D1653">
            <v>12</v>
          </cell>
          <cell r="E1653">
            <v>903</v>
          </cell>
          <cell r="F1653" t="str">
            <v>Empleos</v>
          </cell>
          <cell r="H1653">
            <v>31</v>
          </cell>
          <cell r="I1653" t="str">
            <v>JPT</v>
          </cell>
          <cell r="J1653">
            <v>60750.351049226403</v>
          </cell>
          <cell r="K1653">
            <v>4</v>
          </cell>
          <cell r="L1653" t="str">
            <v>2001</v>
          </cell>
          <cell r="M1653" t="str">
            <v>Minería del Cobre</v>
          </cell>
          <cell r="N1653" t="str">
            <v>Producción Sect. Institucionales</v>
          </cell>
          <cell r="O1653" t="str">
            <v>Ingreso mixto</v>
          </cell>
          <cell r="P1653" t="str">
            <v>Hogares</v>
          </cell>
          <cell r="Q1653" t="str">
            <v>3</v>
          </cell>
          <cell r="R1653" t="str">
            <v>Minería</v>
          </cell>
        </row>
        <row r="1654">
          <cell r="A1654" t="str">
            <v>CEI_a01</v>
          </cell>
          <cell r="B1654" t="str">
            <v>TCP</v>
          </cell>
          <cell r="C1654">
            <v>511</v>
          </cell>
          <cell r="D1654">
            <v>12</v>
          </cell>
          <cell r="E1654">
            <v>903</v>
          </cell>
          <cell r="F1654" t="str">
            <v>Empleos</v>
          </cell>
          <cell r="H1654">
            <v>31</v>
          </cell>
          <cell r="I1654" t="str">
            <v>JPT</v>
          </cell>
          <cell r="J1654">
            <v>2092.4747834455502</v>
          </cell>
          <cell r="K1654">
            <v>5</v>
          </cell>
          <cell r="L1654" t="str">
            <v>2000</v>
          </cell>
          <cell r="M1654" t="str">
            <v>Resto Minería</v>
          </cell>
          <cell r="N1654" t="str">
            <v>Producción Sect. Institucionales</v>
          </cell>
          <cell r="O1654" t="str">
            <v>Ingreso mixto</v>
          </cell>
          <cell r="P1654" t="str">
            <v>Hogares</v>
          </cell>
          <cell r="Q1654" t="str">
            <v>3</v>
          </cell>
          <cell r="R1654" t="str">
            <v>Minería</v>
          </cell>
        </row>
        <row r="1655">
          <cell r="A1655" t="str">
            <v>CEI_a01</v>
          </cell>
          <cell r="B1655" t="str">
            <v>TCP</v>
          </cell>
          <cell r="C1655">
            <v>511</v>
          </cell>
          <cell r="D1655">
            <v>12</v>
          </cell>
          <cell r="E1655">
            <v>903</v>
          </cell>
          <cell r="F1655" t="str">
            <v>Empleos</v>
          </cell>
          <cell r="H1655">
            <v>31</v>
          </cell>
          <cell r="I1655" t="str">
            <v>JPT</v>
          </cell>
          <cell r="J1655">
            <v>1947.4632483931</v>
          </cell>
          <cell r="K1655">
            <v>5</v>
          </cell>
          <cell r="L1655" t="str">
            <v>2001</v>
          </cell>
          <cell r="M1655" t="str">
            <v>Resto Minería</v>
          </cell>
          <cell r="N1655" t="str">
            <v>Producción Sect. Institucionales</v>
          </cell>
          <cell r="O1655" t="str">
            <v>Ingreso mixto</v>
          </cell>
          <cell r="P1655" t="str">
            <v>Hogares</v>
          </cell>
          <cell r="Q1655" t="str">
            <v>3</v>
          </cell>
          <cell r="R1655" t="str">
            <v>Minería</v>
          </cell>
        </row>
        <row r="1656">
          <cell r="A1656" t="str">
            <v>CEI_a01</v>
          </cell>
          <cell r="B1656" t="str">
            <v>TCP</v>
          </cell>
          <cell r="C1656">
            <v>511</v>
          </cell>
          <cell r="D1656">
            <v>12</v>
          </cell>
          <cell r="E1656">
            <v>903</v>
          </cell>
          <cell r="F1656" t="str">
            <v>Empleos</v>
          </cell>
          <cell r="H1656">
            <v>31</v>
          </cell>
          <cell r="I1656" t="str">
            <v>JPT</v>
          </cell>
          <cell r="J1656">
            <v>21310.117681567699</v>
          </cell>
          <cell r="K1656">
            <v>6</v>
          </cell>
          <cell r="L1656" t="str">
            <v>2000</v>
          </cell>
          <cell r="M1656" t="str">
            <v>Industria Alimenticia</v>
          </cell>
          <cell r="N1656" t="str">
            <v>Producción Sect. Institucionales</v>
          </cell>
          <cell r="O1656" t="str">
            <v>Ingreso mixto</v>
          </cell>
          <cell r="P1656" t="str">
            <v>Hogares</v>
          </cell>
          <cell r="Q1656" t="str">
            <v>4</v>
          </cell>
          <cell r="R1656" t="str">
            <v>Industria Manufacturera</v>
          </cell>
        </row>
        <row r="1657">
          <cell r="A1657" t="str">
            <v>CEI_a01</v>
          </cell>
          <cell r="B1657" t="str">
            <v>TCP</v>
          </cell>
          <cell r="C1657">
            <v>511</v>
          </cell>
          <cell r="D1657">
            <v>12</v>
          </cell>
          <cell r="E1657">
            <v>903</v>
          </cell>
          <cell r="F1657" t="str">
            <v>Empleos</v>
          </cell>
          <cell r="H1657">
            <v>31</v>
          </cell>
          <cell r="I1657" t="str">
            <v>JPT</v>
          </cell>
          <cell r="J1657">
            <v>23510.969077255198</v>
          </cell>
          <cell r="K1657">
            <v>6</v>
          </cell>
          <cell r="L1657" t="str">
            <v>2001</v>
          </cell>
          <cell r="M1657" t="str">
            <v>Industria Alimenticia</v>
          </cell>
          <cell r="N1657" t="str">
            <v>Producción Sect. Institucionales</v>
          </cell>
          <cell r="O1657" t="str">
            <v>Ingreso mixto</v>
          </cell>
          <cell r="P1657" t="str">
            <v>Hogares</v>
          </cell>
          <cell r="Q1657" t="str">
            <v>4</v>
          </cell>
          <cell r="R1657" t="str">
            <v>Industria Manufacturera</v>
          </cell>
        </row>
        <row r="1658">
          <cell r="A1658" t="str">
            <v>CEI_a01</v>
          </cell>
          <cell r="B1658" t="str">
            <v>TCP</v>
          </cell>
          <cell r="C1658">
            <v>511</v>
          </cell>
          <cell r="D1658">
            <v>12</v>
          </cell>
          <cell r="E1658">
            <v>903</v>
          </cell>
          <cell r="F1658" t="str">
            <v>Empleos</v>
          </cell>
          <cell r="H1658">
            <v>31</v>
          </cell>
          <cell r="I1658" t="str">
            <v>JPT</v>
          </cell>
          <cell r="J1658">
            <v>49058.4066253274</v>
          </cell>
          <cell r="K1658">
            <v>9</v>
          </cell>
          <cell r="L1658" t="str">
            <v>2000</v>
          </cell>
          <cell r="M1658" t="str">
            <v>Textil, Cuero y Calzado</v>
          </cell>
          <cell r="N1658" t="str">
            <v>Producción Sect. Institucionales</v>
          </cell>
          <cell r="O1658" t="str">
            <v>Ingreso mixto</v>
          </cell>
          <cell r="P1658" t="str">
            <v>Hogares</v>
          </cell>
          <cell r="Q1658" t="str">
            <v>4</v>
          </cell>
          <cell r="R1658" t="str">
            <v>Industria Manufacturera</v>
          </cell>
        </row>
        <row r="1659">
          <cell r="A1659" t="str">
            <v>CEI_a01</v>
          </cell>
          <cell r="B1659" t="str">
            <v>TCP</v>
          </cell>
          <cell r="C1659">
            <v>511</v>
          </cell>
          <cell r="D1659">
            <v>12</v>
          </cell>
          <cell r="E1659">
            <v>903</v>
          </cell>
          <cell r="F1659" t="str">
            <v>Empleos</v>
          </cell>
          <cell r="H1659">
            <v>31</v>
          </cell>
          <cell r="I1659" t="str">
            <v>JPT</v>
          </cell>
          <cell r="J1659">
            <v>42889.730120724598</v>
          </cell>
          <cell r="K1659">
            <v>9</v>
          </cell>
          <cell r="L1659" t="str">
            <v>2001</v>
          </cell>
          <cell r="M1659" t="str">
            <v>Textil, Cuero y Calzado</v>
          </cell>
          <cell r="N1659" t="str">
            <v>Producción Sect. Institucionales</v>
          </cell>
          <cell r="O1659" t="str">
            <v>Ingreso mixto</v>
          </cell>
          <cell r="P1659" t="str">
            <v>Hogares</v>
          </cell>
          <cell r="Q1659" t="str">
            <v>4</v>
          </cell>
          <cell r="R1659" t="str">
            <v>Industria Manufacturera</v>
          </cell>
        </row>
        <row r="1660">
          <cell r="A1660" t="str">
            <v>CEI_a01</v>
          </cell>
          <cell r="B1660" t="str">
            <v>TCP</v>
          </cell>
          <cell r="C1660">
            <v>511</v>
          </cell>
          <cell r="D1660">
            <v>12</v>
          </cell>
          <cell r="E1660">
            <v>903</v>
          </cell>
          <cell r="F1660" t="str">
            <v>Empleos</v>
          </cell>
          <cell r="H1660">
            <v>31</v>
          </cell>
          <cell r="I1660" t="str">
            <v>JPT</v>
          </cell>
          <cell r="J1660">
            <v>51829.036639821599</v>
          </cell>
          <cell r="K1660">
            <v>10</v>
          </cell>
          <cell r="L1660" t="str">
            <v>2000</v>
          </cell>
          <cell r="M1660" t="str">
            <v>Madera, Papel, Imprentas y Muebles</v>
          </cell>
          <cell r="N1660" t="str">
            <v>Producción Sect. Institucionales</v>
          </cell>
          <cell r="O1660" t="str">
            <v>Ingreso mixto</v>
          </cell>
          <cell r="P1660" t="str">
            <v>Hogares</v>
          </cell>
          <cell r="Q1660" t="str">
            <v>4</v>
          </cell>
          <cell r="R1660" t="str">
            <v>Industria Manufacturera</v>
          </cell>
        </row>
        <row r="1661">
          <cell r="A1661" t="str">
            <v>CEI_a01</v>
          </cell>
          <cell r="B1661" t="str">
            <v>TCP</v>
          </cell>
          <cell r="C1661">
            <v>511</v>
          </cell>
          <cell r="D1661">
            <v>12</v>
          </cell>
          <cell r="E1661">
            <v>903</v>
          </cell>
          <cell r="F1661" t="str">
            <v>Empleos</v>
          </cell>
          <cell r="H1661">
            <v>31</v>
          </cell>
          <cell r="I1661" t="str">
            <v>JPT</v>
          </cell>
          <cell r="J1661">
            <v>57331.372820839497</v>
          </cell>
          <cell r="K1661">
            <v>10</v>
          </cell>
          <cell r="L1661" t="str">
            <v>2001</v>
          </cell>
          <cell r="M1661" t="str">
            <v>Madera, Papel, Imprentas y Muebles</v>
          </cell>
          <cell r="N1661" t="str">
            <v>Producción Sect. Institucionales</v>
          </cell>
          <cell r="O1661" t="str">
            <v>Ingreso mixto</v>
          </cell>
          <cell r="P1661" t="str">
            <v>Hogares</v>
          </cell>
          <cell r="Q1661" t="str">
            <v>4</v>
          </cell>
          <cell r="R1661" t="str">
            <v>Industria Manufacturera</v>
          </cell>
        </row>
        <row r="1662">
          <cell r="A1662" t="str">
            <v>CEI_a01</v>
          </cell>
          <cell r="B1662" t="str">
            <v>TCP</v>
          </cell>
          <cell r="C1662">
            <v>511</v>
          </cell>
          <cell r="D1662">
            <v>12</v>
          </cell>
          <cell r="E1662">
            <v>903</v>
          </cell>
          <cell r="F1662" t="str">
            <v>Empleos</v>
          </cell>
          <cell r="H1662">
            <v>31</v>
          </cell>
          <cell r="I1662" t="str">
            <v>JPT</v>
          </cell>
          <cell r="J1662">
            <v>3518.2587445285599</v>
          </cell>
          <cell r="K1662">
            <v>12</v>
          </cell>
          <cell r="L1662" t="str">
            <v>2000</v>
          </cell>
          <cell r="M1662" t="str">
            <v>Químicos, Caucho y Plástico</v>
          </cell>
          <cell r="N1662" t="str">
            <v>Producción Sect. Institucionales</v>
          </cell>
          <cell r="O1662" t="str">
            <v>Ingreso mixto</v>
          </cell>
          <cell r="P1662" t="str">
            <v>Hogares</v>
          </cell>
          <cell r="Q1662" t="str">
            <v>4</v>
          </cell>
          <cell r="R1662" t="str">
            <v>Industria Manufacturera</v>
          </cell>
        </row>
        <row r="1663">
          <cell r="A1663" t="str">
            <v>CEI_a01</v>
          </cell>
          <cell r="B1663" t="str">
            <v>TCP</v>
          </cell>
          <cell r="C1663">
            <v>511</v>
          </cell>
          <cell r="D1663">
            <v>12</v>
          </cell>
          <cell r="E1663">
            <v>903</v>
          </cell>
          <cell r="F1663" t="str">
            <v>Empleos</v>
          </cell>
          <cell r="H1663">
            <v>31</v>
          </cell>
          <cell r="I1663" t="str">
            <v>JPT</v>
          </cell>
          <cell r="J1663">
            <v>3957.78240892039</v>
          </cell>
          <cell r="K1663">
            <v>12</v>
          </cell>
          <cell r="L1663" t="str">
            <v>2001</v>
          </cell>
          <cell r="M1663" t="str">
            <v>Químicos, Caucho y Plástico</v>
          </cell>
          <cell r="N1663" t="str">
            <v>Producción Sect. Institucionales</v>
          </cell>
          <cell r="O1663" t="str">
            <v>Ingreso mixto</v>
          </cell>
          <cell r="P1663" t="str">
            <v>Hogares</v>
          </cell>
          <cell r="Q1663" t="str">
            <v>4</v>
          </cell>
          <cell r="R1663" t="str">
            <v>Industria Manufacturera</v>
          </cell>
        </row>
        <row r="1664">
          <cell r="A1664" t="str">
            <v>CEI_a01</v>
          </cell>
          <cell r="B1664" t="str">
            <v>TCP</v>
          </cell>
          <cell r="C1664">
            <v>511</v>
          </cell>
          <cell r="D1664">
            <v>12</v>
          </cell>
          <cell r="E1664">
            <v>903</v>
          </cell>
          <cell r="F1664" t="str">
            <v>Empleos</v>
          </cell>
          <cell r="H1664">
            <v>31</v>
          </cell>
          <cell r="I1664" t="str">
            <v>JPT</v>
          </cell>
          <cell r="J1664">
            <v>19902.2017550643</v>
          </cell>
          <cell r="K1664">
            <v>13</v>
          </cell>
          <cell r="L1664" t="str">
            <v>2000</v>
          </cell>
          <cell r="M1664" t="str">
            <v>Vidrio y Otros Minerales</v>
          </cell>
          <cell r="N1664" t="str">
            <v>Producción Sect. Institucionales</v>
          </cell>
          <cell r="O1664" t="str">
            <v>Ingreso mixto</v>
          </cell>
          <cell r="P1664" t="str">
            <v>Hogares</v>
          </cell>
          <cell r="Q1664" t="str">
            <v>4</v>
          </cell>
          <cell r="R1664" t="str">
            <v>Industria Manufacturera</v>
          </cell>
        </row>
        <row r="1665">
          <cell r="A1665" t="str">
            <v>CEI_a01</v>
          </cell>
          <cell r="B1665" t="str">
            <v>TCP</v>
          </cell>
          <cell r="C1665">
            <v>511</v>
          </cell>
          <cell r="D1665">
            <v>12</v>
          </cell>
          <cell r="E1665">
            <v>903</v>
          </cell>
          <cell r="F1665" t="str">
            <v>Empleos</v>
          </cell>
          <cell r="H1665">
            <v>31</v>
          </cell>
          <cell r="I1665" t="str">
            <v>JPT</v>
          </cell>
          <cell r="J1665">
            <v>25620.031087016501</v>
          </cell>
          <cell r="K1665">
            <v>13</v>
          </cell>
          <cell r="L1665" t="str">
            <v>2001</v>
          </cell>
          <cell r="M1665" t="str">
            <v>Vidrio y Otros Minerales</v>
          </cell>
          <cell r="N1665" t="str">
            <v>Producción Sect. Institucionales</v>
          </cell>
          <cell r="O1665" t="str">
            <v>Ingreso mixto</v>
          </cell>
          <cell r="P1665" t="str">
            <v>Hogares</v>
          </cell>
          <cell r="Q1665" t="str">
            <v>4</v>
          </cell>
          <cell r="R1665" t="str">
            <v>Industria Manufacturera</v>
          </cell>
        </row>
        <row r="1666">
          <cell r="A1666" t="str">
            <v>CEI_a01</v>
          </cell>
          <cell r="B1666" t="str">
            <v>TCP</v>
          </cell>
          <cell r="C1666">
            <v>511</v>
          </cell>
          <cell r="D1666">
            <v>12</v>
          </cell>
          <cell r="E1666">
            <v>903</v>
          </cell>
          <cell r="F1666" t="str">
            <v>Empleos</v>
          </cell>
          <cell r="H1666">
            <v>31</v>
          </cell>
          <cell r="I1666" t="str">
            <v>JPT</v>
          </cell>
          <cell r="J1666">
            <v>40018.413510098602</v>
          </cell>
          <cell r="K1666">
            <v>14</v>
          </cell>
          <cell r="L1666" t="str">
            <v>2000</v>
          </cell>
          <cell r="M1666" t="str">
            <v>Otras Manufactureras</v>
          </cell>
          <cell r="N1666" t="str">
            <v>Producción Sect. Institucionales</v>
          </cell>
          <cell r="O1666" t="str">
            <v>Ingreso mixto</v>
          </cell>
          <cell r="P1666" t="str">
            <v>Hogares</v>
          </cell>
          <cell r="Q1666" t="str">
            <v>4</v>
          </cell>
          <cell r="R1666" t="str">
            <v>Industria Manufacturera</v>
          </cell>
        </row>
        <row r="1667">
          <cell r="A1667" t="str">
            <v>CEI_a01</v>
          </cell>
          <cell r="B1667" t="str">
            <v>TCP</v>
          </cell>
          <cell r="C1667">
            <v>511</v>
          </cell>
          <cell r="D1667">
            <v>12</v>
          </cell>
          <cell r="E1667">
            <v>903</v>
          </cell>
          <cell r="F1667" t="str">
            <v>Empleos</v>
          </cell>
          <cell r="H1667">
            <v>31</v>
          </cell>
          <cell r="I1667" t="str">
            <v>JPT</v>
          </cell>
          <cell r="J1667">
            <v>46221.298839125498</v>
          </cell>
          <cell r="K1667">
            <v>14</v>
          </cell>
          <cell r="L1667" t="str">
            <v>2001</v>
          </cell>
          <cell r="M1667" t="str">
            <v>Otras Manufactureras</v>
          </cell>
          <cell r="N1667" t="str">
            <v>Producción Sect. Institucionales</v>
          </cell>
          <cell r="O1667" t="str">
            <v>Ingreso mixto</v>
          </cell>
          <cell r="P1667" t="str">
            <v>Hogares</v>
          </cell>
          <cell r="Q1667" t="str">
            <v>4</v>
          </cell>
          <cell r="R1667" t="str">
            <v>Industria Manufacturera</v>
          </cell>
        </row>
        <row r="1668">
          <cell r="A1668" t="str">
            <v>CEI_a01</v>
          </cell>
          <cell r="B1668" t="str">
            <v>TCP</v>
          </cell>
          <cell r="C1668">
            <v>511</v>
          </cell>
          <cell r="D1668">
            <v>12</v>
          </cell>
          <cell r="E1668">
            <v>903</v>
          </cell>
          <cell r="F1668" t="str">
            <v>Empleos</v>
          </cell>
          <cell r="H1668">
            <v>31</v>
          </cell>
          <cell r="I1668" t="str">
            <v>JPT</v>
          </cell>
          <cell r="J1668">
            <v>163916.70232290399</v>
          </cell>
          <cell r="K1668">
            <v>16</v>
          </cell>
          <cell r="L1668" t="str">
            <v>2000</v>
          </cell>
          <cell r="M1668" t="str">
            <v>Construcción</v>
          </cell>
          <cell r="N1668" t="str">
            <v>Producción Sect. Institucionales</v>
          </cell>
          <cell r="O1668" t="str">
            <v>Ingreso mixto</v>
          </cell>
          <cell r="P1668" t="str">
            <v>Hogares</v>
          </cell>
          <cell r="Q1668" t="str">
            <v>6</v>
          </cell>
          <cell r="R1668" t="str">
            <v>Construcción</v>
          </cell>
        </row>
        <row r="1669">
          <cell r="A1669" t="str">
            <v>CEI_a01</v>
          </cell>
          <cell r="B1669" t="str">
            <v>TCP</v>
          </cell>
          <cell r="C1669">
            <v>511</v>
          </cell>
          <cell r="D1669">
            <v>12</v>
          </cell>
          <cell r="E1669">
            <v>903</v>
          </cell>
          <cell r="F1669" t="str">
            <v>Empleos</v>
          </cell>
          <cell r="H1669">
            <v>31</v>
          </cell>
          <cell r="I1669" t="str">
            <v>JPT</v>
          </cell>
          <cell r="J1669">
            <v>168496.30554893301</v>
          </cell>
          <cell r="K1669">
            <v>16</v>
          </cell>
          <cell r="L1669" t="str">
            <v>2001</v>
          </cell>
          <cell r="M1669" t="str">
            <v>Construcción</v>
          </cell>
          <cell r="N1669" t="str">
            <v>Producción Sect. Institucionales</v>
          </cell>
          <cell r="O1669" t="str">
            <v>Ingreso mixto</v>
          </cell>
          <cell r="P1669" t="str">
            <v>Hogares</v>
          </cell>
          <cell r="Q1669" t="str">
            <v>6</v>
          </cell>
          <cell r="R1669" t="str">
            <v>Construcción</v>
          </cell>
        </row>
        <row r="1670">
          <cell r="A1670" t="str">
            <v>CEI_a01</v>
          </cell>
          <cell r="B1670" t="str">
            <v>TCP</v>
          </cell>
          <cell r="C1670">
            <v>511</v>
          </cell>
          <cell r="D1670">
            <v>12</v>
          </cell>
          <cell r="E1670">
            <v>903</v>
          </cell>
          <cell r="F1670" t="str">
            <v>Empleos</v>
          </cell>
          <cell r="H1670">
            <v>31</v>
          </cell>
          <cell r="I1670" t="str">
            <v>JPT</v>
          </cell>
          <cell r="J1670">
            <v>367524.67513729603</v>
          </cell>
          <cell r="K1670">
            <v>17</v>
          </cell>
          <cell r="L1670" t="str">
            <v>2000</v>
          </cell>
          <cell r="M1670" t="str">
            <v>Comercio</v>
          </cell>
          <cell r="N1670" t="str">
            <v>Producción Sect. Institucionales</v>
          </cell>
          <cell r="O1670" t="str">
            <v>Ingreso mixto</v>
          </cell>
          <cell r="P1670" t="str">
            <v>Hogares</v>
          </cell>
          <cell r="Q1670" t="str">
            <v>7</v>
          </cell>
          <cell r="R1670" t="str">
            <v>Comercio, Hoteles y Restaurantes</v>
          </cell>
        </row>
        <row r="1671">
          <cell r="A1671" t="str">
            <v>CEI_a01</v>
          </cell>
          <cell r="B1671" t="str">
            <v>TCP</v>
          </cell>
          <cell r="C1671">
            <v>511</v>
          </cell>
          <cell r="D1671">
            <v>12</v>
          </cell>
          <cell r="E1671">
            <v>903</v>
          </cell>
          <cell r="F1671" t="str">
            <v>Empleos</v>
          </cell>
          <cell r="H1671">
            <v>31</v>
          </cell>
          <cell r="I1671" t="str">
            <v>JPT</v>
          </cell>
          <cell r="J1671">
            <v>379098.13283456198</v>
          </cell>
          <cell r="K1671">
            <v>17</v>
          </cell>
          <cell r="L1671" t="str">
            <v>2001</v>
          </cell>
          <cell r="M1671" t="str">
            <v>Comercio</v>
          </cell>
          <cell r="N1671" t="str">
            <v>Producción Sect. Institucionales</v>
          </cell>
          <cell r="O1671" t="str">
            <v>Ingreso mixto</v>
          </cell>
          <cell r="P1671" t="str">
            <v>Hogares</v>
          </cell>
          <cell r="Q1671" t="str">
            <v>7</v>
          </cell>
          <cell r="R1671" t="str">
            <v>Comercio, Hoteles y Restaurantes</v>
          </cell>
        </row>
        <row r="1672">
          <cell r="A1672" t="str">
            <v>CEI_a01</v>
          </cell>
          <cell r="B1672" t="str">
            <v>TCP</v>
          </cell>
          <cell r="C1672">
            <v>511</v>
          </cell>
          <cell r="D1672">
            <v>12</v>
          </cell>
          <cell r="E1672">
            <v>903</v>
          </cell>
          <cell r="F1672" t="str">
            <v>Empleos</v>
          </cell>
          <cell r="H1672">
            <v>31</v>
          </cell>
          <cell r="I1672" t="str">
            <v>JPT</v>
          </cell>
          <cell r="J1672">
            <v>91320.462035229706</v>
          </cell>
          <cell r="K1672">
            <v>18</v>
          </cell>
          <cell r="L1672" t="str">
            <v>2000</v>
          </cell>
          <cell r="M1672" t="str">
            <v>Hoteles y Restaurantes</v>
          </cell>
          <cell r="N1672" t="str">
            <v>Producción Sect. Institucionales</v>
          </cell>
          <cell r="O1672" t="str">
            <v>Ingreso mixto</v>
          </cell>
          <cell r="P1672" t="str">
            <v>Hogares</v>
          </cell>
          <cell r="Q1672" t="str">
            <v>7</v>
          </cell>
          <cell r="R1672" t="str">
            <v>Comercio, Hoteles y Restaurantes</v>
          </cell>
        </row>
        <row r="1673">
          <cell r="A1673" t="str">
            <v>CEI_a01</v>
          </cell>
          <cell r="B1673" t="str">
            <v>TCP</v>
          </cell>
          <cell r="C1673">
            <v>511</v>
          </cell>
          <cell r="D1673">
            <v>12</v>
          </cell>
          <cell r="E1673">
            <v>903</v>
          </cell>
          <cell r="F1673" t="str">
            <v>Empleos</v>
          </cell>
          <cell r="H1673">
            <v>31</v>
          </cell>
          <cell r="I1673" t="str">
            <v>JPT</v>
          </cell>
          <cell r="J1673">
            <v>89303.281684727204</v>
          </cell>
          <cell r="K1673">
            <v>18</v>
          </cell>
          <cell r="L1673" t="str">
            <v>2001</v>
          </cell>
          <cell r="M1673" t="str">
            <v>Hoteles y Restaurantes</v>
          </cell>
          <cell r="N1673" t="str">
            <v>Producción Sect. Institucionales</v>
          </cell>
          <cell r="O1673" t="str">
            <v>Ingreso mixto</v>
          </cell>
          <cell r="P1673" t="str">
            <v>Hogares</v>
          </cell>
          <cell r="Q1673" t="str">
            <v>7</v>
          </cell>
          <cell r="R1673" t="str">
            <v>Comercio, Hoteles y Restaurantes</v>
          </cell>
        </row>
        <row r="1674">
          <cell r="A1674" t="str">
            <v>CEI_a01</v>
          </cell>
          <cell r="B1674" t="str">
            <v>TCP</v>
          </cell>
          <cell r="C1674">
            <v>511</v>
          </cell>
          <cell r="D1674">
            <v>12</v>
          </cell>
          <cell r="E1674">
            <v>903</v>
          </cell>
          <cell r="F1674" t="str">
            <v>Empleos</v>
          </cell>
          <cell r="H1674">
            <v>31</v>
          </cell>
          <cell r="I1674" t="str">
            <v>JPT</v>
          </cell>
          <cell r="J1674">
            <v>148917.85376240301</v>
          </cell>
          <cell r="K1674">
            <v>19</v>
          </cell>
          <cell r="L1674" t="str">
            <v>2000</v>
          </cell>
          <cell r="M1674" t="str">
            <v>Transportes</v>
          </cell>
          <cell r="N1674" t="str">
            <v>Producción Sect. Institucionales</v>
          </cell>
          <cell r="O1674" t="str">
            <v>Ingreso mixto</v>
          </cell>
          <cell r="P1674" t="str">
            <v>Hogares</v>
          </cell>
          <cell r="Q1674" t="str">
            <v>8</v>
          </cell>
          <cell r="R1674" t="str">
            <v>Transporte y Comunicaciones</v>
          </cell>
        </row>
        <row r="1675">
          <cell r="A1675" t="str">
            <v>CEI_a01</v>
          </cell>
          <cell r="B1675" t="str">
            <v>TCP</v>
          </cell>
          <cell r="C1675">
            <v>511</v>
          </cell>
          <cell r="D1675">
            <v>12</v>
          </cell>
          <cell r="E1675">
            <v>903</v>
          </cell>
          <cell r="F1675" t="str">
            <v>Empleos</v>
          </cell>
          <cell r="H1675">
            <v>31</v>
          </cell>
          <cell r="I1675" t="str">
            <v>JPT</v>
          </cell>
          <cell r="J1675">
            <v>154876.968181968</v>
          </cell>
          <cell r="K1675">
            <v>19</v>
          </cell>
          <cell r="L1675" t="str">
            <v>2001</v>
          </cell>
          <cell r="M1675" t="str">
            <v>Transportes</v>
          </cell>
          <cell r="N1675" t="str">
            <v>Producción Sect. Institucionales</v>
          </cell>
          <cell r="O1675" t="str">
            <v>Ingreso mixto</v>
          </cell>
          <cell r="P1675" t="str">
            <v>Hogares</v>
          </cell>
          <cell r="Q1675" t="str">
            <v>8</v>
          </cell>
          <cell r="R1675" t="str">
            <v>Transporte y Comunicaciones</v>
          </cell>
        </row>
        <row r="1676">
          <cell r="A1676" t="str">
            <v>CEI_a01</v>
          </cell>
          <cell r="B1676" t="str">
            <v>TCP</v>
          </cell>
          <cell r="C1676">
            <v>511</v>
          </cell>
          <cell r="D1676">
            <v>12</v>
          </cell>
          <cell r="E1676">
            <v>903</v>
          </cell>
          <cell r="F1676" t="str">
            <v>Empleos</v>
          </cell>
          <cell r="H1676">
            <v>31</v>
          </cell>
          <cell r="I1676" t="str">
            <v>JPT</v>
          </cell>
          <cell r="J1676">
            <v>6148.2220190134003</v>
          </cell>
          <cell r="K1676">
            <v>20</v>
          </cell>
          <cell r="L1676" t="str">
            <v>2000</v>
          </cell>
          <cell r="M1676" t="str">
            <v>Comunicaciones</v>
          </cell>
          <cell r="N1676" t="str">
            <v>Producción Sect. Institucionales</v>
          </cell>
          <cell r="O1676" t="str">
            <v>Ingreso mixto</v>
          </cell>
          <cell r="P1676" t="str">
            <v>Hogares</v>
          </cell>
          <cell r="Q1676" t="str">
            <v>8</v>
          </cell>
          <cell r="R1676" t="str">
            <v>Transporte y Comunicaciones</v>
          </cell>
        </row>
        <row r="1677">
          <cell r="A1677" t="str">
            <v>CEI_a01</v>
          </cell>
          <cell r="B1677" t="str">
            <v>TCP</v>
          </cell>
          <cell r="C1677">
            <v>511</v>
          </cell>
          <cell r="D1677">
            <v>12</v>
          </cell>
          <cell r="E1677">
            <v>903</v>
          </cell>
          <cell r="F1677" t="str">
            <v>Empleos</v>
          </cell>
          <cell r="H1677">
            <v>31</v>
          </cell>
          <cell r="I1677" t="str">
            <v>JPT</v>
          </cell>
          <cell r="J1677">
            <v>5143.7268715971304</v>
          </cell>
          <cell r="K1677">
            <v>20</v>
          </cell>
          <cell r="L1677" t="str">
            <v>2001</v>
          </cell>
          <cell r="M1677" t="str">
            <v>Comunicaciones</v>
          </cell>
          <cell r="N1677" t="str">
            <v>Producción Sect. Institucionales</v>
          </cell>
          <cell r="O1677" t="str">
            <v>Ingreso mixto</v>
          </cell>
          <cell r="P1677" t="str">
            <v>Hogares</v>
          </cell>
          <cell r="Q1677" t="str">
            <v>8</v>
          </cell>
          <cell r="R1677" t="str">
            <v>Transporte y Comunicaciones</v>
          </cell>
        </row>
        <row r="1678">
          <cell r="A1678" t="str">
            <v>CEI_a01</v>
          </cell>
          <cell r="B1678" t="str">
            <v>TCP</v>
          </cell>
          <cell r="C1678">
            <v>511</v>
          </cell>
          <cell r="D1678">
            <v>12</v>
          </cell>
          <cell r="E1678">
            <v>903</v>
          </cell>
          <cell r="F1678" t="str">
            <v>Empleos</v>
          </cell>
          <cell r="H1678">
            <v>31</v>
          </cell>
          <cell r="I1678" t="str">
            <v>JPT</v>
          </cell>
          <cell r="J1678">
            <v>5965.2274211703898</v>
          </cell>
          <cell r="K1678">
            <v>22</v>
          </cell>
          <cell r="L1678" t="str">
            <v>2000</v>
          </cell>
          <cell r="M1678" t="str">
            <v>Compañías de seguros</v>
          </cell>
          <cell r="N1678" t="str">
            <v>Producción Sect. Institucionales</v>
          </cell>
          <cell r="O1678" t="str">
            <v>Ingreso mixto</v>
          </cell>
          <cell r="P1678" t="str">
            <v>Hogares</v>
          </cell>
          <cell r="Q1678" t="str">
            <v>9</v>
          </cell>
          <cell r="R1678" t="str">
            <v>Servicios Financieros y Empresariales</v>
          </cell>
        </row>
        <row r="1679">
          <cell r="A1679" t="str">
            <v>CEI_a01</v>
          </cell>
          <cell r="B1679" t="str">
            <v>TCP</v>
          </cell>
          <cell r="C1679">
            <v>511</v>
          </cell>
          <cell r="D1679">
            <v>12</v>
          </cell>
          <cell r="E1679">
            <v>903</v>
          </cell>
          <cell r="F1679" t="str">
            <v>Empleos</v>
          </cell>
          <cell r="H1679">
            <v>31</v>
          </cell>
          <cell r="I1679" t="str">
            <v>JPT</v>
          </cell>
          <cell r="J1679">
            <v>6290.1349520356298</v>
          </cell>
          <cell r="K1679">
            <v>22</v>
          </cell>
          <cell r="L1679" t="str">
            <v>2001</v>
          </cell>
          <cell r="M1679" t="str">
            <v>Compañías de seguros</v>
          </cell>
          <cell r="N1679" t="str">
            <v>Producción Sect. Institucionales</v>
          </cell>
          <cell r="O1679" t="str">
            <v>Ingreso mixto</v>
          </cell>
          <cell r="P1679" t="str">
            <v>Hogares</v>
          </cell>
          <cell r="Q1679" t="str">
            <v>9</v>
          </cell>
          <cell r="R1679" t="str">
            <v>Servicios Financieros y Empresariales</v>
          </cell>
        </row>
        <row r="1680">
          <cell r="A1680" t="str">
            <v>CEI_a01</v>
          </cell>
          <cell r="B1680" t="str">
            <v>TCP</v>
          </cell>
          <cell r="C1680">
            <v>511</v>
          </cell>
          <cell r="D1680">
            <v>12</v>
          </cell>
          <cell r="E1680">
            <v>903</v>
          </cell>
          <cell r="F1680" t="str">
            <v>Empleos</v>
          </cell>
          <cell r="H1680">
            <v>31</v>
          </cell>
          <cell r="I1680" t="str">
            <v>JPT</v>
          </cell>
          <cell r="J1680">
            <v>19834.2185661154</v>
          </cell>
          <cell r="K1680">
            <v>23</v>
          </cell>
          <cell r="L1680" t="str">
            <v>2000</v>
          </cell>
          <cell r="M1680" t="str">
            <v>Actividades inmobiliarias</v>
          </cell>
          <cell r="N1680" t="str">
            <v>Producción Sect. Institucionales</v>
          </cell>
          <cell r="O1680" t="str">
            <v>Ingreso mixto</v>
          </cell>
          <cell r="P1680" t="str">
            <v>Hogares</v>
          </cell>
          <cell r="Q1680" t="str">
            <v>9</v>
          </cell>
          <cell r="R1680" t="str">
            <v>Servicios Financieros y Empresariales</v>
          </cell>
        </row>
        <row r="1681">
          <cell r="A1681" t="str">
            <v>CEI_a01</v>
          </cell>
          <cell r="B1681" t="str">
            <v>TCP</v>
          </cell>
          <cell r="C1681">
            <v>511</v>
          </cell>
          <cell r="D1681">
            <v>12</v>
          </cell>
          <cell r="E1681">
            <v>903</v>
          </cell>
          <cell r="F1681" t="str">
            <v>Empleos</v>
          </cell>
          <cell r="H1681">
            <v>31</v>
          </cell>
          <cell r="I1681" t="str">
            <v>JPT</v>
          </cell>
          <cell r="J1681">
            <v>20934.334877854399</v>
          </cell>
          <cell r="K1681">
            <v>23</v>
          </cell>
          <cell r="L1681" t="str">
            <v>2001</v>
          </cell>
          <cell r="M1681" t="str">
            <v>Actividades inmobiliarias</v>
          </cell>
          <cell r="N1681" t="str">
            <v>Producción Sect. Institucionales</v>
          </cell>
          <cell r="O1681" t="str">
            <v>Ingreso mixto</v>
          </cell>
          <cell r="P1681" t="str">
            <v>Hogares</v>
          </cell>
          <cell r="Q1681" t="str">
            <v>9</v>
          </cell>
          <cell r="R1681" t="str">
            <v>Servicios Financieros y Empresariales</v>
          </cell>
        </row>
        <row r="1682">
          <cell r="A1682" t="str">
            <v>CEI_a01</v>
          </cell>
          <cell r="B1682" t="str">
            <v>TCP</v>
          </cell>
          <cell r="C1682">
            <v>511</v>
          </cell>
          <cell r="D1682">
            <v>12</v>
          </cell>
          <cell r="E1682">
            <v>903</v>
          </cell>
          <cell r="F1682" t="str">
            <v>Empleos</v>
          </cell>
          <cell r="H1682">
            <v>31</v>
          </cell>
          <cell r="I1682" t="str">
            <v>JPT</v>
          </cell>
          <cell r="J1682">
            <v>180839.20810180099</v>
          </cell>
          <cell r="K1682">
            <v>24</v>
          </cell>
          <cell r="L1682" t="str">
            <v>2000</v>
          </cell>
          <cell r="M1682" t="str">
            <v>Activ. de Ss. Empresariales</v>
          </cell>
          <cell r="N1682" t="str">
            <v>Producción Sect. Institucionales</v>
          </cell>
          <cell r="O1682" t="str">
            <v>Ingreso mixto</v>
          </cell>
          <cell r="P1682" t="str">
            <v>Hogares</v>
          </cell>
          <cell r="Q1682" t="str">
            <v>9</v>
          </cell>
          <cell r="R1682" t="str">
            <v>Servicios Financieros y Empresariales</v>
          </cell>
        </row>
        <row r="1683">
          <cell r="A1683" t="str">
            <v>CEI_a01</v>
          </cell>
          <cell r="B1683" t="str">
            <v>TCP</v>
          </cell>
          <cell r="C1683">
            <v>511</v>
          </cell>
          <cell r="D1683">
            <v>12</v>
          </cell>
          <cell r="E1683">
            <v>903</v>
          </cell>
          <cell r="F1683" t="str">
            <v>Empleos</v>
          </cell>
          <cell r="H1683">
            <v>31</v>
          </cell>
          <cell r="I1683" t="str">
            <v>JPT</v>
          </cell>
          <cell r="J1683">
            <v>185241.87135559399</v>
          </cell>
          <cell r="K1683">
            <v>24</v>
          </cell>
          <cell r="L1683" t="str">
            <v>2001</v>
          </cell>
          <cell r="M1683" t="str">
            <v>Activ. de Ss. Empresariales</v>
          </cell>
          <cell r="N1683" t="str">
            <v>Producción Sect. Institucionales</v>
          </cell>
          <cell r="O1683" t="str">
            <v>Ingreso mixto</v>
          </cell>
          <cell r="P1683" t="str">
            <v>Hogares</v>
          </cell>
          <cell r="Q1683" t="str">
            <v>9</v>
          </cell>
          <cell r="R1683" t="str">
            <v>Servicios Financieros y Empresariales</v>
          </cell>
        </row>
        <row r="1684">
          <cell r="A1684" t="str">
            <v>CEI_a01</v>
          </cell>
          <cell r="B1684" t="str">
            <v>TCP</v>
          </cell>
          <cell r="C1684">
            <v>511</v>
          </cell>
          <cell r="D1684">
            <v>12</v>
          </cell>
          <cell r="E1684">
            <v>903</v>
          </cell>
          <cell r="F1684" t="str">
            <v>Empleos</v>
          </cell>
          <cell r="H1684">
            <v>31</v>
          </cell>
          <cell r="I1684" t="str">
            <v>JPT</v>
          </cell>
          <cell r="J1684">
            <v>4228.1608869770698</v>
          </cell>
          <cell r="K1684">
            <v>28</v>
          </cell>
          <cell r="L1684" t="str">
            <v>2000</v>
          </cell>
          <cell r="M1684" t="str">
            <v>Educación privada</v>
          </cell>
          <cell r="N1684" t="str">
            <v>Producción Sect. Institucionales</v>
          </cell>
          <cell r="O1684" t="str">
            <v>Ingreso mixto</v>
          </cell>
          <cell r="P1684" t="str">
            <v>Hogares</v>
          </cell>
          <cell r="Q1684" t="str">
            <v>11</v>
          </cell>
          <cell r="R1684" t="str">
            <v>Servicios Sociales y Personales</v>
          </cell>
        </row>
        <row r="1685">
          <cell r="A1685" t="str">
            <v>CEI_a01</v>
          </cell>
          <cell r="B1685" t="str">
            <v>TCP</v>
          </cell>
          <cell r="C1685">
            <v>511</v>
          </cell>
          <cell r="D1685">
            <v>12</v>
          </cell>
          <cell r="E1685">
            <v>903</v>
          </cell>
          <cell r="F1685" t="str">
            <v>Empleos</v>
          </cell>
          <cell r="H1685">
            <v>31</v>
          </cell>
          <cell r="I1685" t="str">
            <v>JPT</v>
          </cell>
          <cell r="J1685">
            <v>4329.1847929262904</v>
          </cell>
          <cell r="K1685">
            <v>28</v>
          </cell>
          <cell r="L1685" t="str">
            <v>2001</v>
          </cell>
          <cell r="M1685" t="str">
            <v>Educación privada</v>
          </cell>
          <cell r="N1685" t="str">
            <v>Producción Sect. Institucionales</v>
          </cell>
          <cell r="O1685" t="str">
            <v>Ingreso mixto</v>
          </cell>
          <cell r="P1685" t="str">
            <v>Hogares</v>
          </cell>
          <cell r="Q1685" t="str">
            <v>11</v>
          </cell>
          <cell r="R1685" t="str">
            <v>Servicios Sociales y Personales</v>
          </cell>
        </row>
        <row r="1686">
          <cell r="A1686" t="str">
            <v>CEI_a01</v>
          </cell>
          <cell r="B1686" t="str">
            <v>TCP</v>
          </cell>
          <cell r="C1686">
            <v>511</v>
          </cell>
          <cell r="D1686">
            <v>12</v>
          </cell>
          <cell r="E1686">
            <v>903</v>
          </cell>
          <cell r="F1686" t="str">
            <v>Empleos</v>
          </cell>
          <cell r="H1686">
            <v>31</v>
          </cell>
          <cell r="I1686" t="str">
            <v>JPT</v>
          </cell>
          <cell r="J1686">
            <v>41130.115279996797</v>
          </cell>
          <cell r="K1686">
            <v>30</v>
          </cell>
          <cell r="L1686" t="str">
            <v>2000</v>
          </cell>
          <cell r="M1686" t="str">
            <v>Salud privada</v>
          </cell>
          <cell r="N1686" t="str">
            <v>Producción Sect. Institucionales</v>
          </cell>
          <cell r="O1686" t="str">
            <v>Ingreso mixto</v>
          </cell>
          <cell r="P1686" t="str">
            <v>Hogares</v>
          </cell>
          <cell r="Q1686" t="str">
            <v>11</v>
          </cell>
          <cell r="R1686" t="str">
            <v>Servicios Sociales y Personales</v>
          </cell>
        </row>
        <row r="1687">
          <cell r="A1687" t="str">
            <v>CEI_a01</v>
          </cell>
          <cell r="B1687" t="str">
            <v>TCP</v>
          </cell>
          <cell r="C1687">
            <v>511</v>
          </cell>
          <cell r="D1687">
            <v>12</v>
          </cell>
          <cell r="E1687">
            <v>903</v>
          </cell>
          <cell r="F1687" t="str">
            <v>Empleos</v>
          </cell>
          <cell r="H1687">
            <v>31</v>
          </cell>
          <cell r="I1687" t="str">
            <v>JPT</v>
          </cell>
          <cell r="J1687">
            <v>43630.758386052199</v>
          </cell>
          <cell r="K1687">
            <v>30</v>
          </cell>
          <cell r="L1687" t="str">
            <v>2001</v>
          </cell>
          <cell r="M1687" t="str">
            <v>Salud privada</v>
          </cell>
          <cell r="N1687" t="str">
            <v>Producción Sect. Institucionales</v>
          </cell>
          <cell r="O1687" t="str">
            <v>Ingreso mixto</v>
          </cell>
          <cell r="P1687" t="str">
            <v>Hogares</v>
          </cell>
          <cell r="Q1687" t="str">
            <v>11</v>
          </cell>
          <cell r="R1687" t="str">
            <v>Servicios Sociales y Personales</v>
          </cell>
        </row>
        <row r="1688">
          <cell r="A1688" t="str">
            <v>CEI_a01</v>
          </cell>
          <cell r="B1688" t="str">
            <v>TCP</v>
          </cell>
          <cell r="C1688">
            <v>511</v>
          </cell>
          <cell r="D1688">
            <v>12</v>
          </cell>
          <cell r="E1688">
            <v>903</v>
          </cell>
          <cell r="F1688" t="str">
            <v>Empleos</v>
          </cell>
          <cell r="H1688">
            <v>31</v>
          </cell>
          <cell r="I1688" t="str">
            <v>JPT</v>
          </cell>
          <cell r="J1688">
            <v>187740.82051863501</v>
          </cell>
          <cell r="K1688">
            <v>31</v>
          </cell>
          <cell r="L1688" t="str">
            <v>2000</v>
          </cell>
          <cell r="M1688" t="str">
            <v>Esparcimiento y Ss. Diversos</v>
          </cell>
          <cell r="N1688" t="str">
            <v>Producción Sect. Institucionales</v>
          </cell>
          <cell r="O1688" t="str">
            <v>Ingreso mixto</v>
          </cell>
          <cell r="P1688" t="str">
            <v>Hogares</v>
          </cell>
          <cell r="Q1688" t="str">
            <v>11</v>
          </cell>
          <cell r="R1688" t="str">
            <v>Servicios Sociales y Personales</v>
          </cell>
        </row>
        <row r="1689">
          <cell r="A1689" t="str">
            <v>CEI_a01</v>
          </cell>
          <cell r="B1689" t="str">
            <v>TCP</v>
          </cell>
          <cell r="C1689">
            <v>511</v>
          </cell>
          <cell r="D1689">
            <v>12</v>
          </cell>
          <cell r="E1689">
            <v>903</v>
          </cell>
          <cell r="F1689" t="str">
            <v>Empleos</v>
          </cell>
          <cell r="H1689">
            <v>31</v>
          </cell>
          <cell r="I1689" t="str">
            <v>JPT</v>
          </cell>
          <cell r="J1689">
            <v>193280.95906647801</v>
          </cell>
          <cell r="K1689">
            <v>31</v>
          </cell>
          <cell r="L1689" t="str">
            <v>2001</v>
          </cell>
          <cell r="M1689" t="str">
            <v>Esparcimiento y Ss. Diversos</v>
          </cell>
          <cell r="N1689" t="str">
            <v>Producción Sect. Institucionales</v>
          </cell>
          <cell r="O1689" t="str">
            <v>Ingreso mixto</v>
          </cell>
          <cell r="P1689" t="str">
            <v>Hogares</v>
          </cell>
          <cell r="Q1689" t="str">
            <v>11</v>
          </cell>
          <cell r="R1689" t="str">
            <v>Servicios Sociales y Personales</v>
          </cell>
        </row>
        <row r="1690">
          <cell r="A1690" t="str">
            <v>CEI_a02</v>
          </cell>
          <cell r="C1690">
            <v>2</v>
          </cell>
          <cell r="D1690">
            <v>2</v>
          </cell>
          <cell r="E1690">
            <v>221</v>
          </cell>
          <cell r="F1690" t="str">
            <v>Empleos</v>
          </cell>
          <cell r="H1690">
            <v>31</v>
          </cell>
          <cell r="I1690" t="str">
            <v>GET</v>
          </cell>
          <cell r="J1690">
            <v>29184721</v>
          </cell>
          <cell r="L1690" t="str">
            <v>2002</v>
          </cell>
          <cell r="N1690" t="str">
            <v>Ingresos y Gastos</v>
          </cell>
          <cell r="O1690" t="str">
            <v>Gasto de Consumo final</v>
          </cell>
          <cell r="P1690" t="str">
            <v>Sociedades no Financieras</v>
          </cell>
        </row>
        <row r="1691">
          <cell r="A1691" t="str">
            <v>CEI_a02</v>
          </cell>
          <cell r="C1691">
            <v>2</v>
          </cell>
          <cell r="D1691">
            <v>2</v>
          </cell>
          <cell r="E1691">
            <v>411</v>
          </cell>
          <cell r="F1691" t="str">
            <v>Recursos</v>
          </cell>
          <cell r="H1691">
            <v>31</v>
          </cell>
          <cell r="I1691" t="str">
            <v>GET</v>
          </cell>
          <cell r="J1691">
            <v>18823636</v>
          </cell>
          <cell r="L1691" t="str">
            <v>2002</v>
          </cell>
          <cell r="N1691" t="str">
            <v>Ingresos y Gastos</v>
          </cell>
          <cell r="O1691" t="str">
            <v>Remuneraciones</v>
          </cell>
          <cell r="P1691" t="str">
            <v>Sociedades no Financieras</v>
          </cell>
        </row>
        <row r="1692">
          <cell r="A1692" t="str">
            <v>CEI_a02</v>
          </cell>
          <cell r="C1692">
            <v>2</v>
          </cell>
          <cell r="D1692">
            <v>2</v>
          </cell>
          <cell r="E1692">
            <v>431</v>
          </cell>
          <cell r="F1692" t="str">
            <v>Empleos</v>
          </cell>
          <cell r="H1692">
            <v>31</v>
          </cell>
          <cell r="I1692" t="str">
            <v>GET</v>
          </cell>
          <cell r="J1692">
            <v>693937</v>
          </cell>
          <cell r="L1692" t="str">
            <v>2000</v>
          </cell>
          <cell r="N1692" t="str">
            <v>Ingresos y Gastos</v>
          </cell>
          <cell r="O1692" t="str">
            <v>Impuestos renta y patrim.</v>
          </cell>
          <cell r="P1692" t="str">
            <v>Sociedades no Financieras</v>
          </cell>
        </row>
        <row r="1693">
          <cell r="A1693" t="str">
            <v>CEI_a02</v>
          </cell>
          <cell r="C1693">
            <v>2</v>
          </cell>
          <cell r="D1693">
            <v>2</v>
          </cell>
          <cell r="E1693">
            <v>431</v>
          </cell>
          <cell r="F1693" t="str">
            <v>Empleos</v>
          </cell>
          <cell r="H1693">
            <v>31</v>
          </cell>
          <cell r="I1693" t="str">
            <v>GET</v>
          </cell>
          <cell r="J1693">
            <v>637732</v>
          </cell>
          <cell r="L1693" t="str">
            <v>2001</v>
          </cell>
          <cell r="N1693" t="str">
            <v>Ingresos y Gastos</v>
          </cell>
          <cell r="O1693" t="str">
            <v>Impuestos renta y patrim.</v>
          </cell>
          <cell r="P1693" t="str">
            <v>Sociedades no Financieras</v>
          </cell>
        </row>
        <row r="1694">
          <cell r="A1694" t="str">
            <v>CEI_a02</v>
          </cell>
          <cell r="C1694">
            <v>2</v>
          </cell>
          <cell r="D1694">
            <v>2</v>
          </cell>
          <cell r="E1694">
            <v>431</v>
          </cell>
          <cell r="F1694" t="str">
            <v>Empleos</v>
          </cell>
          <cell r="H1694">
            <v>31</v>
          </cell>
          <cell r="I1694" t="str">
            <v>GET</v>
          </cell>
          <cell r="J1694">
            <v>1863781</v>
          </cell>
          <cell r="L1694" t="str">
            <v>2002</v>
          </cell>
          <cell r="N1694" t="str">
            <v>Ingresos y Gastos</v>
          </cell>
          <cell r="O1694" t="str">
            <v>Impuestos renta y patrim.</v>
          </cell>
          <cell r="P1694" t="str">
            <v>Sociedades no Financieras</v>
          </cell>
        </row>
        <row r="1695">
          <cell r="A1695" t="str">
            <v>CEI_a02</v>
          </cell>
          <cell r="C1695">
            <v>2</v>
          </cell>
          <cell r="D1695">
            <v>2</v>
          </cell>
          <cell r="E1695">
            <v>441</v>
          </cell>
          <cell r="F1695" t="str">
            <v>Recursos</v>
          </cell>
          <cell r="H1695">
            <v>31</v>
          </cell>
          <cell r="I1695" t="str">
            <v>GET</v>
          </cell>
          <cell r="J1695">
            <v>1603817</v>
          </cell>
          <cell r="L1695" t="str">
            <v>2002</v>
          </cell>
          <cell r="N1695" t="str">
            <v>Ingresos y Gastos</v>
          </cell>
          <cell r="O1695" t="str">
            <v>Ajust.var.cap.AFP/hogares</v>
          </cell>
          <cell r="P1695" t="str">
            <v>Sociedades no Financieras</v>
          </cell>
        </row>
        <row r="1696">
          <cell r="A1696" t="str">
            <v>CEI_a02</v>
          </cell>
          <cell r="C1696">
            <v>2</v>
          </cell>
          <cell r="D1696">
            <v>2</v>
          </cell>
          <cell r="E1696">
            <v>4221</v>
          </cell>
          <cell r="F1696" t="str">
            <v>Empleos</v>
          </cell>
          <cell r="H1696">
            <v>31</v>
          </cell>
          <cell r="I1696" t="str">
            <v>GET</v>
          </cell>
          <cell r="J1696">
            <v>3113339</v>
          </cell>
          <cell r="L1696" t="str">
            <v>2000</v>
          </cell>
          <cell r="N1696" t="str">
            <v>Ingresos y Gastos</v>
          </cell>
          <cell r="O1696" t="str">
            <v>Intereses</v>
          </cell>
          <cell r="P1696" t="str">
            <v>Sociedades no Financieras</v>
          </cell>
        </row>
        <row r="1697">
          <cell r="A1697" t="str">
            <v>CEI_a02</v>
          </cell>
          <cell r="C1697">
            <v>2</v>
          </cell>
          <cell r="D1697">
            <v>2</v>
          </cell>
          <cell r="E1697">
            <v>4221</v>
          </cell>
          <cell r="F1697" t="str">
            <v>Empleos</v>
          </cell>
          <cell r="H1697">
            <v>31</v>
          </cell>
          <cell r="I1697" t="str">
            <v>GET</v>
          </cell>
          <cell r="J1697">
            <v>3033443</v>
          </cell>
          <cell r="L1697" t="str">
            <v>2001</v>
          </cell>
          <cell r="N1697" t="str">
            <v>Ingresos y Gastos</v>
          </cell>
          <cell r="O1697" t="str">
            <v>Intereses</v>
          </cell>
          <cell r="P1697" t="str">
            <v>Sociedades no Financieras</v>
          </cell>
        </row>
        <row r="1698">
          <cell r="A1698" t="str">
            <v>CEI_a02</v>
          </cell>
          <cell r="C1698">
            <v>2</v>
          </cell>
          <cell r="D1698">
            <v>2</v>
          </cell>
          <cell r="E1698">
            <v>4221</v>
          </cell>
          <cell r="F1698" t="str">
            <v>Empleos</v>
          </cell>
          <cell r="H1698">
            <v>31</v>
          </cell>
          <cell r="I1698" t="str">
            <v>GET</v>
          </cell>
          <cell r="J1698">
            <v>4429740</v>
          </cell>
          <cell r="L1698" t="str">
            <v>2002</v>
          </cell>
          <cell r="N1698" t="str">
            <v>Ingresos y Gastos</v>
          </cell>
          <cell r="O1698" t="str">
            <v>Intereses</v>
          </cell>
          <cell r="P1698" t="str">
            <v>Sociedades no Financieras</v>
          </cell>
        </row>
        <row r="1699">
          <cell r="A1699" t="str">
            <v>CEI_a02</v>
          </cell>
          <cell r="C1699">
            <v>2</v>
          </cell>
          <cell r="D1699">
            <v>2</v>
          </cell>
          <cell r="E1699">
            <v>4221</v>
          </cell>
          <cell r="F1699" t="str">
            <v>Recursos</v>
          </cell>
          <cell r="H1699">
            <v>31</v>
          </cell>
          <cell r="I1699" t="str">
            <v>GET</v>
          </cell>
          <cell r="J1699">
            <v>832135</v>
          </cell>
          <cell r="L1699" t="str">
            <v>2000</v>
          </cell>
          <cell r="N1699" t="str">
            <v>Ingresos y Gastos</v>
          </cell>
          <cell r="O1699" t="str">
            <v>Intereses</v>
          </cell>
          <cell r="P1699" t="str">
            <v>Sociedades no Financieras</v>
          </cell>
        </row>
        <row r="1700">
          <cell r="A1700" t="str">
            <v>CEI_a02</v>
          </cell>
          <cell r="C1700">
            <v>2</v>
          </cell>
          <cell r="D1700">
            <v>2</v>
          </cell>
          <cell r="E1700">
            <v>4221</v>
          </cell>
          <cell r="F1700" t="str">
            <v>Recursos</v>
          </cell>
          <cell r="H1700">
            <v>31</v>
          </cell>
          <cell r="I1700" t="str">
            <v>GET</v>
          </cell>
          <cell r="J1700">
            <v>527928</v>
          </cell>
          <cell r="L1700" t="str">
            <v>2001</v>
          </cell>
          <cell r="N1700" t="str">
            <v>Ingresos y Gastos</v>
          </cell>
          <cell r="O1700" t="str">
            <v>Intereses</v>
          </cell>
          <cell r="P1700" t="str">
            <v>Sociedades no Financieras</v>
          </cell>
        </row>
        <row r="1701">
          <cell r="A1701" t="str">
            <v>CEI_a02</v>
          </cell>
          <cell r="C1701">
            <v>2</v>
          </cell>
          <cell r="D1701">
            <v>2</v>
          </cell>
          <cell r="E1701">
            <v>4221</v>
          </cell>
          <cell r="F1701" t="str">
            <v>Recursos</v>
          </cell>
          <cell r="H1701">
            <v>31</v>
          </cell>
          <cell r="I1701" t="str">
            <v>GET</v>
          </cell>
          <cell r="J1701">
            <v>1264822</v>
          </cell>
          <cell r="L1701" t="str">
            <v>2002</v>
          </cell>
          <cell r="N1701" t="str">
            <v>Ingresos y Gastos</v>
          </cell>
          <cell r="O1701" t="str">
            <v>Intereses</v>
          </cell>
          <cell r="P1701" t="str">
            <v>Sociedades no Financieras</v>
          </cell>
        </row>
        <row r="1702">
          <cell r="A1702" t="str">
            <v>CEI_a02</v>
          </cell>
          <cell r="C1702">
            <v>2</v>
          </cell>
          <cell r="D1702">
            <v>2</v>
          </cell>
          <cell r="E1702">
            <v>4223</v>
          </cell>
          <cell r="F1702" t="str">
            <v>Empleos</v>
          </cell>
          <cell r="H1702">
            <v>31</v>
          </cell>
          <cell r="I1702" t="str">
            <v>GET</v>
          </cell>
          <cell r="J1702">
            <v>514061</v>
          </cell>
          <cell r="L1702" t="str">
            <v>2000</v>
          </cell>
          <cell r="N1702" t="str">
            <v>Ingresos y Gastos</v>
          </cell>
          <cell r="O1702" t="str">
            <v>Reinversion extranjera</v>
          </cell>
          <cell r="P1702" t="str">
            <v>Sociedades no Financieras</v>
          </cell>
        </row>
        <row r="1703">
          <cell r="A1703" t="str">
            <v>CEI_a02</v>
          </cell>
          <cell r="C1703">
            <v>2</v>
          </cell>
          <cell r="D1703">
            <v>2</v>
          </cell>
          <cell r="E1703">
            <v>4223</v>
          </cell>
          <cell r="F1703" t="str">
            <v>Empleos</v>
          </cell>
          <cell r="H1703">
            <v>31</v>
          </cell>
          <cell r="I1703" t="str">
            <v>GET</v>
          </cell>
          <cell r="J1703">
            <v>430204</v>
          </cell>
          <cell r="L1703" t="str">
            <v>2001</v>
          </cell>
          <cell r="N1703" t="str">
            <v>Ingresos y Gastos</v>
          </cell>
          <cell r="O1703" t="str">
            <v>Reinversion extranjera</v>
          </cell>
          <cell r="P1703" t="str">
            <v>Sociedades no Financieras</v>
          </cell>
        </row>
        <row r="1704">
          <cell r="A1704" t="str">
            <v>CEI_a02</v>
          </cell>
          <cell r="C1704">
            <v>2</v>
          </cell>
          <cell r="D1704">
            <v>2</v>
          </cell>
          <cell r="E1704">
            <v>4223</v>
          </cell>
          <cell r="F1704" t="str">
            <v>Empleos</v>
          </cell>
          <cell r="H1704">
            <v>31</v>
          </cell>
          <cell r="I1704" t="str">
            <v>GET</v>
          </cell>
          <cell r="J1704">
            <v>781226</v>
          </cell>
          <cell r="L1704" t="str">
            <v>2002</v>
          </cell>
          <cell r="N1704" t="str">
            <v>Ingresos y Gastos</v>
          </cell>
          <cell r="O1704" t="str">
            <v>Reinversion extranjera</v>
          </cell>
          <cell r="P1704" t="str">
            <v>Sociedades no Financieras</v>
          </cell>
        </row>
        <row r="1705">
          <cell r="A1705" t="str">
            <v>CEI_a02</v>
          </cell>
          <cell r="C1705">
            <v>2</v>
          </cell>
          <cell r="D1705">
            <v>2</v>
          </cell>
          <cell r="E1705">
            <v>4223</v>
          </cell>
          <cell r="F1705" t="str">
            <v>Recursos</v>
          </cell>
          <cell r="H1705">
            <v>31</v>
          </cell>
          <cell r="I1705" t="str">
            <v>GET</v>
          </cell>
          <cell r="J1705">
            <v>241365</v>
          </cell>
          <cell r="L1705" t="str">
            <v>2000</v>
          </cell>
          <cell r="N1705" t="str">
            <v>Ingresos y Gastos</v>
          </cell>
          <cell r="O1705" t="str">
            <v>Reinversion extranjera</v>
          </cell>
          <cell r="P1705" t="str">
            <v>Sociedades no Financieras</v>
          </cell>
        </row>
        <row r="1706">
          <cell r="A1706" t="str">
            <v>CEI_a02</v>
          </cell>
          <cell r="C1706">
            <v>2</v>
          </cell>
          <cell r="D1706">
            <v>2</v>
          </cell>
          <cell r="E1706">
            <v>4223</v>
          </cell>
          <cell r="F1706" t="str">
            <v>Recursos</v>
          </cell>
          <cell r="H1706">
            <v>31</v>
          </cell>
          <cell r="I1706" t="str">
            <v>GET</v>
          </cell>
          <cell r="J1706">
            <v>253208</v>
          </cell>
          <cell r="L1706" t="str">
            <v>2001</v>
          </cell>
          <cell r="N1706" t="str">
            <v>Ingresos y Gastos</v>
          </cell>
          <cell r="O1706" t="str">
            <v>Reinversion extranjera</v>
          </cell>
          <cell r="P1706" t="str">
            <v>Sociedades no Financieras</v>
          </cell>
        </row>
        <row r="1707">
          <cell r="A1707" t="str">
            <v>CEI_a02</v>
          </cell>
          <cell r="C1707">
            <v>2</v>
          </cell>
          <cell r="D1707">
            <v>2</v>
          </cell>
          <cell r="E1707">
            <v>4223</v>
          </cell>
          <cell r="F1707" t="str">
            <v>Recursos</v>
          </cell>
          <cell r="H1707">
            <v>31</v>
          </cell>
          <cell r="I1707" t="str">
            <v>GET</v>
          </cell>
          <cell r="J1707">
            <v>219499</v>
          </cell>
          <cell r="L1707" t="str">
            <v>2002</v>
          </cell>
          <cell r="N1707" t="str">
            <v>Ingresos y Gastos</v>
          </cell>
          <cell r="O1707" t="str">
            <v>Reinversion extranjera</v>
          </cell>
          <cell r="P1707" t="str">
            <v>Sociedades no Financieras</v>
          </cell>
        </row>
        <row r="1708">
          <cell r="A1708" t="str">
            <v>CEI_a02</v>
          </cell>
          <cell r="C1708">
            <v>2</v>
          </cell>
          <cell r="D1708">
            <v>2</v>
          </cell>
          <cell r="E1708">
            <v>4229</v>
          </cell>
          <cell r="F1708" t="str">
            <v>Recursos</v>
          </cell>
          <cell r="H1708">
            <v>31</v>
          </cell>
          <cell r="I1708" t="str">
            <v>GET</v>
          </cell>
          <cell r="J1708">
            <v>10077</v>
          </cell>
          <cell r="L1708" t="str">
            <v>2001</v>
          </cell>
          <cell r="N1708" t="str">
            <v>Ingresos y Gastos</v>
          </cell>
          <cell r="O1708" t="str">
            <v>Renta de la propiedad no especificada</v>
          </cell>
          <cell r="P1708" t="str">
            <v>Sociedades no Financieras</v>
          </cell>
        </row>
        <row r="1709">
          <cell r="A1709" t="str">
            <v>CEI_a02</v>
          </cell>
          <cell r="C1709">
            <v>2</v>
          </cell>
          <cell r="D1709">
            <v>2</v>
          </cell>
          <cell r="E1709">
            <v>4229</v>
          </cell>
          <cell r="F1709" t="str">
            <v>Recursos</v>
          </cell>
          <cell r="H1709">
            <v>31</v>
          </cell>
          <cell r="I1709" t="str">
            <v>GET</v>
          </cell>
          <cell r="J1709">
            <v>1459308</v>
          </cell>
          <cell r="L1709" t="str">
            <v>2002</v>
          </cell>
          <cell r="N1709" t="str">
            <v>Ingresos y Gastos</v>
          </cell>
          <cell r="O1709" t="str">
            <v>Renta de la propiedad no especificada</v>
          </cell>
          <cell r="P1709" t="str">
            <v>Sociedades no Financieras</v>
          </cell>
        </row>
        <row r="1710">
          <cell r="A1710" t="str">
            <v>CEI_a02</v>
          </cell>
          <cell r="C1710">
            <v>2</v>
          </cell>
          <cell r="D1710">
            <v>2</v>
          </cell>
          <cell r="E1710">
            <v>4321</v>
          </cell>
          <cell r="F1710" t="str">
            <v>Empleos</v>
          </cell>
          <cell r="H1710">
            <v>31</v>
          </cell>
          <cell r="I1710" t="str">
            <v>GET</v>
          </cell>
          <cell r="J1710">
            <v>3605166</v>
          </cell>
          <cell r="L1710" t="str">
            <v>2002</v>
          </cell>
          <cell r="N1710" t="str">
            <v>Ingresos y Gastos</v>
          </cell>
          <cell r="O1710" t="str">
            <v>Contribuc.a seg.social</v>
          </cell>
          <cell r="P1710" t="str">
            <v>Sociedades no Financieras</v>
          </cell>
        </row>
        <row r="1711">
          <cell r="A1711" t="str">
            <v>CEI_a02</v>
          </cell>
          <cell r="C1711">
            <v>2</v>
          </cell>
          <cell r="D1711">
            <v>2</v>
          </cell>
          <cell r="E1711">
            <v>4322</v>
          </cell>
          <cell r="F1711" t="str">
            <v>Recursos</v>
          </cell>
          <cell r="H1711">
            <v>31</v>
          </cell>
          <cell r="I1711" t="str">
            <v>GET</v>
          </cell>
          <cell r="J1711">
            <v>3557272</v>
          </cell>
          <cell r="L1711" t="str">
            <v>2002</v>
          </cell>
          <cell r="N1711" t="str">
            <v>Ingresos y Gastos</v>
          </cell>
          <cell r="O1711" t="str">
            <v>Prestac.de la Seg.Social</v>
          </cell>
          <cell r="P1711" t="str">
            <v>Sociedades no Financieras</v>
          </cell>
        </row>
        <row r="1712">
          <cell r="A1712" t="str">
            <v>CEI_a02</v>
          </cell>
          <cell r="C1712">
            <v>2</v>
          </cell>
          <cell r="D1712">
            <v>2</v>
          </cell>
          <cell r="E1712">
            <v>4341</v>
          </cell>
          <cell r="F1712" t="str">
            <v>Empleos</v>
          </cell>
          <cell r="H1712">
            <v>31</v>
          </cell>
          <cell r="I1712" t="str">
            <v>GET</v>
          </cell>
          <cell r="J1712">
            <v>160768</v>
          </cell>
          <cell r="L1712" t="str">
            <v>2000</v>
          </cell>
          <cell r="N1712" t="str">
            <v>Ingresos y Gastos</v>
          </cell>
          <cell r="O1712" t="str">
            <v>Primas net.seguro riesgos</v>
          </cell>
          <cell r="P1712" t="str">
            <v>Sociedades no Financieras</v>
          </cell>
        </row>
        <row r="1713">
          <cell r="A1713" t="str">
            <v>CEI_a02</v>
          </cell>
          <cell r="C1713">
            <v>2</v>
          </cell>
          <cell r="D1713">
            <v>2</v>
          </cell>
          <cell r="E1713">
            <v>4341</v>
          </cell>
          <cell r="F1713" t="str">
            <v>Empleos</v>
          </cell>
          <cell r="H1713">
            <v>31</v>
          </cell>
          <cell r="I1713" t="str">
            <v>GET</v>
          </cell>
          <cell r="J1713">
            <v>206029</v>
          </cell>
          <cell r="L1713" t="str">
            <v>2001</v>
          </cell>
          <cell r="N1713" t="str">
            <v>Ingresos y Gastos</v>
          </cell>
          <cell r="O1713" t="str">
            <v>Primas net.seguro riesgos</v>
          </cell>
          <cell r="P1713" t="str">
            <v>Sociedades no Financieras</v>
          </cell>
        </row>
        <row r="1714">
          <cell r="A1714" t="str">
            <v>CEI_a02</v>
          </cell>
          <cell r="C1714">
            <v>2</v>
          </cell>
          <cell r="D1714">
            <v>2</v>
          </cell>
          <cell r="E1714">
            <v>4341</v>
          </cell>
          <cell r="F1714" t="str">
            <v>Empleos</v>
          </cell>
          <cell r="H1714">
            <v>31</v>
          </cell>
          <cell r="I1714" t="str">
            <v>GET</v>
          </cell>
          <cell r="J1714">
            <v>893564</v>
          </cell>
          <cell r="L1714" t="str">
            <v>2002</v>
          </cell>
          <cell r="N1714" t="str">
            <v>Ingresos y Gastos</v>
          </cell>
          <cell r="O1714" t="str">
            <v>Primas net.seguro riesgos</v>
          </cell>
          <cell r="P1714" t="str">
            <v>Sociedades no Financieras</v>
          </cell>
        </row>
        <row r="1715">
          <cell r="A1715" t="str">
            <v>CEI_a02</v>
          </cell>
          <cell r="C1715">
            <v>2</v>
          </cell>
          <cell r="D1715">
            <v>2</v>
          </cell>
          <cell r="E1715">
            <v>4342</v>
          </cell>
          <cell r="F1715" t="str">
            <v>Recursos</v>
          </cell>
          <cell r="H1715">
            <v>31</v>
          </cell>
          <cell r="I1715" t="str">
            <v>GET</v>
          </cell>
          <cell r="J1715">
            <v>160768</v>
          </cell>
          <cell r="L1715" t="str">
            <v>2000</v>
          </cell>
          <cell r="N1715" t="str">
            <v>Ingresos y Gastos</v>
          </cell>
          <cell r="O1715" t="str">
            <v>Indemniz.seguro riesgos</v>
          </cell>
          <cell r="P1715" t="str">
            <v>Sociedades no Financieras</v>
          </cell>
        </row>
        <row r="1716">
          <cell r="A1716" t="str">
            <v>CEI_a02</v>
          </cell>
          <cell r="C1716">
            <v>2</v>
          </cell>
          <cell r="D1716">
            <v>2</v>
          </cell>
          <cell r="E1716">
            <v>4342</v>
          </cell>
          <cell r="F1716" t="str">
            <v>Recursos</v>
          </cell>
          <cell r="H1716">
            <v>31</v>
          </cell>
          <cell r="I1716" t="str">
            <v>GET</v>
          </cell>
          <cell r="J1716">
            <v>205333</v>
          </cell>
          <cell r="L1716" t="str">
            <v>2001</v>
          </cell>
          <cell r="N1716" t="str">
            <v>Ingresos y Gastos</v>
          </cell>
          <cell r="O1716" t="str">
            <v>Indemniz.seguro riesgos</v>
          </cell>
          <cell r="P1716" t="str">
            <v>Sociedades no Financieras</v>
          </cell>
        </row>
        <row r="1717">
          <cell r="A1717" t="str">
            <v>CEI_a02</v>
          </cell>
          <cell r="C1717">
            <v>2</v>
          </cell>
          <cell r="D1717">
            <v>2</v>
          </cell>
          <cell r="E1717">
            <v>4342</v>
          </cell>
          <cell r="F1717" t="str">
            <v>Recursos</v>
          </cell>
          <cell r="H1717">
            <v>31</v>
          </cell>
          <cell r="I1717" t="str">
            <v>GET</v>
          </cell>
          <cell r="J1717">
            <v>893564</v>
          </cell>
          <cell r="L1717" t="str">
            <v>2002</v>
          </cell>
          <cell r="N1717" t="str">
            <v>Ingresos y Gastos</v>
          </cell>
          <cell r="O1717" t="str">
            <v>Indemniz.seguro riesgos</v>
          </cell>
          <cell r="P1717" t="str">
            <v>Sociedades no Financieras</v>
          </cell>
        </row>
        <row r="1718">
          <cell r="A1718" t="str">
            <v>CEI_a02</v>
          </cell>
          <cell r="C1718">
            <v>2</v>
          </cell>
          <cell r="D1718">
            <v>2</v>
          </cell>
          <cell r="E1718">
            <v>4345</v>
          </cell>
          <cell r="F1718" t="str">
            <v>Empleos</v>
          </cell>
          <cell r="H1718">
            <v>31</v>
          </cell>
          <cell r="I1718" t="str">
            <v>GET</v>
          </cell>
          <cell r="J1718">
            <v>161289</v>
          </cell>
          <cell r="L1718" t="str">
            <v>2000</v>
          </cell>
          <cell r="N1718" t="str">
            <v>Ingresos y Gastos</v>
          </cell>
          <cell r="O1718" t="str">
            <v>Transferenc.ctes varias</v>
          </cell>
          <cell r="P1718" t="str">
            <v>Sociedades no Financieras</v>
          </cell>
        </row>
        <row r="1719">
          <cell r="A1719" t="str">
            <v>CEI_a02</v>
          </cell>
          <cell r="C1719">
            <v>2</v>
          </cell>
          <cell r="D1719">
            <v>2</v>
          </cell>
          <cell r="E1719">
            <v>4345</v>
          </cell>
          <cell r="F1719" t="str">
            <v>Empleos</v>
          </cell>
          <cell r="H1719">
            <v>31</v>
          </cell>
          <cell r="I1719" t="str">
            <v>GET</v>
          </cell>
          <cell r="J1719">
            <v>22704</v>
          </cell>
          <cell r="L1719" t="str">
            <v>2001</v>
          </cell>
          <cell r="N1719" t="str">
            <v>Ingresos y Gastos</v>
          </cell>
          <cell r="O1719" t="str">
            <v>Transferenc.ctes varias</v>
          </cell>
          <cell r="P1719" t="str">
            <v>Sociedades no Financieras</v>
          </cell>
        </row>
        <row r="1720">
          <cell r="A1720" t="str">
            <v>CEI_a02</v>
          </cell>
          <cell r="C1720">
            <v>2</v>
          </cell>
          <cell r="D1720">
            <v>2</v>
          </cell>
          <cell r="E1720">
            <v>4345</v>
          </cell>
          <cell r="F1720" t="str">
            <v>Empleos</v>
          </cell>
          <cell r="H1720">
            <v>31</v>
          </cell>
          <cell r="I1720" t="str">
            <v>GET</v>
          </cell>
          <cell r="J1720">
            <v>271080</v>
          </cell>
          <cell r="L1720" t="str">
            <v>2002</v>
          </cell>
          <cell r="N1720" t="str">
            <v>Ingresos y Gastos</v>
          </cell>
          <cell r="O1720" t="str">
            <v>Transferenc.ctes varias</v>
          </cell>
          <cell r="P1720" t="str">
            <v>Sociedades no Financieras</v>
          </cell>
        </row>
        <row r="1721">
          <cell r="A1721" t="str">
            <v>CEI_a02</v>
          </cell>
          <cell r="C1721">
            <v>2</v>
          </cell>
          <cell r="D1721">
            <v>2</v>
          </cell>
          <cell r="E1721">
            <v>4345</v>
          </cell>
          <cell r="F1721" t="str">
            <v>Recursos</v>
          </cell>
          <cell r="H1721">
            <v>31</v>
          </cell>
          <cell r="I1721" t="str">
            <v>GET</v>
          </cell>
          <cell r="J1721">
            <v>150265</v>
          </cell>
          <cell r="L1721" t="str">
            <v>2000</v>
          </cell>
          <cell r="N1721" t="str">
            <v>Ingresos y Gastos</v>
          </cell>
          <cell r="O1721" t="str">
            <v>Transferenc.ctes varias</v>
          </cell>
          <cell r="P1721" t="str">
            <v>Sociedades no Financieras</v>
          </cell>
        </row>
        <row r="1722">
          <cell r="A1722" t="str">
            <v>CEI_a02</v>
          </cell>
          <cell r="C1722">
            <v>2</v>
          </cell>
          <cell r="D1722">
            <v>2</v>
          </cell>
          <cell r="E1722">
            <v>4345</v>
          </cell>
          <cell r="F1722" t="str">
            <v>Recursos</v>
          </cell>
          <cell r="H1722">
            <v>31</v>
          </cell>
          <cell r="I1722" t="str">
            <v>GET</v>
          </cell>
          <cell r="J1722">
            <v>-4757.4480000000303</v>
          </cell>
          <cell r="L1722" t="str">
            <v>2001</v>
          </cell>
          <cell r="N1722" t="str">
            <v>Ingresos y Gastos</v>
          </cell>
          <cell r="O1722" t="str">
            <v>Transferenc.ctes varias</v>
          </cell>
          <cell r="P1722" t="str">
            <v>Sociedades no Financieras</v>
          </cell>
        </row>
        <row r="1723">
          <cell r="A1723" t="str">
            <v>CEI_a02</v>
          </cell>
          <cell r="C1723">
            <v>2</v>
          </cell>
          <cell r="D1723">
            <v>2</v>
          </cell>
          <cell r="E1723">
            <v>4345</v>
          </cell>
          <cell r="F1723" t="str">
            <v>Recursos</v>
          </cell>
          <cell r="H1723">
            <v>31</v>
          </cell>
          <cell r="I1723" t="str">
            <v>GET</v>
          </cell>
          <cell r="J1723">
            <v>706426</v>
          </cell>
          <cell r="L1723" t="str">
            <v>2002</v>
          </cell>
          <cell r="N1723" t="str">
            <v>Ingresos y Gastos</v>
          </cell>
          <cell r="O1723" t="str">
            <v>Transferenc.ctes varias</v>
          </cell>
          <cell r="P1723" t="str">
            <v>Sociedades no Financieras</v>
          </cell>
        </row>
        <row r="1724">
          <cell r="A1724" t="str">
            <v>CEI_a02</v>
          </cell>
          <cell r="C1724">
            <v>2</v>
          </cell>
          <cell r="D1724">
            <v>2</v>
          </cell>
          <cell r="E1724">
            <v>42221</v>
          </cell>
          <cell r="F1724" t="str">
            <v>Empleos</v>
          </cell>
          <cell r="H1724">
            <v>31</v>
          </cell>
          <cell r="I1724" t="str">
            <v>GET</v>
          </cell>
          <cell r="J1724">
            <v>6860809</v>
          </cell>
          <cell r="L1724" t="str">
            <v>2000</v>
          </cell>
          <cell r="N1724" t="str">
            <v>Ingresos y Gastos</v>
          </cell>
          <cell r="O1724" t="str">
            <v>Dividendos</v>
          </cell>
          <cell r="P1724" t="str">
            <v>Sociedades no Financieras</v>
          </cell>
        </row>
        <row r="1725">
          <cell r="A1725" t="str">
            <v>CEI_a02</v>
          </cell>
          <cell r="C1725">
            <v>2</v>
          </cell>
          <cell r="D1725">
            <v>2</v>
          </cell>
          <cell r="E1725">
            <v>42221</v>
          </cell>
          <cell r="F1725" t="str">
            <v>Empleos</v>
          </cell>
          <cell r="H1725">
            <v>31</v>
          </cell>
          <cell r="I1725" t="str">
            <v>GET</v>
          </cell>
          <cell r="J1725">
            <v>8458454</v>
          </cell>
          <cell r="L1725" t="str">
            <v>2001</v>
          </cell>
          <cell r="N1725" t="str">
            <v>Ingresos y Gastos</v>
          </cell>
          <cell r="O1725" t="str">
            <v>Dividendos</v>
          </cell>
          <cell r="P1725" t="str">
            <v>Sociedades no Financieras</v>
          </cell>
        </row>
        <row r="1726">
          <cell r="A1726" t="str">
            <v>CEI_a02</v>
          </cell>
          <cell r="C1726">
            <v>2</v>
          </cell>
          <cell r="D1726">
            <v>2</v>
          </cell>
          <cell r="E1726">
            <v>42221</v>
          </cell>
          <cell r="F1726" t="str">
            <v>Empleos</v>
          </cell>
          <cell r="H1726">
            <v>31</v>
          </cell>
          <cell r="I1726" t="str">
            <v>GET</v>
          </cell>
          <cell r="J1726">
            <v>1699297</v>
          </cell>
          <cell r="L1726" t="str">
            <v>2002</v>
          </cell>
          <cell r="N1726" t="str">
            <v>Ingresos y Gastos</v>
          </cell>
          <cell r="O1726" t="str">
            <v>Dividendos</v>
          </cell>
          <cell r="P1726" t="str">
            <v>Sociedades no Financieras</v>
          </cell>
        </row>
        <row r="1727">
          <cell r="A1727" t="str">
            <v>CEI_a02</v>
          </cell>
          <cell r="C1727">
            <v>2</v>
          </cell>
          <cell r="D1727">
            <v>2</v>
          </cell>
          <cell r="E1727">
            <v>42221</v>
          </cell>
          <cell r="F1727" t="str">
            <v>Recursos</v>
          </cell>
          <cell r="H1727">
            <v>31</v>
          </cell>
          <cell r="I1727" t="str">
            <v>GET</v>
          </cell>
          <cell r="J1727">
            <v>1484107</v>
          </cell>
          <cell r="L1727" t="str">
            <v>2000</v>
          </cell>
          <cell r="N1727" t="str">
            <v>Ingresos y Gastos</v>
          </cell>
          <cell r="O1727" t="str">
            <v>Dividendos</v>
          </cell>
          <cell r="P1727" t="str">
            <v>Sociedades no Financieras</v>
          </cell>
        </row>
        <row r="1728">
          <cell r="A1728" t="str">
            <v>CEI_a02</v>
          </cell>
          <cell r="C1728">
            <v>2</v>
          </cell>
          <cell r="D1728">
            <v>2</v>
          </cell>
          <cell r="E1728">
            <v>42221</v>
          </cell>
          <cell r="F1728" t="str">
            <v>Recursos</v>
          </cell>
          <cell r="H1728">
            <v>31</v>
          </cell>
          <cell r="I1728" t="str">
            <v>GET</v>
          </cell>
          <cell r="J1728">
            <v>2308207</v>
          </cell>
          <cell r="L1728" t="str">
            <v>2001</v>
          </cell>
          <cell r="N1728" t="str">
            <v>Ingresos y Gastos</v>
          </cell>
          <cell r="O1728" t="str">
            <v>Dividendos</v>
          </cell>
          <cell r="P1728" t="str">
            <v>Sociedades no Financieras</v>
          </cell>
        </row>
        <row r="1729">
          <cell r="A1729" t="str">
            <v>CEI_a02</v>
          </cell>
          <cell r="C1729">
            <v>2</v>
          </cell>
          <cell r="D1729">
            <v>2</v>
          </cell>
          <cell r="E1729">
            <v>42221</v>
          </cell>
          <cell r="F1729" t="str">
            <v>Recursos</v>
          </cell>
          <cell r="H1729">
            <v>31</v>
          </cell>
          <cell r="I1729" t="str">
            <v>GET</v>
          </cell>
          <cell r="J1729">
            <v>1519316</v>
          </cell>
          <cell r="L1729" t="str">
            <v>2002</v>
          </cell>
          <cell r="N1729" t="str">
            <v>Ingresos y Gastos</v>
          </cell>
          <cell r="O1729" t="str">
            <v>Dividendos</v>
          </cell>
          <cell r="P1729" t="str">
            <v>Sociedades no Financieras</v>
          </cell>
        </row>
        <row r="1730">
          <cell r="A1730" t="str">
            <v>CEI_a02</v>
          </cell>
          <cell r="C1730">
            <v>2</v>
          </cell>
          <cell r="D1730">
            <v>2</v>
          </cell>
          <cell r="E1730">
            <v>42222</v>
          </cell>
          <cell r="F1730" t="str">
            <v>Empleos</v>
          </cell>
          <cell r="H1730">
            <v>31</v>
          </cell>
          <cell r="I1730" t="str">
            <v>GET</v>
          </cell>
          <cell r="J1730">
            <v>307639</v>
          </cell>
          <cell r="L1730" t="str">
            <v>2000</v>
          </cell>
          <cell r="N1730" t="str">
            <v>Ingresos y Gastos</v>
          </cell>
          <cell r="O1730" t="str">
            <v>Retiros de renta de cuasisociedades</v>
          </cell>
          <cell r="P1730" t="str">
            <v>Sociedades no Financieras</v>
          </cell>
        </row>
        <row r="1731">
          <cell r="A1731" t="str">
            <v>CEI_a02</v>
          </cell>
          <cell r="C1731">
            <v>2</v>
          </cell>
          <cell r="D1731">
            <v>2</v>
          </cell>
          <cell r="E1731">
            <v>42222</v>
          </cell>
          <cell r="F1731" t="str">
            <v>Empleos</v>
          </cell>
          <cell r="H1731">
            <v>31</v>
          </cell>
          <cell r="I1731" t="str">
            <v>GET</v>
          </cell>
          <cell r="J1731">
            <v>268131</v>
          </cell>
          <cell r="L1731" t="str">
            <v>2001</v>
          </cell>
          <cell r="N1731" t="str">
            <v>Ingresos y Gastos</v>
          </cell>
          <cell r="O1731" t="str">
            <v>Retiros de renta de cuasisociedades</v>
          </cell>
          <cell r="P1731" t="str">
            <v>Sociedades no Financieras</v>
          </cell>
        </row>
        <row r="1732">
          <cell r="A1732" t="str">
            <v>CEI_a02</v>
          </cell>
          <cell r="C1732">
            <v>2</v>
          </cell>
          <cell r="D1732">
            <v>2</v>
          </cell>
          <cell r="E1732">
            <v>42222</v>
          </cell>
          <cell r="F1732" t="str">
            <v>Empleos</v>
          </cell>
          <cell r="H1732">
            <v>31</v>
          </cell>
          <cell r="I1732" t="str">
            <v>GET</v>
          </cell>
          <cell r="J1732">
            <v>227280</v>
          </cell>
          <cell r="L1732" t="str">
            <v>2002</v>
          </cell>
          <cell r="N1732" t="str">
            <v>Ingresos y Gastos</v>
          </cell>
          <cell r="O1732" t="str">
            <v>Retiros de renta de cuasisociedades</v>
          </cell>
          <cell r="P1732" t="str">
            <v>Sociedades no Financieras</v>
          </cell>
        </row>
        <row r="1733">
          <cell r="A1733" t="str">
            <v>CEI_a02</v>
          </cell>
          <cell r="C1733">
            <v>2</v>
          </cell>
          <cell r="D1733">
            <v>2</v>
          </cell>
          <cell r="E1733">
            <v>42251</v>
          </cell>
          <cell r="F1733" t="str">
            <v>Empleos</v>
          </cell>
          <cell r="H1733">
            <v>31</v>
          </cell>
          <cell r="I1733" t="str">
            <v>GET</v>
          </cell>
          <cell r="J1733">
            <v>40548</v>
          </cell>
          <cell r="L1733" t="str">
            <v>2000</v>
          </cell>
          <cell r="N1733" t="str">
            <v>Ingresos y Gastos</v>
          </cell>
          <cell r="O1733" t="str">
            <v>Renta de las tierras</v>
          </cell>
          <cell r="P1733" t="str">
            <v>Sociedades no Financieras</v>
          </cell>
        </row>
        <row r="1734">
          <cell r="A1734" t="str">
            <v>CEI_a02</v>
          </cell>
          <cell r="C1734">
            <v>2</v>
          </cell>
          <cell r="D1734">
            <v>2</v>
          </cell>
          <cell r="E1734">
            <v>42251</v>
          </cell>
          <cell r="F1734" t="str">
            <v>Empleos</v>
          </cell>
          <cell r="H1734">
            <v>31</v>
          </cell>
          <cell r="I1734" t="str">
            <v>GET</v>
          </cell>
          <cell r="J1734">
            <v>6701</v>
          </cell>
          <cell r="L1734" t="str">
            <v>2001</v>
          </cell>
          <cell r="N1734" t="str">
            <v>Ingresos y Gastos</v>
          </cell>
          <cell r="O1734" t="str">
            <v>Renta de las tierras</v>
          </cell>
          <cell r="P1734" t="str">
            <v>Sociedades no Financieras</v>
          </cell>
        </row>
        <row r="1735">
          <cell r="A1735" t="str">
            <v>CEI_a02</v>
          </cell>
          <cell r="C1735">
            <v>2</v>
          </cell>
          <cell r="D1735">
            <v>2</v>
          </cell>
          <cell r="E1735">
            <v>42251</v>
          </cell>
          <cell r="F1735" t="str">
            <v>Empleos</v>
          </cell>
          <cell r="H1735">
            <v>31</v>
          </cell>
          <cell r="I1735" t="str">
            <v>GET</v>
          </cell>
          <cell r="J1735">
            <v>23210</v>
          </cell>
          <cell r="L1735" t="str">
            <v>2002</v>
          </cell>
          <cell r="N1735" t="str">
            <v>Ingresos y Gastos</v>
          </cell>
          <cell r="O1735" t="str">
            <v>Renta de las tierras</v>
          </cell>
          <cell r="P1735" t="str">
            <v>Sociedades no Financieras</v>
          </cell>
        </row>
        <row r="1736">
          <cell r="A1736" t="str">
            <v>CEI_a02</v>
          </cell>
          <cell r="C1736">
            <v>2</v>
          </cell>
          <cell r="D1736">
            <v>12</v>
          </cell>
          <cell r="E1736">
            <v>11</v>
          </cell>
          <cell r="F1736" t="str">
            <v>Recursos</v>
          </cell>
          <cell r="H1736">
            <v>31</v>
          </cell>
          <cell r="I1736" t="str">
            <v>GET</v>
          </cell>
          <cell r="J1736">
            <v>52818795</v>
          </cell>
          <cell r="K1736">
            <v>32</v>
          </cell>
          <cell r="L1736" t="str">
            <v>2000</v>
          </cell>
          <cell r="M1736" t="str">
            <v>Actividad no especificada</v>
          </cell>
          <cell r="N1736" t="str">
            <v>Producción Sect. Institucionales</v>
          </cell>
          <cell r="O1736" t="str">
            <v>Producción bruta</v>
          </cell>
          <cell r="P1736" t="str">
            <v>Sociedades no Financieras</v>
          </cell>
          <cell r="Q1736" t="str">
            <v>13</v>
          </cell>
          <cell r="R1736" t="str">
            <v>Actividad no especificada</v>
          </cell>
        </row>
        <row r="1737">
          <cell r="A1737" t="str">
            <v>CEI_a02</v>
          </cell>
          <cell r="C1737">
            <v>2</v>
          </cell>
          <cell r="D1737">
            <v>12</v>
          </cell>
          <cell r="E1737">
            <v>11</v>
          </cell>
          <cell r="F1737" t="str">
            <v>Recursos</v>
          </cell>
          <cell r="H1737">
            <v>31</v>
          </cell>
          <cell r="I1737" t="str">
            <v>GET</v>
          </cell>
          <cell r="J1737">
            <v>57850377</v>
          </cell>
          <cell r="K1737">
            <v>32</v>
          </cell>
          <cell r="L1737" t="str">
            <v>2001</v>
          </cell>
          <cell r="M1737" t="str">
            <v>Actividad no especificada</v>
          </cell>
          <cell r="N1737" t="str">
            <v>Producción Sect. Institucionales</v>
          </cell>
          <cell r="O1737" t="str">
            <v>Producción bruta</v>
          </cell>
          <cell r="P1737" t="str">
            <v>Sociedades no Financieras</v>
          </cell>
          <cell r="Q1737" t="str">
            <v>13</v>
          </cell>
          <cell r="R1737" t="str">
            <v>Actividad no especificada</v>
          </cell>
        </row>
        <row r="1738">
          <cell r="A1738" t="str">
            <v>CEI_a02</v>
          </cell>
          <cell r="C1738">
            <v>2</v>
          </cell>
          <cell r="D1738">
            <v>12</v>
          </cell>
          <cell r="E1738">
            <v>11</v>
          </cell>
          <cell r="F1738" t="str">
            <v>Recursos</v>
          </cell>
          <cell r="H1738">
            <v>31</v>
          </cell>
          <cell r="I1738" t="str">
            <v>GET</v>
          </cell>
          <cell r="J1738">
            <v>74005332</v>
          </cell>
          <cell r="K1738">
            <v>32</v>
          </cell>
          <cell r="L1738" t="str">
            <v>2002</v>
          </cell>
          <cell r="M1738" t="str">
            <v>Actividad no especificada</v>
          </cell>
          <cell r="N1738" t="str">
            <v>Producción Sect. Institucionales</v>
          </cell>
          <cell r="O1738" t="str">
            <v>Producción bruta</v>
          </cell>
          <cell r="P1738" t="str">
            <v>Sociedades no Financieras</v>
          </cell>
          <cell r="Q1738" t="str">
            <v>13</v>
          </cell>
          <cell r="R1738" t="str">
            <v>Actividad no especificada</v>
          </cell>
        </row>
        <row r="1739">
          <cell r="A1739" t="str">
            <v>CEI_a02</v>
          </cell>
          <cell r="C1739">
            <v>2</v>
          </cell>
          <cell r="D1739">
            <v>12</v>
          </cell>
          <cell r="E1739">
            <v>21</v>
          </cell>
          <cell r="F1739" t="str">
            <v>Empleos</v>
          </cell>
          <cell r="H1739">
            <v>31</v>
          </cell>
          <cell r="I1739" t="str">
            <v>GET</v>
          </cell>
          <cell r="J1739">
            <v>28122659</v>
          </cell>
          <cell r="K1739">
            <v>32</v>
          </cell>
          <cell r="L1739" t="str">
            <v>2000</v>
          </cell>
          <cell r="M1739" t="str">
            <v>Actividad no especificada</v>
          </cell>
          <cell r="N1739" t="str">
            <v>Producción Sect. Institucionales</v>
          </cell>
          <cell r="O1739" t="str">
            <v>Consumo intermedio</v>
          </cell>
          <cell r="P1739" t="str">
            <v>Sociedades no Financieras</v>
          </cell>
          <cell r="Q1739" t="str">
            <v>13</v>
          </cell>
          <cell r="R1739" t="str">
            <v>Actividad no especificada</v>
          </cell>
        </row>
        <row r="1740">
          <cell r="A1740" t="str">
            <v>CEI_a02</v>
          </cell>
          <cell r="C1740">
            <v>2</v>
          </cell>
          <cell r="D1740">
            <v>12</v>
          </cell>
          <cell r="E1740">
            <v>21</v>
          </cell>
          <cell r="F1740" t="str">
            <v>Empleos</v>
          </cell>
          <cell r="H1740">
            <v>31</v>
          </cell>
          <cell r="I1740" t="str">
            <v>GET</v>
          </cell>
          <cell r="J1740">
            <v>31065020</v>
          </cell>
          <cell r="K1740">
            <v>32</v>
          </cell>
          <cell r="L1740" t="str">
            <v>2001</v>
          </cell>
          <cell r="M1740" t="str">
            <v>Actividad no especificada</v>
          </cell>
          <cell r="N1740" t="str">
            <v>Producción Sect. Institucionales</v>
          </cell>
          <cell r="O1740" t="str">
            <v>Consumo intermedio</v>
          </cell>
          <cell r="P1740" t="str">
            <v>Sociedades no Financieras</v>
          </cell>
          <cell r="Q1740" t="str">
            <v>13</v>
          </cell>
          <cell r="R1740" t="str">
            <v>Actividad no especificada</v>
          </cell>
        </row>
        <row r="1741">
          <cell r="A1741" t="str">
            <v>CEI_a02</v>
          </cell>
          <cell r="C1741">
            <v>2</v>
          </cell>
          <cell r="D1741">
            <v>12</v>
          </cell>
          <cell r="E1741">
            <v>21</v>
          </cell>
          <cell r="F1741" t="str">
            <v>Empleos</v>
          </cell>
          <cell r="H1741">
            <v>31</v>
          </cell>
          <cell r="I1741" t="str">
            <v>GET</v>
          </cell>
          <cell r="J1741">
            <v>37035287</v>
          </cell>
          <cell r="K1741">
            <v>32</v>
          </cell>
          <cell r="L1741" t="str">
            <v>2002</v>
          </cell>
          <cell r="M1741" t="str">
            <v>Actividad no especificada</v>
          </cell>
          <cell r="N1741" t="str">
            <v>Producción Sect. Institucionales</v>
          </cell>
          <cell r="O1741" t="str">
            <v>Consumo intermedio</v>
          </cell>
          <cell r="P1741" t="str">
            <v>Sociedades no Financieras</v>
          </cell>
          <cell r="Q1741" t="str">
            <v>13</v>
          </cell>
          <cell r="R1741" t="str">
            <v>Actividad no especificada</v>
          </cell>
        </row>
        <row r="1742">
          <cell r="A1742" t="str">
            <v>CEI_a02</v>
          </cell>
          <cell r="C1742">
            <v>2</v>
          </cell>
          <cell r="D1742">
            <v>12</v>
          </cell>
          <cell r="E1742">
            <v>52</v>
          </cell>
          <cell r="F1742" t="str">
            <v>Empleos</v>
          </cell>
          <cell r="H1742">
            <v>31</v>
          </cell>
          <cell r="I1742" t="str">
            <v>GET</v>
          </cell>
          <cell r="J1742">
            <v>3066722</v>
          </cell>
          <cell r="K1742">
            <v>32</v>
          </cell>
          <cell r="L1742" t="str">
            <v>2000</v>
          </cell>
          <cell r="M1742" t="str">
            <v>Actividad no especificada</v>
          </cell>
          <cell r="N1742" t="str">
            <v>Producción Sect. Institucionales</v>
          </cell>
          <cell r="O1742" t="str">
            <v>Consumo de capital fijo</v>
          </cell>
          <cell r="P1742" t="str">
            <v>Sociedades no Financieras</v>
          </cell>
          <cell r="Q1742" t="str">
            <v>13</v>
          </cell>
          <cell r="R1742" t="str">
            <v>Actividad no especificada</v>
          </cell>
        </row>
        <row r="1743">
          <cell r="A1743" t="str">
            <v>CEI_a02</v>
          </cell>
          <cell r="C1743">
            <v>2</v>
          </cell>
          <cell r="D1743">
            <v>12</v>
          </cell>
          <cell r="E1743">
            <v>52</v>
          </cell>
          <cell r="F1743" t="str">
            <v>Empleos</v>
          </cell>
          <cell r="H1743">
            <v>31</v>
          </cell>
          <cell r="I1743" t="str">
            <v>GET</v>
          </cell>
          <cell r="J1743">
            <v>3407339</v>
          </cell>
          <cell r="K1743">
            <v>32</v>
          </cell>
          <cell r="L1743" t="str">
            <v>2001</v>
          </cell>
          <cell r="M1743" t="str">
            <v>Actividad no especificada</v>
          </cell>
          <cell r="N1743" t="str">
            <v>Producción Sect. Institucionales</v>
          </cell>
          <cell r="O1743" t="str">
            <v>Consumo de capital fijo</v>
          </cell>
          <cell r="P1743" t="str">
            <v>Sociedades no Financieras</v>
          </cell>
          <cell r="Q1743" t="str">
            <v>13</v>
          </cell>
          <cell r="R1743" t="str">
            <v>Actividad no especificada</v>
          </cell>
        </row>
        <row r="1744">
          <cell r="A1744" t="str">
            <v>CEI_a02</v>
          </cell>
          <cell r="C1744">
            <v>2</v>
          </cell>
          <cell r="D1744">
            <v>12</v>
          </cell>
          <cell r="E1744">
            <v>52</v>
          </cell>
          <cell r="F1744" t="str">
            <v>Empleos</v>
          </cell>
          <cell r="H1744">
            <v>31</v>
          </cell>
          <cell r="I1744" t="str">
            <v>GET</v>
          </cell>
          <cell r="J1744">
            <v>5404520</v>
          </cell>
          <cell r="K1744">
            <v>32</v>
          </cell>
          <cell r="L1744" t="str">
            <v>2002</v>
          </cell>
          <cell r="M1744" t="str">
            <v>Actividad no especificada</v>
          </cell>
          <cell r="N1744" t="str">
            <v>Producción Sect. Institucionales</v>
          </cell>
          <cell r="O1744" t="str">
            <v>Consumo de capital fijo</v>
          </cell>
          <cell r="P1744" t="str">
            <v>Sociedades no Financieras</v>
          </cell>
          <cell r="Q1744" t="str">
            <v>13</v>
          </cell>
          <cell r="R1744" t="str">
            <v>Actividad no especificada</v>
          </cell>
        </row>
        <row r="1745">
          <cell r="A1745" t="str">
            <v>CEI_a02</v>
          </cell>
          <cell r="C1745">
            <v>2</v>
          </cell>
          <cell r="D1745">
            <v>12</v>
          </cell>
          <cell r="E1745">
            <v>411</v>
          </cell>
          <cell r="F1745" t="str">
            <v>Empleos</v>
          </cell>
          <cell r="H1745">
            <v>31</v>
          </cell>
          <cell r="I1745" t="str">
            <v>GET</v>
          </cell>
          <cell r="J1745">
            <v>10726999</v>
          </cell>
          <cell r="K1745">
            <v>32</v>
          </cell>
          <cell r="L1745" t="str">
            <v>2000</v>
          </cell>
          <cell r="M1745" t="str">
            <v>Actividad no especificada</v>
          </cell>
          <cell r="N1745" t="str">
            <v>Producción Sect. Institucionales</v>
          </cell>
          <cell r="O1745" t="str">
            <v>Remuneraciones</v>
          </cell>
          <cell r="P1745" t="str">
            <v>Sociedades no Financieras</v>
          </cell>
          <cell r="Q1745" t="str">
            <v>13</v>
          </cell>
          <cell r="R1745" t="str">
            <v>Actividad no especificada</v>
          </cell>
        </row>
        <row r="1746">
          <cell r="A1746" t="str">
            <v>CEI_a02</v>
          </cell>
          <cell r="C1746">
            <v>2</v>
          </cell>
          <cell r="D1746">
            <v>12</v>
          </cell>
          <cell r="E1746">
            <v>411</v>
          </cell>
          <cell r="F1746" t="str">
            <v>Empleos</v>
          </cell>
          <cell r="H1746">
            <v>31</v>
          </cell>
          <cell r="I1746" t="str">
            <v>GET</v>
          </cell>
          <cell r="J1746">
            <v>11661754</v>
          </cell>
          <cell r="K1746">
            <v>32</v>
          </cell>
          <cell r="L1746" t="str">
            <v>2001</v>
          </cell>
          <cell r="M1746" t="str">
            <v>Actividad no especificada</v>
          </cell>
          <cell r="N1746" t="str">
            <v>Producción Sect. Institucionales</v>
          </cell>
          <cell r="O1746" t="str">
            <v>Remuneraciones</v>
          </cell>
          <cell r="P1746" t="str">
            <v>Sociedades no Financieras</v>
          </cell>
          <cell r="Q1746" t="str">
            <v>13</v>
          </cell>
          <cell r="R1746" t="str">
            <v>Actividad no especificada</v>
          </cell>
        </row>
        <row r="1747">
          <cell r="A1747" t="str">
            <v>CEI_a02</v>
          </cell>
          <cell r="C1747">
            <v>2</v>
          </cell>
          <cell r="D1747">
            <v>12</v>
          </cell>
          <cell r="E1747">
            <v>411</v>
          </cell>
          <cell r="F1747" t="str">
            <v>Empleos</v>
          </cell>
          <cell r="H1747">
            <v>31</v>
          </cell>
          <cell r="I1747" t="str">
            <v>GET</v>
          </cell>
          <cell r="J1747">
            <v>14015041</v>
          </cell>
          <cell r="K1747">
            <v>32</v>
          </cell>
          <cell r="L1747" t="str">
            <v>2002</v>
          </cell>
          <cell r="M1747" t="str">
            <v>Actividad no especificada</v>
          </cell>
          <cell r="N1747" t="str">
            <v>Producción Sect. Institucionales</v>
          </cell>
          <cell r="O1747" t="str">
            <v>Remuneraciones</v>
          </cell>
          <cell r="P1747" t="str">
            <v>Sociedades no Financieras</v>
          </cell>
          <cell r="Q1747" t="str">
            <v>13</v>
          </cell>
          <cell r="R1747" t="str">
            <v>Actividad no especificada</v>
          </cell>
        </row>
        <row r="1748">
          <cell r="A1748" t="str">
            <v>CEI_a02</v>
          </cell>
          <cell r="C1748">
            <v>2</v>
          </cell>
          <cell r="D1748">
            <v>12</v>
          </cell>
          <cell r="E1748">
            <v>412</v>
          </cell>
          <cell r="F1748" t="str">
            <v>Empleos</v>
          </cell>
          <cell r="H1748">
            <v>31</v>
          </cell>
          <cell r="I1748" t="str">
            <v>GET</v>
          </cell>
          <cell r="J1748">
            <v>1255067</v>
          </cell>
          <cell r="K1748">
            <v>32</v>
          </cell>
          <cell r="L1748" t="str">
            <v>2000</v>
          </cell>
          <cell r="M1748" t="str">
            <v>Actividad no especificada</v>
          </cell>
          <cell r="N1748" t="str">
            <v>Producción Sect. Institucionales</v>
          </cell>
          <cell r="O1748" t="str">
            <v>Imptos producc.e import.</v>
          </cell>
          <cell r="P1748" t="str">
            <v>Sociedades no Financieras</v>
          </cell>
          <cell r="Q1748" t="str">
            <v>13</v>
          </cell>
          <cell r="R1748" t="str">
            <v>Actividad no especificada</v>
          </cell>
        </row>
        <row r="1749">
          <cell r="A1749" t="str">
            <v>CEI_a02</v>
          </cell>
          <cell r="C1749">
            <v>2</v>
          </cell>
          <cell r="D1749">
            <v>12</v>
          </cell>
          <cell r="E1749">
            <v>412</v>
          </cell>
          <cell r="F1749" t="str">
            <v>Empleos</v>
          </cell>
          <cell r="H1749">
            <v>31</v>
          </cell>
          <cell r="I1749" t="str">
            <v>GET</v>
          </cell>
          <cell r="J1749">
            <v>1386693</v>
          </cell>
          <cell r="K1749">
            <v>32</v>
          </cell>
          <cell r="L1749" t="str">
            <v>2001</v>
          </cell>
          <cell r="M1749" t="str">
            <v>Actividad no especificada</v>
          </cell>
          <cell r="N1749" t="str">
            <v>Producción Sect. Institucionales</v>
          </cell>
          <cell r="O1749" t="str">
            <v>Imptos producc.e import.</v>
          </cell>
          <cell r="P1749" t="str">
            <v>Sociedades no Financieras</v>
          </cell>
          <cell r="Q1749" t="str">
            <v>13</v>
          </cell>
          <cell r="R1749" t="str">
            <v>Actividad no especificada</v>
          </cell>
        </row>
        <row r="1750">
          <cell r="A1750" t="str">
            <v>CEI_a02</v>
          </cell>
          <cell r="C1750">
            <v>2</v>
          </cell>
          <cell r="D1750">
            <v>12</v>
          </cell>
          <cell r="E1750">
            <v>412</v>
          </cell>
          <cell r="F1750" t="str">
            <v>Empleos</v>
          </cell>
          <cell r="H1750">
            <v>31</v>
          </cell>
          <cell r="I1750" t="str">
            <v>GET</v>
          </cell>
          <cell r="J1750">
            <v>1874522</v>
          </cell>
          <cell r="K1750">
            <v>32</v>
          </cell>
          <cell r="L1750" t="str">
            <v>2002</v>
          </cell>
          <cell r="M1750" t="str">
            <v>Actividad no especificada</v>
          </cell>
          <cell r="N1750" t="str">
            <v>Producción Sect. Institucionales</v>
          </cell>
          <cell r="O1750" t="str">
            <v>Imptos producc.e import.</v>
          </cell>
          <cell r="P1750" t="str">
            <v>Sociedades no Financieras</v>
          </cell>
          <cell r="Q1750" t="str">
            <v>13</v>
          </cell>
          <cell r="R1750" t="str">
            <v>Actividad no especificada</v>
          </cell>
        </row>
        <row r="1751">
          <cell r="A1751" t="str">
            <v>CEI_a02</v>
          </cell>
          <cell r="C1751">
            <v>2</v>
          </cell>
          <cell r="D1751">
            <v>12</v>
          </cell>
          <cell r="E1751">
            <v>413</v>
          </cell>
          <cell r="F1751" t="str">
            <v>Empleos</v>
          </cell>
          <cell r="H1751">
            <v>31</v>
          </cell>
          <cell r="I1751" t="str">
            <v>GET</v>
          </cell>
          <cell r="J1751">
            <v>-160895</v>
          </cell>
          <cell r="K1751">
            <v>32</v>
          </cell>
          <cell r="L1751" t="str">
            <v>2000</v>
          </cell>
          <cell r="M1751" t="str">
            <v>Actividad no especificada</v>
          </cell>
          <cell r="N1751" t="str">
            <v>Producción Sect. Institucionales</v>
          </cell>
          <cell r="O1751" t="str">
            <v>Subvenciones</v>
          </cell>
          <cell r="P1751" t="str">
            <v>Sociedades no Financieras</v>
          </cell>
          <cell r="Q1751" t="str">
            <v>13</v>
          </cell>
          <cell r="R1751" t="str">
            <v>Actividad no especificada</v>
          </cell>
        </row>
        <row r="1752">
          <cell r="A1752" t="str">
            <v>CEI_a02</v>
          </cell>
          <cell r="C1752">
            <v>2</v>
          </cell>
          <cell r="D1752">
            <v>12</v>
          </cell>
          <cell r="E1752">
            <v>413</v>
          </cell>
          <cell r="F1752" t="str">
            <v>Empleos</v>
          </cell>
          <cell r="H1752">
            <v>31</v>
          </cell>
          <cell r="I1752" t="str">
            <v>GET</v>
          </cell>
          <cell r="J1752">
            <v>-136446</v>
          </cell>
          <cell r="K1752">
            <v>32</v>
          </cell>
          <cell r="L1752" t="str">
            <v>2001</v>
          </cell>
          <cell r="M1752" t="str">
            <v>Actividad no especificada</v>
          </cell>
          <cell r="N1752" t="str">
            <v>Producción Sect. Institucionales</v>
          </cell>
          <cell r="O1752" t="str">
            <v>Subvenciones</v>
          </cell>
          <cell r="P1752" t="str">
            <v>Sociedades no Financieras</v>
          </cell>
          <cell r="Q1752" t="str">
            <v>13</v>
          </cell>
          <cell r="R1752" t="str">
            <v>Actividad no especificada</v>
          </cell>
        </row>
        <row r="1753">
          <cell r="A1753" t="str">
            <v>CEI_a02</v>
          </cell>
          <cell r="C1753">
            <v>2</v>
          </cell>
          <cell r="D1753">
            <v>12</v>
          </cell>
          <cell r="E1753">
            <v>413</v>
          </cell>
          <cell r="F1753" t="str">
            <v>Empleos</v>
          </cell>
          <cell r="H1753">
            <v>31</v>
          </cell>
          <cell r="I1753" t="str">
            <v>GET</v>
          </cell>
          <cell r="J1753">
            <v>-146122</v>
          </cell>
          <cell r="K1753">
            <v>32</v>
          </cell>
          <cell r="L1753" t="str">
            <v>2002</v>
          </cell>
          <cell r="M1753" t="str">
            <v>Actividad no especificada</v>
          </cell>
          <cell r="N1753" t="str">
            <v>Producción Sect. Institucionales</v>
          </cell>
          <cell r="O1753" t="str">
            <v>Subvenciones</v>
          </cell>
          <cell r="P1753" t="str">
            <v>Sociedades no Financieras</v>
          </cell>
          <cell r="Q1753" t="str">
            <v>13</v>
          </cell>
          <cell r="R1753" t="str">
            <v>Actividad no especificada</v>
          </cell>
        </row>
        <row r="1754">
          <cell r="A1754" t="str">
            <v>CEI_a02</v>
          </cell>
          <cell r="C1754">
            <v>2</v>
          </cell>
          <cell r="D1754">
            <v>12</v>
          </cell>
          <cell r="E1754">
            <v>902</v>
          </cell>
          <cell r="F1754" t="str">
            <v>Empleos</v>
          </cell>
          <cell r="H1754">
            <v>31</v>
          </cell>
          <cell r="I1754" t="str">
            <v>GET</v>
          </cell>
          <cell r="J1754">
            <v>9808243</v>
          </cell>
          <cell r="K1754">
            <v>32</v>
          </cell>
          <cell r="L1754" t="str">
            <v>2000</v>
          </cell>
          <cell r="M1754" t="str">
            <v>Actividad no especificada</v>
          </cell>
          <cell r="N1754" t="str">
            <v>Producción Sect. Institucionales</v>
          </cell>
          <cell r="O1754" t="str">
            <v>Excedente de explotación</v>
          </cell>
          <cell r="P1754" t="str">
            <v>Sociedades no Financieras</v>
          </cell>
          <cell r="Q1754" t="str">
            <v>13</v>
          </cell>
          <cell r="R1754" t="str">
            <v>Actividad no especificada</v>
          </cell>
        </row>
        <row r="1755">
          <cell r="A1755" t="str">
            <v>CEI_a02</v>
          </cell>
          <cell r="C1755">
            <v>2</v>
          </cell>
          <cell r="D1755">
            <v>12</v>
          </cell>
          <cell r="E1755">
            <v>902</v>
          </cell>
          <cell r="F1755" t="str">
            <v>Empleos</v>
          </cell>
          <cell r="H1755">
            <v>31</v>
          </cell>
          <cell r="I1755" t="str">
            <v>GET</v>
          </cell>
          <cell r="J1755">
            <v>10466017</v>
          </cell>
          <cell r="K1755">
            <v>32</v>
          </cell>
          <cell r="L1755" t="str">
            <v>2001</v>
          </cell>
          <cell r="M1755" t="str">
            <v>Actividad no especificada</v>
          </cell>
          <cell r="N1755" t="str">
            <v>Producción Sect. Institucionales</v>
          </cell>
          <cell r="O1755" t="str">
            <v>Excedente de explotación</v>
          </cell>
          <cell r="P1755" t="str">
            <v>Sociedades no Financieras</v>
          </cell>
          <cell r="Q1755" t="str">
            <v>13</v>
          </cell>
          <cell r="R1755" t="str">
            <v>Actividad no especificada</v>
          </cell>
        </row>
        <row r="1756">
          <cell r="A1756" t="str">
            <v>CEI_a02</v>
          </cell>
          <cell r="C1756">
            <v>2</v>
          </cell>
          <cell r="D1756">
            <v>12</v>
          </cell>
          <cell r="E1756">
            <v>902</v>
          </cell>
          <cell r="F1756" t="str">
            <v>Empleos</v>
          </cell>
          <cell r="H1756">
            <v>31</v>
          </cell>
          <cell r="I1756" t="str">
            <v>GET</v>
          </cell>
          <cell r="J1756">
            <v>15822085</v>
          </cell>
          <cell r="K1756">
            <v>32</v>
          </cell>
          <cell r="L1756" t="str">
            <v>2002</v>
          </cell>
          <cell r="M1756" t="str">
            <v>Actividad no especificada</v>
          </cell>
          <cell r="N1756" t="str">
            <v>Producción Sect. Institucionales</v>
          </cell>
          <cell r="O1756" t="str">
            <v>Excedente de explotación</v>
          </cell>
          <cell r="P1756" t="str">
            <v>Sociedades no Financieras</v>
          </cell>
          <cell r="Q1756" t="str">
            <v>13</v>
          </cell>
          <cell r="R1756" t="str">
            <v>Actividad no especificada</v>
          </cell>
        </row>
        <row r="1757">
          <cell r="A1757" t="str">
            <v>CEI_a02</v>
          </cell>
          <cell r="C1757">
            <v>2</v>
          </cell>
          <cell r="D1757">
            <v>31</v>
          </cell>
          <cell r="E1757">
            <v>51</v>
          </cell>
          <cell r="F1757" t="str">
            <v>Recursos</v>
          </cell>
          <cell r="H1757">
            <v>31</v>
          </cell>
          <cell r="I1757" t="str">
            <v>GET</v>
          </cell>
          <cell r="J1757">
            <v>180615</v>
          </cell>
          <cell r="L1757" t="str">
            <v>2000</v>
          </cell>
          <cell r="N1757" t="str">
            <v>Acum. de Capital</v>
          </cell>
          <cell r="O1757" t="str">
            <v>Transferencias de capital</v>
          </cell>
          <cell r="P1757" t="str">
            <v>Sociedades no Financieras</v>
          </cell>
        </row>
        <row r="1758">
          <cell r="A1758" t="str">
            <v>CEI_a02</v>
          </cell>
          <cell r="C1758">
            <v>2</v>
          </cell>
          <cell r="D1758">
            <v>31</v>
          </cell>
          <cell r="E1758">
            <v>51</v>
          </cell>
          <cell r="F1758" t="str">
            <v>Recursos</v>
          </cell>
          <cell r="H1758">
            <v>31</v>
          </cell>
          <cell r="I1758" t="str">
            <v>GET</v>
          </cell>
          <cell r="J1758">
            <v>160880</v>
          </cell>
          <cell r="L1758" t="str">
            <v>2001</v>
          </cell>
          <cell r="N1758" t="str">
            <v>Acum. de Capital</v>
          </cell>
          <cell r="O1758" t="str">
            <v>Transferencias de capital</v>
          </cell>
          <cell r="P1758" t="str">
            <v>Sociedades no Financieras</v>
          </cell>
        </row>
        <row r="1759">
          <cell r="A1759" t="str">
            <v>CEI_a02</v>
          </cell>
          <cell r="C1759">
            <v>2</v>
          </cell>
          <cell r="D1759">
            <v>31</v>
          </cell>
          <cell r="E1759">
            <v>51</v>
          </cell>
          <cell r="F1759" t="str">
            <v>Recursos</v>
          </cell>
          <cell r="H1759">
            <v>31</v>
          </cell>
          <cell r="I1759" t="str">
            <v>GET</v>
          </cell>
          <cell r="J1759">
            <v>411315</v>
          </cell>
          <cell r="L1759" t="str">
            <v>2002</v>
          </cell>
          <cell r="N1759" t="str">
            <v>Acum. de Capital</v>
          </cell>
          <cell r="O1759" t="str">
            <v>Transferencias de capital</v>
          </cell>
          <cell r="P1759" t="str">
            <v>Sociedades no Financieras</v>
          </cell>
        </row>
        <row r="1760">
          <cell r="A1760" t="str">
            <v>CEI_a02</v>
          </cell>
          <cell r="C1760">
            <v>2</v>
          </cell>
          <cell r="D1760">
            <v>31</v>
          </cell>
          <cell r="E1760">
            <v>52</v>
          </cell>
          <cell r="F1760" t="str">
            <v>Empleos</v>
          </cell>
          <cell r="H1760">
            <v>31</v>
          </cell>
          <cell r="I1760" t="str">
            <v>GET</v>
          </cell>
          <cell r="J1760">
            <v>-3066722</v>
          </cell>
          <cell r="L1760" t="str">
            <v>2000</v>
          </cell>
          <cell r="N1760" t="str">
            <v>Acum. de Capital</v>
          </cell>
          <cell r="O1760" t="str">
            <v>Consumo de capital fijo</v>
          </cell>
          <cell r="P1760" t="str">
            <v>Sociedades no Financieras</v>
          </cell>
        </row>
        <row r="1761">
          <cell r="A1761" t="str">
            <v>CEI_a02</v>
          </cell>
          <cell r="C1761">
            <v>2</v>
          </cell>
          <cell r="D1761">
            <v>31</v>
          </cell>
          <cell r="E1761">
            <v>52</v>
          </cell>
          <cell r="F1761" t="str">
            <v>Empleos</v>
          </cell>
          <cell r="H1761">
            <v>31</v>
          </cell>
          <cell r="I1761" t="str">
            <v>GET</v>
          </cell>
          <cell r="J1761">
            <v>-3407339</v>
          </cell>
          <cell r="L1761" t="str">
            <v>2001</v>
          </cell>
          <cell r="N1761" t="str">
            <v>Acum. de Capital</v>
          </cell>
          <cell r="O1761" t="str">
            <v>Consumo de capital fijo</v>
          </cell>
          <cell r="P1761" t="str">
            <v>Sociedades no Financieras</v>
          </cell>
        </row>
        <row r="1762">
          <cell r="A1762" t="str">
            <v>CEI_a02</v>
          </cell>
          <cell r="C1762">
            <v>2</v>
          </cell>
          <cell r="D1762">
            <v>31</v>
          </cell>
          <cell r="E1762">
            <v>52</v>
          </cell>
          <cell r="F1762" t="str">
            <v>Empleos</v>
          </cell>
          <cell r="H1762">
            <v>31</v>
          </cell>
          <cell r="I1762" t="str">
            <v>GET</v>
          </cell>
          <cell r="J1762">
            <v>-5404520</v>
          </cell>
          <cell r="L1762" t="str">
            <v>2002</v>
          </cell>
          <cell r="N1762" t="str">
            <v>Acum. de Capital</v>
          </cell>
          <cell r="O1762" t="str">
            <v>Consumo de capital fijo</v>
          </cell>
          <cell r="P1762" t="str">
            <v>Sociedades no Financieras</v>
          </cell>
        </row>
        <row r="1763">
          <cell r="A1763" t="str">
            <v>CEI_a02</v>
          </cell>
          <cell r="C1763">
            <v>2</v>
          </cell>
          <cell r="D1763">
            <v>31</v>
          </cell>
          <cell r="E1763">
            <v>231</v>
          </cell>
          <cell r="F1763" t="str">
            <v>Empleos</v>
          </cell>
          <cell r="H1763">
            <v>31</v>
          </cell>
          <cell r="I1763" t="str">
            <v>GET</v>
          </cell>
          <cell r="J1763">
            <v>5265689.5632283203</v>
          </cell>
          <cell r="L1763" t="str">
            <v>2000</v>
          </cell>
          <cell r="N1763" t="str">
            <v>Acum. de Capital</v>
          </cell>
          <cell r="O1763" t="str">
            <v>Formación bruta cap.fijo</v>
          </cell>
          <cell r="P1763" t="str">
            <v>Sociedades no Financieras</v>
          </cell>
        </row>
        <row r="1764">
          <cell r="A1764" t="str">
            <v>CEI_a02</v>
          </cell>
          <cell r="C1764">
            <v>2</v>
          </cell>
          <cell r="D1764">
            <v>31</v>
          </cell>
          <cell r="E1764">
            <v>231</v>
          </cell>
          <cell r="F1764" t="str">
            <v>Empleos</v>
          </cell>
          <cell r="H1764">
            <v>31</v>
          </cell>
          <cell r="I1764" t="str">
            <v>GET</v>
          </cell>
          <cell r="J1764">
            <v>6231127.2999999998</v>
          </cell>
          <cell r="L1764" t="str">
            <v>2001</v>
          </cell>
          <cell r="N1764" t="str">
            <v>Acum. de Capital</v>
          </cell>
          <cell r="O1764" t="str">
            <v>Formación bruta cap.fijo</v>
          </cell>
          <cell r="P1764" t="str">
            <v>Sociedades no Financieras</v>
          </cell>
        </row>
        <row r="1765">
          <cell r="A1765" t="str">
            <v>CEI_a02</v>
          </cell>
          <cell r="C1765">
            <v>2</v>
          </cell>
          <cell r="D1765">
            <v>31</v>
          </cell>
          <cell r="E1765">
            <v>231</v>
          </cell>
          <cell r="F1765" t="str">
            <v>Empleos</v>
          </cell>
          <cell r="H1765">
            <v>31</v>
          </cell>
          <cell r="I1765" t="str">
            <v>GET</v>
          </cell>
          <cell r="J1765">
            <v>8598274</v>
          </cell>
          <cell r="L1765" t="str">
            <v>2002</v>
          </cell>
          <cell r="N1765" t="str">
            <v>Acum. de Capital</v>
          </cell>
          <cell r="O1765" t="str">
            <v>Formación bruta cap.fijo</v>
          </cell>
          <cell r="P1765" t="str">
            <v>Sociedades no Financieras</v>
          </cell>
        </row>
        <row r="1766">
          <cell r="A1766" t="str">
            <v>CEI_a02</v>
          </cell>
          <cell r="C1766">
            <v>2</v>
          </cell>
          <cell r="D1766">
            <v>31</v>
          </cell>
          <cell r="E1766">
            <v>232</v>
          </cell>
          <cell r="F1766" t="str">
            <v>Empleos</v>
          </cell>
          <cell r="H1766">
            <v>31</v>
          </cell>
          <cell r="I1766" t="str">
            <v>GET</v>
          </cell>
          <cell r="J1766">
            <v>457486</v>
          </cell>
          <cell r="L1766" t="str">
            <v>2000</v>
          </cell>
          <cell r="N1766" t="str">
            <v>Acum. de Capital</v>
          </cell>
          <cell r="O1766" t="str">
            <v>Variación de Existencias</v>
          </cell>
          <cell r="P1766" t="str">
            <v>Sociedades no Financieras</v>
          </cell>
        </row>
        <row r="1767">
          <cell r="A1767" t="str">
            <v>CEI_a02</v>
          </cell>
          <cell r="C1767">
            <v>2</v>
          </cell>
          <cell r="D1767">
            <v>31</v>
          </cell>
          <cell r="E1767">
            <v>232</v>
          </cell>
          <cell r="F1767" t="str">
            <v>Empleos</v>
          </cell>
          <cell r="H1767">
            <v>31</v>
          </cell>
          <cell r="I1767" t="str">
            <v>GET</v>
          </cell>
          <cell r="J1767">
            <v>167736</v>
          </cell>
          <cell r="L1767" t="str">
            <v>2001</v>
          </cell>
          <cell r="N1767" t="str">
            <v>Acum. de Capital</v>
          </cell>
          <cell r="O1767" t="str">
            <v>Variación de Existencias</v>
          </cell>
          <cell r="P1767" t="str">
            <v>Sociedades no Financieras</v>
          </cell>
        </row>
        <row r="1768">
          <cell r="A1768" t="str">
            <v>CEI_a02</v>
          </cell>
          <cell r="C1768">
            <v>2</v>
          </cell>
          <cell r="D1768">
            <v>31</v>
          </cell>
          <cell r="E1768">
            <v>232</v>
          </cell>
          <cell r="F1768" t="str">
            <v>Empleos</v>
          </cell>
          <cell r="H1768">
            <v>31</v>
          </cell>
          <cell r="I1768" t="str">
            <v>GET</v>
          </cell>
          <cell r="J1768">
            <v>368664</v>
          </cell>
          <cell r="L1768" t="str">
            <v>2002</v>
          </cell>
          <cell r="N1768" t="str">
            <v>Acum. de Capital</v>
          </cell>
          <cell r="O1768" t="str">
            <v>Variación de Existencias</v>
          </cell>
          <cell r="P1768" t="str">
            <v>Sociedades no Financieras</v>
          </cell>
        </row>
        <row r="1769">
          <cell r="A1769" t="str">
            <v>CEI_a02</v>
          </cell>
          <cell r="C1769">
            <v>2</v>
          </cell>
          <cell r="D1769">
            <v>31</v>
          </cell>
          <cell r="E1769">
            <v>3211</v>
          </cell>
          <cell r="F1769" t="str">
            <v>Empleos</v>
          </cell>
          <cell r="H1769">
            <v>31</v>
          </cell>
          <cell r="I1769" t="str">
            <v>GET</v>
          </cell>
          <cell r="J1769">
            <v>-6032</v>
          </cell>
          <cell r="L1769" t="str">
            <v>2001</v>
          </cell>
          <cell r="N1769" t="str">
            <v>Acum. de Capital</v>
          </cell>
          <cell r="O1769" t="str">
            <v>Tierras y terrenos</v>
          </cell>
          <cell r="P1769" t="str">
            <v>Sociedades no Financieras</v>
          </cell>
        </row>
        <row r="1770">
          <cell r="A1770" t="str">
            <v>CEI_a02</v>
          </cell>
          <cell r="C1770">
            <v>2</v>
          </cell>
          <cell r="D1770">
            <v>31</v>
          </cell>
          <cell r="E1770">
            <v>3211</v>
          </cell>
          <cell r="F1770" t="str">
            <v>Empleos</v>
          </cell>
          <cell r="H1770">
            <v>31</v>
          </cell>
          <cell r="I1770" t="str">
            <v>GET</v>
          </cell>
          <cell r="J1770">
            <v>-4604</v>
          </cell>
          <cell r="L1770" t="str">
            <v>2002</v>
          </cell>
          <cell r="N1770" t="str">
            <v>Acum. de Capital</v>
          </cell>
          <cell r="O1770" t="str">
            <v>Tierras y terrenos</v>
          </cell>
          <cell r="P1770" t="str">
            <v>Sociedades no Financieras</v>
          </cell>
        </row>
        <row r="1771">
          <cell r="A1771" t="str">
            <v>CEI_a02</v>
          </cell>
          <cell r="C1771">
            <v>3</v>
          </cell>
          <cell r="D1771">
            <v>2</v>
          </cell>
          <cell r="E1771">
            <v>431</v>
          </cell>
          <cell r="F1771" t="str">
            <v>Empleos</v>
          </cell>
          <cell r="H1771">
            <v>31</v>
          </cell>
          <cell r="I1771" t="str">
            <v>GET</v>
          </cell>
          <cell r="J1771">
            <v>80159</v>
          </cell>
          <cell r="L1771" t="str">
            <v>2000</v>
          </cell>
          <cell r="N1771" t="str">
            <v>Ingresos y Gastos</v>
          </cell>
          <cell r="O1771" t="str">
            <v>Impuestos renta y patrim.</v>
          </cell>
          <cell r="P1771" t="str">
            <v>Instituciones financieras</v>
          </cell>
        </row>
        <row r="1772">
          <cell r="A1772" t="str">
            <v>CEI_a02</v>
          </cell>
          <cell r="C1772">
            <v>3</v>
          </cell>
          <cell r="D1772">
            <v>2</v>
          </cell>
          <cell r="E1772">
            <v>431</v>
          </cell>
          <cell r="F1772" t="str">
            <v>Empleos</v>
          </cell>
          <cell r="H1772">
            <v>31</v>
          </cell>
          <cell r="I1772" t="str">
            <v>GET</v>
          </cell>
          <cell r="J1772">
            <v>114517</v>
          </cell>
          <cell r="L1772" t="str">
            <v>2001</v>
          </cell>
          <cell r="N1772" t="str">
            <v>Ingresos y Gastos</v>
          </cell>
          <cell r="O1772" t="str">
            <v>Impuestos renta y patrim.</v>
          </cell>
          <cell r="P1772" t="str">
            <v>Instituciones financieras</v>
          </cell>
        </row>
        <row r="1773">
          <cell r="A1773" t="str">
            <v>CEI_a02</v>
          </cell>
          <cell r="C1773">
            <v>3</v>
          </cell>
          <cell r="D1773">
            <v>2</v>
          </cell>
          <cell r="E1773">
            <v>431</v>
          </cell>
          <cell r="F1773" t="str">
            <v>Empleos</v>
          </cell>
          <cell r="H1773">
            <v>31</v>
          </cell>
          <cell r="I1773" t="str">
            <v>GET</v>
          </cell>
          <cell r="J1773">
            <v>150338</v>
          </cell>
          <cell r="L1773" t="str">
            <v>2002</v>
          </cell>
          <cell r="N1773" t="str">
            <v>Ingresos y Gastos</v>
          </cell>
          <cell r="O1773" t="str">
            <v>Impuestos renta y patrim.</v>
          </cell>
          <cell r="P1773" t="str">
            <v>Instituciones financieras</v>
          </cell>
        </row>
        <row r="1774">
          <cell r="A1774" t="str">
            <v>CEI_a02</v>
          </cell>
          <cell r="C1774">
            <v>3</v>
          </cell>
          <cell r="D1774">
            <v>2</v>
          </cell>
          <cell r="E1774">
            <v>441</v>
          </cell>
          <cell r="F1774" t="str">
            <v>Empleos</v>
          </cell>
          <cell r="H1774">
            <v>31</v>
          </cell>
          <cell r="I1774" t="str">
            <v>GET</v>
          </cell>
          <cell r="J1774">
            <v>1549683</v>
          </cell>
          <cell r="L1774" t="str">
            <v>2000</v>
          </cell>
          <cell r="N1774" t="str">
            <v>Ingresos y Gastos</v>
          </cell>
          <cell r="O1774" t="str">
            <v>Ajust.var.cap.AFP/hogares</v>
          </cell>
          <cell r="P1774" t="str">
            <v>Instituciones financieras</v>
          </cell>
        </row>
        <row r="1775">
          <cell r="A1775" t="str">
            <v>CEI_a02</v>
          </cell>
          <cell r="C1775">
            <v>3</v>
          </cell>
          <cell r="D1775">
            <v>2</v>
          </cell>
          <cell r="E1775">
            <v>441</v>
          </cell>
          <cell r="F1775" t="str">
            <v>Empleos</v>
          </cell>
          <cell r="H1775">
            <v>31</v>
          </cell>
          <cell r="I1775" t="str">
            <v>GET</v>
          </cell>
          <cell r="J1775">
            <v>1637969</v>
          </cell>
          <cell r="L1775" t="str">
            <v>2001</v>
          </cell>
          <cell r="N1775" t="str">
            <v>Ingresos y Gastos</v>
          </cell>
          <cell r="O1775" t="str">
            <v>Ajust.var.cap.AFP/hogares</v>
          </cell>
          <cell r="P1775" t="str">
            <v>Instituciones financieras</v>
          </cell>
        </row>
        <row r="1776">
          <cell r="A1776" t="str">
            <v>CEI_a02</v>
          </cell>
          <cell r="C1776">
            <v>3</v>
          </cell>
          <cell r="D1776">
            <v>2</v>
          </cell>
          <cell r="E1776">
            <v>441</v>
          </cell>
          <cell r="F1776" t="str">
            <v>Empleos</v>
          </cell>
          <cell r="H1776">
            <v>31</v>
          </cell>
          <cell r="I1776" t="str">
            <v>GET</v>
          </cell>
          <cell r="J1776">
            <v>1603817</v>
          </cell>
          <cell r="L1776" t="str">
            <v>2002</v>
          </cell>
          <cell r="N1776" t="str">
            <v>Ingresos y Gastos</v>
          </cell>
          <cell r="O1776" t="str">
            <v>Ajust.var.cap.AFP/hogares</v>
          </cell>
          <cell r="P1776" t="str">
            <v>Instituciones financieras</v>
          </cell>
        </row>
        <row r="1777">
          <cell r="A1777" t="str">
            <v>CEI_a02</v>
          </cell>
          <cell r="C1777">
            <v>3</v>
          </cell>
          <cell r="D1777">
            <v>2</v>
          </cell>
          <cell r="E1777">
            <v>4221</v>
          </cell>
          <cell r="F1777" t="str">
            <v>Empleos</v>
          </cell>
          <cell r="H1777">
            <v>31</v>
          </cell>
          <cell r="I1777" t="str">
            <v>GET</v>
          </cell>
          <cell r="J1777">
            <v>2911108</v>
          </cell>
          <cell r="L1777" t="str">
            <v>2000</v>
          </cell>
          <cell r="N1777" t="str">
            <v>Ingresos y Gastos</v>
          </cell>
          <cell r="O1777" t="str">
            <v>Intereses</v>
          </cell>
          <cell r="P1777" t="str">
            <v>Instituciones financieras</v>
          </cell>
        </row>
        <row r="1778">
          <cell r="A1778" t="str">
            <v>CEI_a02</v>
          </cell>
          <cell r="C1778">
            <v>3</v>
          </cell>
          <cell r="D1778">
            <v>2</v>
          </cell>
          <cell r="E1778">
            <v>4221</v>
          </cell>
          <cell r="F1778" t="str">
            <v>Empleos</v>
          </cell>
          <cell r="H1778">
            <v>31</v>
          </cell>
          <cell r="I1778" t="str">
            <v>GET</v>
          </cell>
          <cell r="J1778">
            <v>2550387</v>
          </cell>
          <cell r="L1778" t="str">
            <v>2001</v>
          </cell>
          <cell r="N1778" t="str">
            <v>Ingresos y Gastos</v>
          </cell>
          <cell r="O1778" t="str">
            <v>Intereses</v>
          </cell>
          <cell r="P1778" t="str">
            <v>Instituciones financieras</v>
          </cell>
        </row>
        <row r="1779">
          <cell r="A1779" t="str">
            <v>CEI_a02</v>
          </cell>
          <cell r="C1779">
            <v>3</v>
          </cell>
          <cell r="D1779">
            <v>2</v>
          </cell>
          <cell r="E1779">
            <v>4221</v>
          </cell>
          <cell r="F1779" t="str">
            <v>Empleos</v>
          </cell>
          <cell r="H1779">
            <v>31</v>
          </cell>
          <cell r="I1779" t="str">
            <v>GET</v>
          </cell>
          <cell r="J1779">
            <v>2198745</v>
          </cell>
          <cell r="L1779" t="str">
            <v>2002</v>
          </cell>
          <cell r="N1779" t="str">
            <v>Ingresos y Gastos</v>
          </cell>
          <cell r="O1779" t="str">
            <v>Intereses</v>
          </cell>
          <cell r="P1779" t="str">
            <v>Instituciones financieras</v>
          </cell>
        </row>
        <row r="1780">
          <cell r="A1780" t="str">
            <v>CEI_a02</v>
          </cell>
          <cell r="C1780">
            <v>3</v>
          </cell>
          <cell r="D1780">
            <v>2</v>
          </cell>
          <cell r="E1780">
            <v>4221</v>
          </cell>
          <cell r="F1780" t="str">
            <v>Recursos</v>
          </cell>
          <cell r="H1780">
            <v>31</v>
          </cell>
          <cell r="I1780" t="str">
            <v>GET</v>
          </cell>
          <cell r="J1780">
            <v>5485453</v>
          </cell>
          <cell r="L1780" t="str">
            <v>2000</v>
          </cell>
          <cell r="N1780" t="str">
            <v>Ingresos y Gastos</v>
          </cell>
          <cell r="O1780" t="str">
            <v>Intereses</v>
          </cell>
          <cell r="P1780" t="str">
            <v>Instituciones financieras</v>
          </cell>
        </row>
        <row r="1781">
          <cell r="A1781" t="str">
            <v>CEI_a02</v>
          </cell>
          <cell r="C1781">
            <v>3</v>
          </cell>
          <cell r="D1781">
            <v>2</v>
          </cell>
          <cell r="E1781">
            <v>4221</v>
          </cell>
          <cell r="F1781" t="str">
            <v>Recursos</v>
          </cell>
          <cell r="H1781">
            <v>31</v>
          </cell>
          <cell r="I1781" t="str">
            <v>GET</v>
          </cell>
          <cell r="J1781">
            <v>5518119</v>
          </cell>
          <cell r="L1781" t="str">
            <v>2001</v>
          </cell>
          <cell r="N1781" t="str">
            <v>Ingresos y Gastos</v>
          </cell>
          <cell r="O1781" t="str">
            <v>Intereses</v>
          </cell>
          <cell r="P1781" t="str">
            <v>Instituciones financieras</v>
          </cell>
        </row>
        <row r="1782">
          <cell r="A1782" t="str">
            <v>CEI_a02</v>
          </cell>
          <cell r="C1782">
            <v>3</v>
          </cell>
          <cell r="D1782">
            <v>2</v>
          </cell>
          <cell r="E1782">
            <v>4221</v>
          </cell>
          <cell r="F1782" t="str">
            <v>Recursos</v>
          </cell>
          <cell r="H1782">
            <v>31</v>
          </cell>
          <cell r="I1782" t="str">
            <v>GET</v>
          </cell>
          <cell r="J1782">
            <v>4962511</v>
          </cell>
          <cell r="L1782" t="str">
            <v>2002</v>
          </cell>
          <cell r="N1782" t="str">
            <v>Ingresos y Gastos</v>
          </cell>
          <cell r="O1782" t="str">
            <v>Intereses</v>
          </cell>
          <cell r="P1782" t="str">
            <v>Instituciones financieras</v>
          </cell>
        </row>
        <row r="1783">
          <cell r="A1783" t="str">
            <v>CEI_a02</v>
          </cell>
          <cell r="C1783">
            <v>3</v>
          </cell>
          <cell r="D1783">
            <v>2</v>
          </cell>
          <cell r="E1783">
            <v>4223</v>
          </cell>
          <cell r="F1783" t="str">
            <v>Empleos</v>
          </cell>
          <cell r="H1783">
            <v>31</v>
          </cell>
          <cell r="I1783" t="str">
            <v>GET</v>
          </cell>
          <cell r="J1783">
            <v>115994</v>
          </cell>
          <cell r="L1783" t="str">
            <v>2000</v>
          </cell>
          <cell r="N1783" t="str">
            <v>Ingresos y Gastos</v>
          </cell>
          <cell r="O1783" t="str">
            <v>Reinversion extranjera</v>
          </cell>
          <cell r="P1783" t="str">
            <v>Instituciones financieras</v>
          </cell>
        </row>
        <row r="1784">
          <cell r="A1784" t="str">
            <v>CEI_a02</v>
          </cell>
          <cell r="C1784">
            <v>3</v>
          </cell>
          <cell r="D1784">
            <v>2</v>
          </cell>
          <cell r="E1784">
            <v>4223</v>
          </cell>
          <cell r="F1784" t="str">
            <v>Empleos</v>
          </cell>
          <cell r="H1784">
            <v>31</v>
          </cell>
          <cell r="I1784" t="str">
            <v>GET</v>
          </cell>
          <cell r="J1784">
            <v>257719</v>
          </cell>
          <cell r="L1784" t="str">
            <v>2001</v>
          </cell>
          <cell r="N1784" t="str">
            <v>Ingresos y Gastos</v>
          </cell>
          <cell r="O1784" t="str">
            <v>Reinversion extranjera</v>
          </cell>
          <cell r="P1784" t="str">
            <v>Instituciones financieras</v>
          </cell>
        </row>
        <row r="1785">
          <cell r="A1785" t="str">
            <v>CEI_a02</v>
          </cell>
          <cell r="C1785">
            <v>3</v>
          </cell>
          <cell r="D1785">
            <v>2</v>
          </cell>
          <cell r="E1785">
            <v>4223</v>
          </cell>
          <cell r="F1785" t="str">
            <v>Empleos</v>
          </cell>
          <cell r="H1785">
            <v>31</v>
          </cell>
          <cell r="I1785" t="str">
            <v>GET</v>
          </cell>
          <cell r="J1785">
            <v>158320</v>
          </cell>
          <cell r="L1785" t="str">
            <v>2002</v>
          </cell>
          <cell r="N1785" t="str">
            <v>Ingresos y Gastos</v>
          </cell>
          <cell r="O1785" t="str">
            <v>Reinversion extranjera</v>
          </cell>
          <cell r="P1785" t="str">
            <v>Instituciones financieras</v>
          </cell>
        </row>
        <row r="1786">
          <cell r="A1786" t="str">
            <v>CEI_a02</v>
          </cell>
          <cell r="C1786">
            <v>3</v>
          </cell>
          <cell r="D1786">
            <v>2</v>
          </cell>
          <cell r="E1786">
            <v>4229</v>
          </cell>
          <cell r="F1786" t="str">
            <v>Empleos</v>
          </cell>
          <cell r="H1786">
            <v>31</v>
          </cell>
          <cell r="I1786" t="str">
            <v>GET</v>
          </cell>
          <cell r="J1786">
            <v>1397839</v>
          </cell>
          <cell r="L1786" t="str">
            <v>2000</v>
          </cell>
          <cell r="N1786" t="str">
            <v>Ingresos y Gastos</v>
          </cell>
          <cell r="O1786" t="str">
            <v>Renta de la propiedad no especificada</v>
          </cell>
          <cell r="P1786" t="str">
            <v>Instituciones financieras</v>
          </cell>
        </row>
        <row r="1787">
          <cell r="A1787" t="str">
            <v>CEI_a02</v>
          </cell>
          <cell r="C1787">
            <v>3</v>
          </cell>
          <cell r="D1787">
            <v>2</v>
          </cell>
          <cell r="E1787">
            <v>4229</v>
          </cell>
          <cell r="F1787" t="str">
            <v>Empleos</v>
          </cell>
          <cell r="H1787">
            <v>31</v>
          </cell>
          <cell r="I1787" t="str">
            <v>GET</v>
          </cell>
          <cell r="J1787">
            <v>1536542</v>
          </cell>
          <cell r="L1787" t="str">
            <v>2001</v>
          </cell>
          <cell r="N1787" t="str">
            <v>Ingresos y Gastos</v>
          </cell>
          <cell r="O1787" t="str">
            <v>Renta de la propiedad no especificada</v>
          </cell>
          <cell r="P1787" t="str">
            <v>Instituciones financieras</v>
          </cell>
        </row>
        <row r="1788">
          <cell r="A1788" t="str">
            <v>CEI_a02</v>
          </cell>
          <cell r="C1788">
            <v>3</v>
          </cell>
          <cell r="D1788">
            <v>2</v>
          </cell>
          <cell r="E1788">
            <v>4229</v>
          </cell>
          <cell r="F1788" t="str">
            <v>Empleos</v>
          </cell>
          <cell r="H1788">
            <v>31</v>
          </cell>
          <cell r="I1788" t="str">
            <v>GET</v>
          </cell>
          <cell r="J1788">
            <v>1459308</v>
          </cell>
          <cell r="L1788" t="str">
            <v>2002</v>
          </cell>
          <cell r="N1788" t="str">
            <v>Ingresos y Gastos</v>
          </cell>
          <cell r="O1788" t="str">
            <v>Renta de la propiedad no especificada</v>
          </cell>
          <cell r="P1788" t="str">
            <v>Instituciones financieras</v>
          </cell>
        </row>
        <row r="1789">
          <cell r="A1789" t="str">
            <v>CEI_a02</v>
          </cell>
          <cell r="C1789">
            <v>3</v>
          </cell>
          <cell r="D1789">
            <v>2</v>
          </cell>
          <cell r="E1789">
            <v>4321</v>
          </cell>
          <cell r="F1789" t="str">
            <v>Recursos</v>
          </cell>
          <cell r="H1789">
            <v>31</v>
          </cell>
          <cell r="I1789" t="str">
            <v>GET</v>
          </cell>
          <cell r="J1789">
            <v>2461612</v>
          </cell>
          <cell r="L1789" t="str">
            <v>2000</v>
          </cell>
          <cell r="N1789" t="str">
            <v>Ingresos y Gastos</v>
          </cell>
          <cell r="O1789" t="str">
            <v>Contribuc.a seg.social</v>
          </cell>
          <cell r="P1789" t="str">
            <v>Instituciones financieras</v>
          </cell>
        </row>
        <row r="1790">
          <cell r="A1790" t="str">
            <v>CEI_a02</v>
          </cell>
          <cell r="C1790">
            <v>3</v>
          </cell>
          <cell r="D1790">
            <v>2</v>
          </cell>
          <cell r="E1790">
            <v>4321</v>
          </cell>
          <cell r="F1790" t="str">
            <v>Recursos</v>
          </cell>
          <cell r="H1790">
            <v>31</v>
          </cell>
          <cell r="I1790" t="str">
            <v>GET</v>
          </cell>
          <cell r="J1790">
            <v>2674865</v>
          </cell>
          <cell r="L1790" t="str">
            <v>2001</v>
          </cell>
          <cell r="N1790" t="str">
            <v>Ingresos y Gastos</v>
          </cell>
          <cell r="O1790" t="str">
            <v>Contribuc.a seg.social</v>
          </cell>
          <cell r="P1790" t="str">
            <v>Instituciones financieras</v>
          </cell>
        </row>
        <row r="1791">
          <cell r="A1791" t="str">
            <v>CEI_a02</v>
          </cell>
          <cell r="C1791">
            <v>3</v>
          </cell>
          <cell r="D1791">
            <v>2</v>
          </cell>
          <cell r="E1791">
            <v>4321</v>
          </cell>
          <cell r="F1791" t="str">
            <v>Recursos</v>
          </cell>
          <cell r="H1791">
            <v>31</v>
          </cell>
          <cell r="I1791" t="str">
            <v>GET</v>
          </cell>
          <cell r="J1791">
            <v>2554763</v>
          </cell>
          <cell r="L1791" t="str">
            <v>2002</v>
          </cell>
          <cell r="N1791" t="str">
            <v>Ingresos y Gastos</v>
          </cell>
          <cell r="O1791" t="str">
            <v>Contribuc.a seg.social</v>
          </cell>
          <cell r="P1791" t="str">
            <v>Instituciones financieras</v>
          </cell>
        </row>
        <row r="1792">
          <cell r="A1792" t="str">
            <v>CEI_a02</v>
          </cell>
          <cell r="C1792">
            <v>3</v>
          </cell>
          <cell r="D1792">
            <v>2</v>
          </cell>
          <cell r="E1792">
            <v>4322</v>
          </cell>
          <cell r="F1792" t="str">
            <v>Empleos</v>
          </cell>
          <cell r="H1792">
            <v>31</v>
          </cell>
          <cell r="I1792" t="str">
            <v>GET</v>
          </cell>
          <cell r="J1792">
            <v>911929</v>
          </cell>
          <cell r="L1792" t="str">
            <v>2000</v>
          </cell>
          <cell r="N1792" t="str">
            <v>Ingresos y Gastos</v>
          </cell>
          <cell r="O1792" t="str">
            <v>Prestac.de la Seg.Social</v>
          </cell>
          <cell r="P1792" t="str">
            <v>Instituciones financieras</v>
          </cell>
        </row>
        <row r="1793">
          <cell r="A1793" t="str">
            <v>CEI_a02</v>
          </cell>
          <cell r="C1793">
            <v>3</v>
          </cell>
          <cell r="D1793">
            <v>2</v>
          </cell>
          <cell r="E1793">
            <v>4322</v>
          </cell>
          <cell r="F1793" t="str">
            <v>Empleos</v>
          </cell>
          <cell r="H1793">
            <v>31</v>
          </cell>
          <cell r="I1793" t="str">
            <v>GET</v>
          </cell>
          <cell r="J1793">
            <v>1036896</v>
          </cell>
          <cell r="L1793" t="str">
            <v>2001</v>
          </cell>
          <cell r="N1793" t="str">
            <v>Ingresos y Gastos</v>
          </cell>
          <cell r="O1793" t="str">
            <v>Prestac.de la Seg.Social</v>
          </cell>
          <cell r="P1793" t="str">
            <v>Instituciones financieras</v>
          </cell>
        </row>
        <row r="1794">
          <cell r="A1794" t="str">
            <v>CEI_a02</v>
          </cell>
          <cell r="C1794">
            <v>3</v>
          </cell>
          <cell r="D1794">
            <v>2</v>
          </cell>
          <cell r="E1794">
            <v>4322</v>
          </cell>
          <cell r="F1794" t="str">
            <v>Empleos</v>
          </cell>
          <cell r="H1794">
            <v>31</v>
          </cell>
          <cell r="I1794" t="str">
            <v>GET</v>
          </cell>
          <cell r="J1794">
            <v>950946</v>
          </cell>
          <cell r="L1794" t="str">
            <v>2002</v>
          </cell>
          <cell r="N1794" t="str">
            <v>Ingresos y Gastos</v>
          </cell>
          <cell r="O1794" t="str">
            <v>Prestac.de la Seg.Social</v>
          </cell>
          <cell r="P1794" t="str">
            <v>Instituciones financieras</v>
          </cell>
        </row>
        <row r="1795">
          <cell r="A1795" t="str">
            <v>CEI_a02</v>
          </cell>
          <cell r="C1795">
            <v>3</v>
          </cell>
          <cell r="D1795">
            <v>2</v>
          </cell>
          <cell r="E1795">
            <v>4341</v>
          </cell>
          <cell r="F1795" t="str">
            <v>Empleos</v>
          </cell>
          <cell r="H1795">
            <v>31</v>
          </cell>
          <cell r="I1795" t="str">
            <v>GET</v>
          </cell>
          <cell r="J1795">
            <v>85898</v>
          </cell>
          <cell r="L1795" t="str">
            <v>2000</v>
          </cell>
          <cell r="N1795" t="str">
            <v>Ingresos y Gastos</v>
          </cell>
          <cell r="O1795" t="str">
            <v>Primas net.seguro riesgos</v>
          </cell>
          <cell r="P1795" t="str">
            <v>Instituciones financieras</v>
          </cell>
        </row>
        <row r="1796">
          <cell r="A1796" t="str">
            <v>CEI_a02</v>
          </cell>
          <cell r="C1796">
            <v>3</v>
          </cell>
          <cell r="D1796">
            <v>2</v>
          </cell>
          <cell r="E1796">
            <v>4341</v>
          </cell>
          <cell r="F1796" t="str">
            <v>Empleos</v>
          </cell>
          <cell r="H1796">
            <v>31</v>
          </cell>
          <cell r="I1796" t="str">
            <v>GET</v>
          </cell>
          <cell r="J1796">
            <v>116397</v>
          </cell>
          <cell r="L1796" t="str">
            <v>2001</v>
          </cell>
          <cell r="N1796" t="str">
            <v>Ingresos y Gastos</v>
          </cell>
          <cell r="O1796" t="str">
            <v>Primas net.seguro riesgos</v>
          </cell>
          <cell r="P1796" t="str">
            <v>Instituciones financieras</v>
          </cell>
        </row>
        <row r="1797">
          <cell r="A1797" t="str">
            <v>CEI_a02</v>
          </cell>
          <cell r="C1797">
            <v>3</v>
          </cell>
          <cell r="D1797">
            <v>2</v>
          </cell>
          <cell r="E1797">
            <v>4341</v>
          </cell>
          <cell r="F1797" t="str">
            <v>Empleos</v>
          </cell>
          <cell r="H1797">
            <v>31</v>
          </cell>
          <cell r="I1797" t="str">
            <v>GET</v>
          </cell>
          <cell r="J1797">
            <v>171455</v>
          </cell>
          <cell r="L1797" t="str">
            <v>2002</v>
          </cell>
          <cell r="N1797" t="str">
            <v>Ingresos y Gastos</v>
          </cell>
          <cell r="O1797" t="str">
            <v>Primas net.seguro riesgos</v>
          </cell>
          <cell r="P1797" t="str">
            <v>Instituciones financieras</v>
          </cell>
        </row>
        <row r="1798">
          <cell r="A1798" t="str">
            <v>CEI_a02</v>
          </cell>
          <cell r="C1798">
            <v>3</v>
          </cell>
          <cell r="D1798">
            <v>2</v>
          </cell>
          <cell r="E1798">
            <v>4341</v>
          </cell>
          <cell r="F1798" t="str">
            <v>Recursos</v>
          </cell>
          <cell r="H1798">
            <v>31</v>
          </cell>
          <cell r="I1798" t="str">
            <v>GET</v>
          </cell>
          <cell r="J1798">
            <v>722820</v>
          </cell>
          <cell r="L1798" t="str">
            <v>2000</v>
          </cell>
          <cell r="N1798" t="str">
            <v>Ingresos y Gastos</v>
          </cell>
          <cell r="O1798" t="str">
            <v>Primas net.seguro riesgos</v>
          </cell>
          <cell r="P1798" t="str">
            <v>Instituciones financieras</v>
          </cell>
        </row>
        <row r="1799">
          <cell r="A1799" t="str">
            <v>CEI_a02</v>
          </cell>
          <cell r="C1799">
            <v>3</v>
          </cell>
          <cell r="D1799">
            <v>2</v>
          </cell>
          <cell r="E1799">
            <v>4341</v>
          </cell>
          <cell r="F1799" t="str">
            <v>Recursos</v>
          </cell>
          <cell r="H1799">
            <v>31</v>
          </cell>
          <cell r="I1799" t="str">
            <v>GET</v>
          </cell>
          <cell r="J1799">
            <v>813271</v>
          </cell>
          <cell r="L1799" t="str">
            <v>2001</v>
          </cell>
          <cell r="N1799" t="str">
            <v>Ingresos y Gastos</v>
          </cell>
          <cell r="O1799" t="str">
            <v>Primas net.seguro riesgos</v>
          </cell>
          <cell r="P1799" t="str">
            <v>Instituciones financieras</v>
          </cell>
        </row>
        <row r="1800">
          <cell r="A1800" t="str">
            <v>CEI_a02</v>
          </cell>
          <cell r="C1800">
            <v>3</v>
          </cell>
          <cell r="D1800">
            <v>2</v>
          </cell>
          <cell r="E1800">
            <v>4341</v>
          </cell>
          <cell r="F1800" t="str">
            <v>Recursos</v>
          </cell>
          <cell r="H1800">
            <v>31</v>
          </cell>
          <cell r="I1800" t="str">
            <v>GET</v>
          </cell>
          <cell r="J1800">
            <v>893564</v>
          </cell>
          <cell r="L1800" t="str">
            <v>2002</v>
          </cell>
          <cell r="N1800" t="str">
            <v>Ingresos y Gastos</v>
          </cell>
          <cell r="O1800" t="str">
            <v>Primas net.seguro riesgos</v>
          </cell>
          <cell r="P1800" t="str">
            <v>Instituciones financieras</v>
          </cell>
        </row>
        <row r="1801">
          <cell r="A1801" t="str">
            <v>CEI_a02</v>
          </cell>
          <cell r="C1801">
            <v>3</v>
          </cell>
          <cell r="D1801">
            <v>2</v>
          </cell>
          <cell r="E1801">
            <v>4342</v>
          </cell>
          <cell r="F1801" t="str">
            <v>Empleos</v>
          </cell>
          <cell r="H1801">
            <v>31</v>
          </cell>
          <cell r="I1801" t="str">
            <v>GET</v>
          </cell>
          <cell r="J1801">
            <v>722820</v>
          </cell>
          <cell r="L1801" t="str">
            <v>2000</v>
          </cell>
          <cell r="N1801" t="str">
            <v>Ingresos y Gastos</v>
          </cell>
          <cell r="O1801" t="str">
            <v>Indemniz.seguro riesgos</v>
          </cell>
          <cell r="P1801" t="str">
            <v>Instituciones financieras</v>
          </cell>
        </row>
        <row r="1802">
          <cell r="A1802" t="str">
            <v>CEI_a02</v>
          </cell>
          <cell r="C1802">
            <v>3</v>
          </cell>
          <cell r="D1802">
            <v>2</v>
          </cell>
          <cell r="E1802">
            <v>4342</v>
          </cell>
          <cell r="F1802" t="str">
            <v>Empleos</v>
          </cell>
          <cell r="H1802">
            <v>31</v>
          </cell>
          <cell r="I1802" t="str">
            <v>GET</v>
          </cell>
          <cell r="J1802">
            <v>813271</v>
          </cell>
          <cell r="L1802" t="str">
            <v>2001</v>
          </cell>
          <cell r="N1802" t="str">
            <v>Ingresos y Gastos</v>
          </cell>
          <cell r="O1802" t="str">
            <v>Indemniz.seguro riesgos</v>
          </cell>
          <cell r="P1802" t="str">
            <v>Instituciones financieras</v>
          </cell>
        </row>
        <row r="1803">
          <cell r="A1803" t="str">
            <v>CEI_a02</v>
          </cell>
          <cell r="C1803">
            <v>3</v>
          </cell>
          <cell r="D1803">
            <v>2</v>
          </cell>
          <cell r="E1803">
            <v>4342</v>
          </cell>
          <cell r="F1803" t="str">
            <v>Empleos</v>
          </cell>
          <cell r="H1803">
            <v>31</v>
          </cell>
          <cell r="I1803" t="str">
            <v>GET</v>
          </cell>
          <cell r="J1803">
            <v>893564</v>
          </cell>
          <cell r="L1803" t="str">
            <v>2002</v>
          </cell>
          <cell r="N1803" t="str">
            <v>Ingresos y Gastos</v>
          </cell>
          <cell r="O1803" t="str">
            <v>Indemniz.seguro riesgos</v>
          </cell>
          <cell r="P1803" t="str">
            <v>Instituciones financieras</v>
          </cell>
        </row>
        <row r="1804">
          <cell r="A1804" t="str">
            <v>CEI_a02</v>
          </cell>
          <cell r="C1804">
            <v>3</v>
          </cell>
          <cell r="D1804">
            <v>2</v>
          </cell>
          <cell r="E1804">
            <v>4342</v>
          </cell>
          <cell r="F1804" t="str">
            <v>Recursos</v>
          </cell>
          <cell r="H1804">
            <v>31</v>
          </cell>
          <cell r="I1804" t="str">
            <v>GET</v>
          </cell>
          <cell r="J1804">
            <v>85898</v>
          </cell>
          <cell r="L1804" t="str">
            <v>2000</v>
          </cell>
          <cell r="N1804" t="str">
            <v>Ingresos y Gastos</v>
          </cell>
          <cell r="O1804" t="str">
            <v>Indemniz.seguro riesgos</v>
          </cell>
          <cell r="P1804" t="str">
            <v>Instituciones financieras</v>
          </cell>
        </row>
        <row r="1805">
          <cell r="A1805" t="str">
            <v>CEI_a02</v>
          </cell>
          <cell r="C1805">
            <v>3</v>
          </cell>
          <cell r="D1805">
            <v>2</v>
          </cell>
          <cell r="E1805">
            <v>4342</v>
          </cell>
          <cell r="F1805" t="str">
            <v>Recursos</v>
          </cell>
          <cell r="H1805">
            <v>31</v>
          </cell>
          <cell r="I1805" t="str">
            <v>GET</v>
          </cell>
          <cell r="J1805">
            <v>116397</v>
          </cell>
          <cell r="L1805" t="str">
            <v>2001</v>
          </cell>
          <cell r="N1805" t="str">
            <v>Ingresos y Gastos</v>
          </cell>
          <cell r="O1805" t="str">
            <v>Indemniz.seguro riesgos</v>
          </cell>
          <cell r="P1805" t="str">
            <v>Instituciones financieras</v>
          </cell>
        </row>
        <row r="1806">
          <cell r="A1806" t="str">
            <v>CEI_a02</v>
          </cell>
          <cell r="C1806">
            <v>3</v>
          </cell>
          <cell r="D1806">
            <v>2</v>
          </cell>
          <cell r="E1806">
            <v>4342</v>
          </cell>
          <cell r="F1806" t="str">
            <v>Recursos</v>
          </cell>
          <cell r="H1806">
            <v>31</v>
          </cell>
          <cell r="I1806" t="str">
            <v>GET</v>
          </cell>
          <cell r="J1806">
            <v>171455</v>
          </cell>
          <cell r="L1806" t="str">
            <v>2002</v>
          </cell>
          <cell r="N1806" t="str">
            <v>Ingresos y Gastos</v>
          </cell>
          <cell r="O1806" t="str">
            <v>Indemniz.seguro riesgos</v>
          </cell>
          <cell r="P1806" t="str">
            <v>Instituciones financieras</v>
          </cell>
        </row>
        <row r="1807">
          <cell r="A1807" t="str">
            <v>CEI_a02</v>
          </cell>
          <cell r="C1807">
            <v>3</v>
          </cell>
          <cell r="D1807">
            <v>2</v>
          </cell>
          <cell r="E1807">
            <v>4345</v>
          </cell>
          <cell r="F1807" t="str">
            <v>Empleos</v>
          </cell>
          <cell r="H1807">
            <v>31</v>
          </cell>
          <cell r="I1807" t="str">
            <v>GET</v>
          </cell>
          <cell r="J1807">
            <v>68472</v>
          </cell>
          <cell r="L1807" t="str">
            <v>2000</v>
          </cell>
          <cell r="N1807" t="str">
            <v>Ingresos y Gastos</v>
          </cell>
          <cell r="O1807" t="str">
            <v>Transferenc.ctes varias</v>
          </cell>
          <cell r="P1807" t="str">
            <v>Instituciones financieras</v>
          </cell>
        </row>
        <row r="1808">
          <cell r="A1808" t="str">
            <v>CEI_a02</v>
          </cell>
          <cell r="C1808">
            <v>3</v>
          </cell>
          <cell r="D1808">
            <v>2</v>
          </cell>
          <cell r="E1808">
            <v>4345</v>
          </cell>
          <cell r="F1808" t="str">
            <v>Empleos</v>
          </cell>
          <cell r="H1808">
            <v>31</v>
          </cell>
          <cell r="I1808" t="str">
            <v>GET</v>
          </cell>
          <cell r="J1808">
            <v>14949</v>
          </cell>
          <cell r="L1808" t="str">
            <v>2001</v>
          </cell>
          <cell r="N1808" t="str">
            <v>Ingresos y Gastos</v>
          </cell>
          <cell r="O1808" t="str">
            <v>Transferenc.ctes varias</v>
          </cell>
          <cell r="P1808" t="str">
            <v>Instituciones financieras</v>
          </cell>
        </row>
        <row r="1809">
          <cell r="A1809" t="str">
            <v>CEI_a02</v>
          </cell>
          <cell r="C1809">
            <v>3</v>
          </cell>
          <cell r="D1809">
            <v>2</v>
          </cell>
          <cell r="E1809">
            <v>4345</v>
          </cell>
          <cell r="F1809" t="str">
            <v>Empleos</v>
          </cell>
          <cell r="H1809">
            <v>31</v>
          </cell>
          <cell r="I1809" t="str">
            <v>GET</v>
          </cell>
          <cell r="J1809">
            <v>29041</v>
          </cell>
          <cell r="L1809" t="str">
            <v>2002</v>
          </cell>
          <cell r="N1809" t="str">
            <v>Ingresos y Gastos</v>
          </cell>
          <cell r="O1809" t="str">
            <v>Transferenc.ctes varias</v>
          </cell>
          <cell r="P1809" t="str">
            <v>Instituciones financieras</v>
          </cell>
        </row>
        <row r="1810">
          <cell r="A1810" t="str">
            <v>CEI_a02</v>
          </cell>
          <cell r="C1810">
            <v>3</v>
          </cell>
          <cell r="D1810">
            <v>2</v>
          </cell>
          <cell r="E1810">
            <v>4345</v>
          </cell>
          <cell r="F1810" t="str">
            <v>Recursos</v>
          </cell>
          <cell r="H1810">
            <v>31</v>
          </cell>
          <cell r="I1810" t="str">
            <v>GET</v>
          </cell>
          <cell r="J1810">
            <v>56582</v>
          </cell>
          <cell r="L1810" t="str">
            <v>2000</v>
          </cell>
          <cell r="N1810" t="str">
            <v>Ingresos y Gastos</v>
          </cell>
          <cell r="O1810" t="str">
            <v>Transferenc.ctes varias</v>
          </cell>
          <cell r="P1810" t="str">
            <v>Instituciones financieras</v>
          </cell>
        </row>
        <row r="1811">
          <cell r="A1811" t="str">
            <v>CEI_a02</v>
          </cell>
          <cell r="C1811">
            <v>3</v>
          </cell>
          <cell r="D1811">
            <v>2</v>
          </cell>
          <cell r="E1811">
            <v>42221</v>
          </cell>
          <cell r="F1811" t="str">
            <v>Empleos</v>
          </cell>
          <cell r="H1811">
            <v>31</v>
          </cell>
          <cell r="I1811" t="str">
            <v>GET</v>
          </cell>
          <cell r="J1811">
            <v>554822</v>
          </cell>
          <cell r="L1811" t="str">
            <v>2000</v>
          </cell>
          <cell r="N1811" t="str">
            <v>Ingresos y Gastos</v>
          </cell>
          <cell r="O1811" t="str">
            <v>Dividendos</v>
          </cell>
          <cell r="P1811" t="str">
            <v>Instituciones financieras</v>
          </cell>
        </row>
        <row r="1812">
          <cell r="A1812" t="str">
            <v>CEI_a02</v>
          </cell>
          <cell r="C1812">
            <v>3</v>
          </cell>
          <cell r="D1812">
            <v>2</v>
          </cell>
          <cell r="E1812">
            <v>42221</v>
          </cell>
          <cell r="F1812" t="str">
            <v>Empleos</v>
          </cell>
          <cell r="H1812">
            <v>31</v>
          </cell>
          <cell r="I1812" t="str">
            <v>GET</v>
          </cell>
          <cell r="J1812">
            <v>504345</v>
          </cell>
          <cell r="L1812" t="str">
            <v>2001</v>
          </cell>
          <cell r="N1812" t="str">
            <v>Ingresos y Gastos</v>
          </cell>
          <cell r="O1812" t="str">
            <v>Dividendos</v>
          </cell>
          <cell r="P1812" t="str">
            <v>Instituciones financieras</v>
          </cell>
        </row>
        <row r="1813">
          <cell r="A1813" t="str">
            <v>CEI_a02</v>
          </cell>
          <cell r="C1813">
            <v>3</v>
          </cell>
          <cell r="D1813">
            <v>2</v>
          </cell>
          <cell r="E1813">
            <v>42221</v>
          </cell>
          <cell r="F1813" t="str">
            <v>Empleos</v>
          </cell>
          <cell r="H1813">
            <v>31</v>
          </cell>
          <cell r="I1813" t="str">
            <v>GET</v>
          </cell>
          <cell r="J1813">
            <v>628858</v>
          </cell>
          <cell r="L1813" t="str">
            <v>2002</v>
          </cell>
          <cell r="N1813" t="str">
            <v>Ingresos y Gastos</v>
          </cell>
          <cell r="O1813" t="str">
            <v>Dividendos</v>
          </cell>
          <cell r="P1813" t="str">
            <v>Instituciones financieras</v>
          </cell>
        </row>
        <row r="1814">
          <cell r="A1814" t="str">
            <v>CEI_a02</v>
          </cell>
          <cell r="C1814">
            <v>3</v>
          </cell>
          <cell r="D1814">
            <v>2</v>
          </cell>
          <cell r="E1814">
            <v>42221</v>
          </cell>
          <cell r="F1814" t="str">
            <v>Recursos</v>
          </cell>
          <cell r="H1814">
            <v>31</v>
          </cell>
          <cell r="I1814" t="str">
            <v>GET</v>
          </cell>
          <cell r="J1814">
            <v>227555</v>
          </cell>
          <cell r="L1814" t="str">
            <v>2000</v>
          </cell>
          <cell r="N1814" t="str">
            <v>Ingresos y Gastos</v>
          </cell>
          <cell r="O1814" t="str">
            <v>Dividendos</v>
          </cell>
          <cell r="P1814" t="str">
            <v>Instituciones financieras</v>
          </cell>
        </row>
        <row r="1815">
          <cell r="A1815" t="str">
            <v>CEI_a02</v>
          </cell>
          <cell r="C1815">
            <v>3</v>
          </cell>
          <cell r="D1815">
            <v>2</v>
          </cell>
          <cell r="E1815">
            <v>42221</v>
          </cell>
          <cell r="F1815" t="str">
            <v>Recursos</v>
          </cell>
          <cell r="H1815">
            <v>31</v>
          </cell>
          <cell r="I1815" t="str">
            <v>GET</v>
          </cell>
          <cell r="J1815">
            <v>268904</v>
          </cell>
          <cell r="L1815" t="str">
            <v>2001</v>
          </cell>
          <cell r="N1815" t="str">
            <v>Ingresos y Gastos</v>
          </cell>
          <cell r="O1815" t="str">
            <v>Dividendos</v>
          </cell>
          <cell r="P1815" t="str">
            <v>Instituciones financieras</v>
          </cell>
        </row>
        <row r="1816">
          <cell r="A1816" t="str">
            <v>CEI_a02</v>
          </cell>
          <cell r="C1816">
            <v>3</v>
          </cell>
          <cell r="D1816">
            <v>2</v>
          </cell>
          <cell r="E1816">
            <v>42221</v>
          </cell>
          <cell r="F1816" t="str">
            <v>Recursos</v>
          </cell>
          <cell r="H1816">
            <v>31</v>
          </cell>
          <cell r="I1816" t="str">
            <v>GET</v>
          </cell>
          <cell r="J1816">
            <v>203534</v>
          </cell>
          <cell r="L1816" t="str">
            <v>2002</v>
          </cell>
          <cell r="N1816" t="str">
            <v>Ingresos y Gastos</v>
          </cell>
          <cell r="O1816" t="str">
            <v>Dividendos</v>
          </cell>
          <cell r="P1816" t="str">
            <v>Instituciones financieras</v>
          </cell>
        </row>
        <row r="1817">
          <cell r="A1817" t="str">
            <v>CEI_a02</v>
          </cell>
          <cell r="C1817">
            <v>3</v>
          </cell>
          <cell r="D1817">
            <v>12</v>
          </cell>
          <cell r="E1817">
            <v>11</v>
          </cell>
          <cell r="F1817" t="str">
            <v>Recursos</v>
          </cell>
          <cell r="H1817">
            <v>31</v>
          </cell>
          <cell r="I1817" t="str">
            <v>GET</v>
          </cell>
          <cell r="J1817">
            <v>2872012</v>
          </cell>
          <cell r="K1817">
            <v>32</v>
          </cell>
          <cell r="L1817" t="str">
            <v>2000</v>
          </cell>
          <cell r="M1817" t="str">
            <v>Actividad no especificada</v>
          </cell>
          <cell r="N1817" t="str">
            <v>Producción Sect. Institucionales</v>
          </cell>
          <cell r="O1817" t="str">
            <v>Producción bruta</v>
          </cell>
          <cell r="P1817" t="str">
            <v>Instituciones financieras</v>
          </cell>
          <cell r="Q1817" t="str">
            <v>13</v>
          </cell>
          <cell r="R1817" t="str">
            <v>Actividad no especificada</v>
          </cell>
        </row>
        <row r="1818">
          <cell r="A1818" t="str">
            <v>CEI_a02</v>
          </cell>
          <cell r="C1818">
            <v>3</v>
          </cell>
          <cell r="D1818">
            <v>12</v>
          </cell>
          <cell r="E1818">
            <v>11</v>
          </cell>
          <cell r="F1818" t="str">
            <v>Recursos</v>
          </cell>
          <cell r="H1818">
            <v>31</v>
          </cell>
          <cell r="I1818" t="str">
            <v>GET</v>
          </cell>
          <cell r="J1818">
            <v>3211528</v>
          </cell>
          <cell r="K1818">
            <v>32</v>
          </cell>
          <cell r="L1818" t="str">
            <v>2001</v>
          </cell>
          <cell r="M1818" t="str">
            <v>Actividad no especificada</v>
          </cell>
          <cell r="N1818" t="str">
            <v>Producción Sect. Institucionales</v>
          </cell>
          <cell r="O1818" t="str">
            <v>Producción bruta</v>
          </cell>
          <cell r="P1818" t="str">
            <v>Instituciones financieras</v>
          </cell>
          <cell r="Q1818" t="str">
            <v>13</v>
          </cell>
          <cell r="R1818" t="str">
            <v>Actividad no especificada</v>
          </cell>
        </row>
        <row r="1819">
          <cell r="A1819" t="str">
            <v>CEI_a02</v>
          </cell>
          <cell r="C1819">
            <v>3</v>
          </cell>
          <cell r="D1819">
            <v>12</v>
          </cell>
          <cell r="E1819">
            <v>11</v>
          </cell>
          <cell r="F1819" t="str">
            <v>Recursos</v>
          </cell>
          <cell r="H1819">
            <v>31</v>
          </cell>
          <cell r="I1819" t="str">
            <v>GET</v>
          </cell>
          <cell r="J1819">
            <v>3493687</v>
          </cell>
          <cell r="K1819">
            <v>32</v>
          </cell>
          <cell r="L1819" t="str">
            <v>2002</v>
          </cell>
          <cell r="M1819" t="str">
            <v>Actividad no especificada</v>
          </cell>
          <cell r="N1819" t="str">
            <v>Producción Sect. Institucionales</v>
          </cell>
          <cell r="O1819" t="str">
            <v>Producción bruta</v>
          </cell>
          <cell r="P1819" t="str">
            <v>Instituciones financieras</v>
          </cell>
          <cell r="Q1819" t="str">
            <v>13</v>
          </cell>
          <cell r="R1819" t="str">
            <v>Actividad no especificada</v>
          </cell>
        </row>
        <row r="1820">
          <cell r="A1820" t="str">
            <v>CEI_a02</v>
          </cell>
          <cell r="C1820">
            <v>3</v>
          </cell>
          <cell r="D1820">
            <v>12</v>
          </cell>
          <cell r="E1820">
            <v>21</v>
          </cell>
          <cell r="F1820" t="str">
            <v>Empleos</v>
          </cell>
          <cell r="H1820">
            <v>31</v>
          </cell>
          <cell r="I1820" t="str">
            <v>GET</v>
          </cell>
          <cell r="J1820">
            <v>2445843</v>
          </cell>
          <cell r="K1820">
            <v>32</v>
          </cell>
          <cell r="L1820" t="str">
            <v>2000</v>
          </cell>
          <cell r="M1820" t="str">
            <v>Actividad no especificada</v>
          </cell>
          <cell r="N1820" t="str">
            <v>Producción Sect. Institucionales</v>
          </cell>
          <cell r="O1820" t="str">
            <v>Consumo intermedio</v>
          </cell>
          <cell r="P1820" t="str">
            <v>Instituciones financieras</v>
          </cell>
          <cell r="Q1820" t="str">
            <v>13</v>
          </cell>
          <cell r="R1820" t="str">
            <v>Actividad no especificada</v>
          </cell>
        </row>
        <row r="1821">
          <cell r="A1821" t="str">
            <v>CEI_a02</v>
          </cell>
          <cell r="C1821">
            <v>3</v>
          </cell>
          <cell r="D1821">
            <v>12</v>
          </cell>
          <cell r="E1821">
            <v>21</v>
          </cell>
          <cell r="F1821" t="str">
            <v>Empleos</v>
          </cell>
          <cell r="H1821">
            <v>31</v>
          </cell>
          <cell r="I1821" t="str">
            <v>GET</v>
          </cell>
          <cell r="J1821">
            <v>2782871</v>
          </cell>
          <cell r="K1821">
            <v>32</v>
          </cell>
          <cell r="L1821" t="str">
            <v>2001</v>
          </cell>
          <cell r="M1821" t="str">
            <v>Actividad no especificada</v>
          </cell>
          <cell r="N1821" t="str">
            <v>Producción Sect. Institucionales</v>
          </cell>
          <cell r="O1821" t="str">
            <v>Consumo intermedio</v>
          </cell>
          <cell r="P1821" t="str">
            <v>Instituciones financieras</v>
          </cell>
          <cell r="Q1821" t="str">
            <v>13</v>
          </cell>
          <cell r="R1821" t="str">
            <v>Actividad no especificada</v>
          </cell>
        </row>
        <row r="1822">
          <cell r="A1822" t="str">
            <v>CEI_a02</v>
          </cell>
          <cell r="C1822">
            <v>3</v>
          </cell>
          <cell r="D1822">
            <v>12</v>
          </cell>
          <cell r="E1822">
            <v>21</v>
          </cell>
          <cell r="F1822" t="str">
            <v>Empleos</v>
          </cell>
          <cell r="H1822">
            <v>31</v>
          </cell>
          <cell r="I1822" t="str">
            <v>GET</v>
          </cell>
          <cell r="J1822">
            <v>2947728</v>
          </cell>
          <cell r="K1822">
            <v>32</v>
          </cell>
          <cell r="L1822" t="str">
            <v>2002</v>
          </cell>
          <cell r="M1822" t="str">
            <v>Actividad no especificada</v>
          </cell>
          <cell r="N1822" t="str">
            <v>Producción Sect. Institucionales</v>
          </cell>
          <cell r="O1822" t="str">
            <v>Consumo intermedio</v>
          </cell>
          <cell r="P1822" t="str">
            <v>Instituciones financieras</v>
          </cell>
          <cell r="Q1822" t="str">
            <v>13</v>
          </cell>
          <cell r="R1822" t="str">
            <v>Actividad no especificada</v>
          </cell>
        </row>
        <row r="1823">
          <cell r="A1823" t="str">
            <v>CEI_a02</v>
          </cell>
          <cell r="C1823">
            <v>3</v>
          </cell>
          <cell r="D1823">
            <v>12</v>
          </cell>
          <cell r="E1823">
            <v>52</v>
          </cell>
          <cell r="F1823" t="str">
            <v>Empleos</v>
          </cell>
          <cell r="H1823">
            <v>31</v>
          </cell>
          <cell r="I1823" t="str">
            <v>GET</v>
          </cell>
          <cell r="J1823">
            <v>110074</v>
          </cell>
          <cell r="K1823">
            <v>32</v>
          </cell>
          <cell r="L1823" t="str">
            <v>2000</v>
          </cell>
          <cell r="M1823" t="str">
            <v>Actividad no especificada</v>
          </cell>
          <cell r="N1823" t="str">
            <v>Producción Sect. Institucionales</v>
          </cell>
          <cell r="O1823" t="str">
            <v>Consumo de capital fijo</v>
          </cell>
          <cell r="P1823" t="str">
            <v>Instituciones financieras</v>
          </cell>
          <cell r="Q1823" t="str">
            <v>13</v>
          </cell>
          <cell r="R1823" t="str">
            <v>Actividad no especificada</v>
          </cell>
        </row>
        <row r="1824">
          <cell r="A1824" t="str">
            <v>CEI_a02</v>
          </cell>
          <cell r="C1824">
            <v>3</v>
          </cell>
          <cell r="D1824">
            <v>12</v>
          </cell>
          <cell r="E1824">
            <v>52</v>
          </cell>
          <cell r="F1824" t="str">
            <v>Empleos</v>
          </cell>
          <cell r="H1824">
            <v>31</v>
          </cell>
          <cell r="I1824" t="str">
            <v>GET</v>
          </cell>
          <cell r="J1824">
            <v>113137</v>
          </cell>
          <cell r="K1824">
            <v>32</v>
          </cell>
          <cell r="L1824" t="str">
            <v>2001</v>
          </cell>
          <cell r="M1824" t="str">
            <v>Actividad no especificada</v>
          </cell>
          <cell r="N1824" t="str">
            <v>Producción Sect. Institucionales</v>
          </cell>
          <cell r="O1824" t="str">
            <v>Consumo de capital fijo</v>
          </cell>
          <cell r="P1824" t="str">
            <v>Instituciones financieras</v>
          </cell>
          <cell r="Q1824" t="str">
            <v>13</v>
          </cell>
          <cell r="R1824" t="str">
            <v>Actividad no especificada</v>
          </cell>
        </row>
        <row r="1825">
          <cell r="A1825" t="str">
            <v>CEI_a02</v>
          </cell>
          <cell r="C1825">
            <v>3</v>
          </cell>
          <cell r="D1825">
            <v>12</v>
          </cell>
          <cell r="E1825">
            <v>52</v>
          </cell>
          <cell r="F1825" t="str">
            <v>Empleos</v>
          </cell>
          <cell r="H1825">
            <v>31</v>
          </cell>
          <cell r="I1825" t="str">
            <v>GET</v>
          </cell>
          <cell r="J1825">
            <v>115778</v>
          </cell>
          <cell r="K1825">
            <v>32</v>
          </cell>
          <cell r="L1825" t="str">
            <v>2002</v>
          </cell>
          <cell r="M1825" t="str">
            <v>Actividad no especificada</v>
          </cell>
          <cell r="N1825" t="str">
            <v>Producción Sect. Institucionales</v>
          </cell>
          <cell r="O1825" t="str">
            <v>Consumo de capital fijo</v>
          </cell>
          <cell r="P1825" t="str">
            <v>Instituciones financieras</v>
          </cell>
          <cell r="Q1825" t="str">
            <v>13</v>
          </cell>
          <cell r="R1825" t="str">
            <v>Actividad no especificada</v>
          </cell>
        </row>
        <row r="1826">
          <cell r="A1826" t="str">
            <v>CEI_a02</v>
          </cell>
          <cell r="C1826">
            <v>3</v>
          </cell>
          <cell r="D1826">
            <v>12</v>
          </cell>
          <cell r="E1826">
            <v>411</v>
          </cell>
          <cell r="F1826" t="str">
            <v>Empleos</v>
          </cell>
          <cell r="H1826">
            <v>31</v>
          </cell>
          <cell r="I1826" t="str">
            <v>GET</v>
          </cell>
          <cell r="J1826">
            <v>946959</v>
          </cell>
          <cell r="K1826">
            <v>32</v>
          </cell>
          <cell r="L1826" t="str">
            <v>2000</v>
          </cell>
          <cell r="M1826" t="str">
            <v>Actividad no especificada</v>
          </cell>
          <cell r="N1826" t="str">
            <v>Producción Sect. Institucionales</v>
          </cell>
          <cell r="O1826" t="str">
            <v>Remuneraciones</v>
          </cell>
          <cell r="P1826" t="str">
            <v>Instituciones financieras</v>
          </cell>
          <cell r="Q1826" t="str">
            <v>13</v>
          </cell>
          <cell r="R1826" t="str">
            <v>Actividad no especificada</v>
          </cell>
        </row>
        <row r="1827">
          <cell r="A1827" t="str">
            <v>CEI_a02</v>
          </cell>
          <cell r="C1827">
            <v>3</v>
          </cell>
          <cell r="D1827">
            <v>12</v>
          </cell>
          <cell r="E1827">
            <v>411</v>
          </cell>
          <cell r="F1827" t="str">
            <v>Empleos</v>
          </cell>
          <cell r="H1827">
            <v>31</v>
          </cell>
          <cell r="I1827" t="str">
            <v>GET</v>
          </cell>
          <cell r="J1827">
            <v>977942</v>
          </cell>
          <cell r="K1827">
            <v>32</v>
          </cell>
          <cell r="L1827" t="str">
            <v>2001</v>
          </cell>
          <cell r="M1827" t="str">
            <v>Actividad no especificada</v>
          </cell>
          <cell r="N1827" t="str">
            <v>Producción Sect. Institucionales</v>
          </cell>
          <cell r="O1827" t="str">
            <v>Remuneraciones</v>
          </cell>
          <cell r="P1827" t="str">
            <v>Instituciones financieras</v>
          </cell>
          <cell r="Q1827" t="str">
            <v>13</v>
          </cell>
          <cell r="R1827" t="str">
            <v>Actividad no especificada</v>
          </cell>
        </row>
        <row r="1828">
          <cell r="A1828" t="str">
            <v>CEI_a02</v>
          </cell>
          <cell r="C1828">
            <v>3</v>
          </cell>
          <cell r="D1828">
            <v>12</v>
          </cell>
          <cell r="E1828">
            <v>411</v>
          </cell>
          <cell r="F1828" t="str">
            <v>Empleos</v>
          </cell>
          <cell r="H1828">
            <v>31</v>
          </cell>
          <cell r="I1828" t="str">
            <v>GET</v>
          </cell>
          <cell r="J1828">
            <v>1011871</v>
          </cell>
          <cell r="K1828">
            <v>32</v>
          </cell>
          <cell r="L1828" t="str">
            <v>2002</v>
          </cell>
          <cell r="M1828" t="str">
            <v>Actividad no especificada</v>
          </cell>
          <cell r="N1828" t="str">
            <v>Producción Sect. Institucionales</v>
          </cell>
          <cell r="O1828" t="str">
            <v>Remuneraciones</v>
          </cell>
          <cell r="P1828" t="str">
            <v>Instituciones financieras</v>
          </cell>
          <cell r="Q1828" t="str">
            <v>13</v>
          </cell>
          <cell r="R1828" t="str">
            <v>Actividad no especificada</v>
          </cell>
        </row>
        <row r="1829">
          <cell r="A1829" t="str">
            <v>CEI_a02</v>
          </cell>
          <cell r="C1829">
            <v>3</v>
          </cell>
          <cell r="D1829">
            <v>12</v>
          </cell>
          <cell r="E1829">
            <v>412</v>
          </cell>
          <cell r="F1829" t="str">
            <v>Empleos</v>
          </cell>
          <cell r="H1829">
            <v>31</v>
          </cell>
          <cell r="I1829" t="str">
            <v>GET</v>
          </cell>
          <cell r="J1829">
            <v>33116</v>
          </cell>
          <cell r="K1829">
            <v>32</v>
          </cell>
          <cell r="L1829" t="str">
            <v>2000</v>
          </cell>
          <cell r="M1829" t="str">
            <v>Actividad no especificada</v>
          </cell>
          <cell r="N1829" t="str">
            <v>Producción Sect. Institucionales</v>
          </cell>
          <cell r="O1829" t="str">
            <v>Imptos producc.e import.</v>
          </cell>
          <cell r="P1829" t="str">
            <v>Instituciones financieras</v>
          </cell>
          <cell r="Q1829" t="str">
            <v>13</v>
          </cell>
          <cell r="R1829" t="str">
            <v>Actividad no especificada</v>
          </cell>
        </row>
        <row r="1830">
          <cell r="A1830" t="str">
            <v>CEI_a02</v>
          </cell>
          <cell r="C1830">
            <v>3</v>
          </cell>
          <cell r="D1830">
            <v>12</v>
          </cell>
          <cell r="E1830">
            <v>412</v>
          </cell>
          <cell r="F1830" t="str">
            <v>Empleos</v>
          </cell>
          <cell r="H1830">
            <v>31</v>
          </cell>
          <cell r="I1830" t="str">
            <v>GET</v>
          </cell>
          <cell r="J1830">
            <v>32759</v>
          </cell>
          <cell r="K1830">
            <v>32</v>
          </cell>
          <cell r="L1830" t="str">
            <v>2001</v>
          </cell>
          <cell r="M1830" t="str">
            <v>Actividad no especificada</v>
          </cell>
          <cell r="N1830" t="str">
            <v>Producción Sect. Institucionales</v>
          </cell>
          <cell r="O1830" t="str">
            <v>Imptos producc.e import.</v>
          </cell>
          <cell r="P1830" t="str">
            <v>Instituciones financieras</v>
          </cell>
          <cell r="Q1830" t="str">
            <v>13</v>
          </cell>
          <cell r="R1830" t="str">
            <v>Actividad no especificada</v>
          </cell>
        </row>
        <row r="1831">
          <cell r="A1831" t="str">
            <v>CEI_a02</v>
          </cell>
          <cell r="C1831">
            <v>3</v>
          </cell>
          <cell r="D1831">
            <v>12</v>
          </cell>
          <cell r="E1831">
            <v>412</v>
          </cell>
          <cell r="F1831" t="str">
            <v>Empleos</v>
          </cell>
          <cell r="H1831">
            <v>31</v>
          </cell>
          <cell r="I1831" t="str">
            <v>GET</v>
          </cell>
          <cell r="J1831">
            <v>41141</v>
          </cell>
          <cell r="K1831">
            <v>32</v>
          </cell>
          <cell r="L1831" t="str">
            <v>2002</v>
          </cell>
          <cell r="M1831" t="str">
            <v>Actividad no especificada</v>
          </cell>
          <cell r="N1831" t="str">
            <v>Producción Sect. Institucionales</v>
          </cell>
          <cell r="O1831" t="str">
            <v>Imptos producc.e import.</v>
          </cell>
          <cell r="P1831" t="str">
            <v>Instituciones financieras</v>
          </cell>
          <cell r="Q1831" t="str">
            <v>13</v>
          </cell>
          <cell r="R1831" t="str">
            <v>Actividad no especificada</v>
          </cell>
        </row>
        <row r="1832">
          <cell r="A1832" t="str">
            <v>CEI_a02</v>
          </cell>
          <cell r="C1832">
            <v>3</v>
          </cell>
          <cell r="D1832">
            <v>12</v>
          </cell>
          <cell r="E1832">
            <v>413</v>
          </cell>
          <cell r="F1832" t="str">
            <v>Empleos</v>
          </cell>
          <cell r="H1832">
            <v>31</v>
          </cell>
          <cell r="I1832" t="str">
            <v>GET</v>
          </cell>
          <cell r="J1832">
            <v>-230</v>
          </cell>
          <cell r="K1832">
            <v>32</v>
          </cell>
          <cell r="L1832" t="str">
            <v>2000</v>
          </cell>
          <cell r="M1832" t="str">
            <v>Actividad no especificada</v>
          </cell>
          <cell r="N1832" t="str">
            <v>Producción Sect. Institucionales</v>
          </cell>
          <cell r="O1832" t="str">
            <v>Subvenciones</v>
          </cell>
          <cell r="P1832" t="str">
            <v>Instituciones financieras</v>
          </cell>
          <cell r="Q1832" t="str">
            <v>13</v>
          </cell>
          <cell r="R1832" t="str">
            <v>Actividad no especificada</v>
          </cell>
        </row>
        <row r="1833">
          <cell r="A1833" t="str">
            <v>CEI_a02</v>
          </cell>
          <cell r="C1833">
            <v>3</v>
          </cell>
          <cell r="D1833">
            <v>12</v>
          </cell>
          <cell r="E1833">
            <v>413</v>
          </cell>
          <cell r="F1833" t="str">
            <v>Empleos</v>
          </cell>
          <cell r="H1833">
            <v>31</v>
          </cell>
          <cell r="I1833" t="str">
            <v>GET</v>
          </cell>
          <cell r="J1833">
            <v>-237</v>
          </cell>
          <cell r="K1833">
            <v>32</v>
          </cell>
          <cell r="L1833" t="str">
            <v>2001</v>
          </cell>
          <cell r="M1833" t="str">
            <v>Actividad no especificada</v>
          </cell>
          <cell r="N1833" t="str">
            <v>Producción Sect. Institucionales</v>
          </cell>
          <cell r="O1833" t="str">
            <v>Subvenciones</v>
          </cell>
          <cell r="P1833" t="str">
            <v>Instituciones financieras</v>
          </cell>
          <cell r="Q1833" t="str">
            <v>13</v>
          </cell>
          <cell r="R1833" t="str">
            <v>Actividad no especificada</v>
          </cell>
        </row>
        <row r="1834">
          <cell r="A1834" t="str">
            <v>CEI_a02</v>
          </cell>
          <cell r="C1834">
            <v>3</v>
          </cell>
          <cell r="D1834">
            <v>12</v>
          </cell>
          <cell r="E1834">
            <v>413</v>
          </cell>
          <cell r="F1834" t="str">
            <v>Empleos</v>
          </cell>
          <cell r="H1834">
            <v>31</v>
          </cell>
          <cell r="I1834" t="str">
            <v>GET</v>
          </cell>
          <cell r="J1834">
            <v>-275</v>
          </cell>
          <cell r="K1834">
            <v>32</v>
          </cell>
          <cell r="L1834" t="str">
            <v>2002</v>
          </cell>
          <cell r="M1834" t="str">
            <v>Actividad no especificada</v>
          </cell>
          <cell r="N1834" t="str">
            <v>Producción Sect. Institucionales</v>
          </cell>
          <cell r="O1834" t="str">
            <v>Subvenciones</v>
          </cell>
          <cell r="P1834" t="str">
            <v>Instituciones financieras</v>
          </cell>
          <cell r="Q1834" t="str">
            <v>13</v>
          </cell>
          <cell r="R1834" t="str">
            <v>Actividad no especificada</v>
          </cell>
        </row>
        <row r="1835">
          <cell r="A1835" t="str">
            <v>CEI_a02</v>
          </cell>
          <cell r="C1835">
            <v>3</v>
          </cell>
          <cell r="D1835">
            <v>12</v>
          </cell>
          <cell r="E1835">
            <v>902</v>
          </cell>
          <cell r="F1835" t="str">
            <v>Empleos</v>
          </cell>
          <cell r="H1835">
            <v>31</v>
          </cell>
          <cell r="I1835" t="str">
            <v>GET</v>
          </cell>
          <cell r="J1835">
            <v>-663750</v>
          </cell>
          <cell r="K1835">
            <v>32</v>
          </cell>
          <cell r="L1835" t="str">
            <v>2000</v>
          </cell>
          <cell r="M1835" t="str">
            <v>Actividad no especificada</v>
          </cell>
          <cell r="N1835" t="str">
            <v>Producción Sect. Institucionales</v>
          </cell>
          <cell r="O1835" t="str">
            <v>Excedente de explotación</v>
          </cell>
          <cell r="P1835" t="str">
            <v>Instituciones financieras</v>
          </cell>
          <cell r="Q1835" t="str">
            <v>13</v>
          </cell>
          <cell r="R1835" t="str">
            <v>Actividad no especificada</v>
          </cell>
        </row>
        <row r="1836">
          <cell r="A1836" t="str">
            <v>CEI_a02</v>
          </cell>
          <cell r="C1836">
            <v>3</v>
          </cell>
          <cell r="D1836">
            <v>12</v>
          </cell>
          <cell r="E1836">
            <v>902</v>
          </cell>
          <cell r="F1836" t="str">
            <v>Empleos</v>
          </cell>
          <cell r="H1836">
            <v>31</v>
          </cell>
          <cell r="I1836" t="str">
            <v>GET</v>
          </cell>
          <cell r="J1836">
            <v>-694944</v>
          </cell>
          <cell r="K1836">
            <v>32</v>
          </cell>
          <cell r="L1836" t="str">
            <v>2001</v>
          </cell>
          <cell r="M1836" t="str">
            <v>Actividad no especificada</v>
          </cell>
          <cell r="N1836" t="str">
            <v>Producción Sect. Institucionales</v>
          </cell>
          <cell r="O1836" t="str">
            <v>Excedente de explotación</v>
          </cell>
          <cell r="P1836" t="str">
            <v>Instituciones financieras</v>
          </cell>
          <cell r="Q1836" t="str">
            <v>13</v>
          </cell>
          <cell r="R1836" t="str">
            <v>Actividad no especificada</v>
          </cell>
        </row>
        <row r="1837">
          <cell r="A1837" t="str">
            <v>CEI_a02</v>
          </cell>
          <cell r="C1837">
            <v>3</v>
          </cell>
          <cell r="D1837">
            <v>12</v>
          </cell>
          <cell r="E1837">
            <v>902</v>
          </cell>
          <cell r="F1837" t="str">
            <v>Empleos</v>
          </cell>
          <cell r="H1837">
            <v>31</v>
          </cell>
          <cell r="I1837" t="str">
            <v>GET</v>
          </cell>
          <cell r="J1837">
            <v>-622556</v>
          </cell>
          <cell r="K1837">
            <v>32</v>
          </cell>
          <cell r="L1837" t="str">
            <v>2002</v>
          </cell>
          <cell r="M1837" t="str">
            <v>Actividad no especificada</v>
          </cell>
          <cell r="N1837" t="str">
            <v>Producción Sect. Institucionales</v>
          </cell>
          <cell r="O1837" t="str">
            <v>Excedente de explotación</v>
          </cell>
          <cell r="P1837" t="str">
            <v>Instituciones financieras</v>
          </cell>
          <cell r="Q1837" t="str">
            <v>13</v>
          </cell>
          <cell r="R1837" t="str">
            <v>Actividad no especificada</v>
          </cell>
        </row>
        <row r="1838">
          <cell r="A1838" t="str">
            <v>CEI_a02</v>
          </cell>
          <cell r="C1838">
            <v>3</v>
          </cell>
          <cell r="D1838">
            <v>31</v>
          </cell>
          <cell r="E1838">
            <v>51</v>
          </cell>
          <cell r="F1838" t="str">
            <v>Recursos</v>
          </cell>
          <cell r="H1838">
            <v>31</v>
          </cell>
          <cell r="I1838" t="str">
            <v>GET</v>
          </cell>
          <cell r="J1838">
            <v>15447</v>
          </cell>
          <cell r="L1838" t="str">
            <v>2000</v>
          </cell>
          <cell r="N1838" t="str">
            <v>Acum. de Capital</v>
          </cell>
          <cell r="O1838" t="str">
            <v>Transferencias de capital</v>
          </cell>
          <cell r="P1838" t="str">
            <v>Instituciones financieras</v>
          </cell>
        </row>
        <row r="1839">
          <cell r="A1839" t="str">
            <v>CEI_a02</v>
          </cell>
          <cell r="C1839">
            <v>3</v>
          </cell>
          <cell r="D1839">
            <v>31</v>
          </cell>
          <cell r="E1839">
            <v>51</v>
          </cell>
          <cell r="F1839" t="str">
            <v>Recursos</v>
          </cell>
          <cell r="H1839">
            <v>31</v>
          </cell>
          <cell r="I1839" t="str">
            <v>GET</v>
          </cell>
          <cell r="J1839">
            <v>25360</v>
          </cell>
          <cell r="L1839" t="str">
            <v>2001</v>
          </cell>
          <cell r="N1839" t="str">
            <v>Acum. de Capital</v>
          </cell>
          <cell r="O1839" t="str">
            <v>Transferencias de capital</v>
          </cell>
          <cell r="P1839" t="str">
            <v>Instituciones financieras</v>
          </cell>
        </row>
        <row r="1840">
          <cell r="A1840" t="str">
            <v>CEI_a02</v>
          </cell>
          <cell r="C1840">
            <v>3</v>
          </cell>
          <cell r="D1840">
            <v>31</v>
          </cell>
          <cell r="E1840">
            <v>51</v>
          </cell>
          <cell r="F1840" t="str">
            <v>Recursos</v>
          </cell>
          <cell r="H1840">
            <v>31</v>
          </cell>
          <cell r="I1840" t="str">
            <v>GET</v>
          </cell>
          <cell r="J1840">
            <v>24400</v>
          </cell>
          <cell r="L1840" t="str">
            <v>2002</v>
          </cell>
          <cell r="N1840" t="str">
            <v>Acum. de Capital</v>
          </cell>
          <cell r="O1840" t="str">
            <v>Transferencias de capital</v>
          </cell>
          <cell r="P1840" t="str">
            <v>Instituciones financieras</v>
          </cell>
        </row>
        <row r="1841">
          <cell r="A1841" t="str">
            <v>CEI_a02</v>
          </cell>
          <cell r="C1841">
            <v>3</v>
          </cell>
          <cell r="D1841">
            <v>31</v>
          </cell>
          <cell r="E1841">
            <v>52</v>
          </cell>
          <cell r="F1841" t="str">
            <v>Empleos</v>
          </cell>
          <cell r="H1841">
            <v>31</v>
          </cell>
          <cell r="I1841" t="str">
            <v>GET</v>
          </cell>
          <cell r="J1841">
            <v>-110074</v>
          </cell>
          <cell r="L1841" t="str">
            <v>2000</v>
          </cell>
          <cell r="N1841" t="str">
            <v>Acum. de Capital</v>
          </cell>
          <cell r="O1841" t="str">
            <v>Consumo de capital fijo</v>
          </cell>
          <cell r="P1841" t="str">
            <v>Instituciones financieras</v>
          </cell>
        </row>
        <row r="1842">
          <cell r="A1842" t="str">
            <v>CEI_a02</v>
          </cell>
          <cell r="C1842">
            <v>3</v>
          </cell>
          <cell r="D1842">
            <v>31</v>
          </cell>
          <cell r="E1842">
            <v>52</v>
          </cell>
          <cell r="F1842" t="str">
            <v>Empleos</v>
          </cell>
          <cell r="H1842">
            <v>31</v>
          </cell>
          <cell r="I1842" t="str">
            <v>GET</v>
          </cell>
          <cell r="J1842">
            <v>-113137</v>
          </cell>
          <cell r="L1842" t="str">
            <v>2001</v>
          </cell>
          <cell r="N1842" t="str">
            <v>Acum. de Capital</v>
          </cell>
          <cell r="O1842" t="str">
            <v>Consumo de capital fijo</v>
          </cell>
          <cell r="P1842" t="str">
            <v>Instituciones financieras</v>
          </cell>
        </row>
        <row r="1843">
          <cell r="A1843" t="str">
            <v>CEI_a02</v>
          </cell>
          <cell r="C1843">
            <v>3</v>
          </cell>
          <cell r="D1843">
            <v>31</v>
          </cell>
          <cell r="E1843">
            <v>52</v>
          </cell>
          <cell r="F1843" t="str">
            <v>Empleos</v>
          </cell>
          <cell r="H1843">
            <v>31</v>
          </cell>
          <cell r="I1843" t="str">
            <v>GET</v>
          </cell>
          <cell r="J1843">
            <v>-115778</v>
          </cell>
          <cell r="L1843" t="str">
            <v>2002</v>
          </cell>
          <cell r="N1843" t="str">
            <v>Acum. de Capital</v>
          </cell>
          <cell r="O1843" t="str">
            <v>Consumo de capital fijo</v>
          </cell>
          <cell r="P1843" t="str">
            <v>Instituciones financieras</v>
          </cell>
        </row>
        <row r="1844">
          <cell r="A1844" t="str">
            <v>CEI_a02</v>
          </cell>
          <cell r="C1844">
            <v>3</v>
          </cell>
          <cell r="D1844">
            <v>31</v>
          </cell>
          <cell r="E1844">
            <v>231</v>
          </cell>
          <cell r="F1844" t="str">
            <v>Empleos</v>
          </cell>
          <cell r="H1844">
            <v>31</v>
          </cell>
          <cell r="I1844" t="str">
            <v>GET</v>
          </cell>
          <cell r="J1844">
            <v>200899</v>
          </cell>
          <cell r="L1844" t="str">
            <v>2000</v>
          </cell>
          <cell r="N1844" t="str">
            <v>Acum. de Capital</v>
          </cell>
          <cell r="O1844" t="str">
            <v>Formación bruta cap.fijo</v>
          </cell>
          <cell r="P1844" t="str">
            <v>Instituciones financieras</v>
          </cell>
        </row>
        <row r="1845">
          <cell r="A1845" t="str">
            <v>CEI_a02</v>
          </cell>
          <cell r="C1845">
            <v>3</v>
          </cell>
          <cell r="D1845">
            <v>31</v>
          </cell>
          <cell r="E1845">
            <v>231</v>
          </cell>
          <cell r="F1845" t="str">
            <v>Empleos</v>
          </cell>
          <cell r="H1845">
            <v>31</v>
          </cell>
          <cell r="I1845" t="str">
            <v>GET</v>
          </cell>
          <cell r="J1845">
            <v>74948</v>
          </cell>
          <cell r="L1845" t="str">
            <v>2001</v>
          </cell>
          <cell r="N1845" t="str">
            <v>Acum. de Capital</v>
          </cell>
          <cell r="O1845" t="str">
            <v>Formación bruta cap.fijo</v>
          </cell>
          <cell r="P1845" t="str">
            <v>Instituciones financieras</v>
          </cell>
        </row>
        <row r="1846">
          <cell r="A1846" t="str">
            <v>CEI_a02</v>
          </cell>
          <cell r="C1846">
            <v>3</v>
          </cell>
          <cell r="D1846">
            <v>31</v>
          </cell>
          <cell r="E1846">
            <v>231</v>
          </cell>
          <cell r="F1846" t="str">
            <v>Empleos</v>
          </cell>
          <cell r="H1846">
            <v>31</v>
          </cell>
          <cell r="I1846" t="str">
            <v>GET</v>
          </cell>
          <cell r="J1846">
            <v>171135</v>
          </cell>
          <cell r="L1846" t="str">
            <v>2002</v>
          </cell>
          <cell r="N1846" t="str">
            <v>Acum. de Capital</v>
          </cell>
          <cell r="O1846" t="str">
            <v>Formación bruta cap.fijo</v>
          </cell>
          <cell r="P1846" t="str">
            <v>Instituciones financieras</v>
          </cell>
        </row>
        <row r="1847">
          <cell r="A1847" t="str">
            <v>CEI_a02</v>
          </cell>
          <cell r="C1847">
            <v>3</v>
          </cell>
          <cell r="D1847">
            <v>31</v>
          </cell>
          <cell r="E1847">
            <v>232</v>
          </cell>
          <cell r="F1847" t="str">
            <v>Empleos</v>
          </cell>
          <cell r="H1847">
            <v>31</v>
          </cell>
          <cell r="I1847" t="str">
            <v>GET</v>
          </cell>
          <cell r="J1847">
            <v>-111</v>
          </cell>
          <cell r="L1847" t="str">
            <v>2000</v>
          </cell>
          <cell r="N1847" t="str">
            <v>Acum. de Capital</v>
          </cell>
          <cell r="O1847" t="str">
            <v>Variación de Existencias</v>
          </cell>
          <cell r="P1847" t="str">
            <v>Instituciones financieras</v>
          </cell>
        </row>
        <row r="1848">
          <cell r="A1848" t="str">
            <v>CEI_a02</v>
          </cell>
          <cell r="C1848">
            <v>3</v>
          </cell>
          <cell r="D1848">
            <v>31</v>
          </cell>
          <cell r="E1848">
            <v>232</v>
          </cell>
          <cell r="F1848" t="str">
            <v>Empleos</v>
          </cell>
          <cell r="H1848">
            <v>31</v>
          </cell>
          <cell r="I1848" t="str">
            <v>GET</v>
          </cell>
          <cell r="J1848">
            <v>-145</v>
          </cell>
          <cell r="L1848" t="str">
            <v>2001</v>
          </cell>
          <cell r="N1848" t="str">
            <v>Acum. de Capital</v>
          </cell>
          <cell r="O1848" t="str">
            <v>Variación de Existencias</v>
          </cell>
          <cell r="P1848" t="str">
            <v>Instituciones financieras</v>
          </cell>
        </row>
        <row r="1849">
          <cell r="A1849" t="str">
            <v>CEI_a02</v>
          </cell>
          <cell r="C1849">
            <v>3</v>
          </cell>
          <cell r="D1849">
            <v>31</v>
          </cell>
          <cell r="E1849">
            <v>232</v>
          </cell>
          <cell r="F1849" t="str">
            <v>Empleos</v>
          </cell>
          <cell r="H1849">
            <v>31</v>
          </cell>
          <cell r="I1849" t="str">
            <v>GET</v>
          </cell>
          <cell r="J1849">
            <v>-9432</v>
          </cell>
          <cell r="L1849" t="str">
            <v>2002</v>
          </cell>
          <cell r="N1849" t="str">
            <v>Acum. de Capital</v>
          </cell>
          <cell r="O1849" t="str">
            <v>Variación de Existencias</v>
          </cell>
          <cell r="P1849" t="str">
            <v>Instituciones financieras</v>
          </cell>
        </row>
        <row r="1850">
          <cell r="A1850" t="str">
            <v>CEI_a02</v>
          </cell>
          <cell r="C1850">
            <v>4</v>
          </cell>
          <cell r="D1850">
            <v>2</v>
          </cell>
          <cell r="E1850">
            <v>221</v>
          </cell>
          <cell r="F1850" t="str">
            <v>Empleos</v>
          </cell>
          <cell r="H1850">
            <v>31</v>
          </cell>
          <cell r="I1850" t="str">
            <v>GET</v>
          </cell>
          <cell r="J1850">
            <v>5053861</v>
          </cell>
          <cell r="L1850" t="str">
            <v>2000</v>
          </cell>
          <cell r="N1850" t="str">
            <v>Ingresos y Gastos</v>
          </cell>
          <cell r="O1850" t="str">
            <v>Gasto de Consumo final</v>
          </cell>
          <cell r="P1850" t="str">
            <v>Gobierno General</v>
          </cell>
        </row>
        <row r="1851">
          <cell r="A1851" t="str">
            <v>CEI_a02</v>
          </cell>
          <cell r="C1851">
            <v>4</v>
          </cell>
          <cell r="D1851">
            <v>2</v>
          </cell>
          <cell r="E1851">
            <v>221</v>
          </cell>
          <cell r="F1851" t="str">
            <v>Empleos</v>
          </cell>
          <cell r="H1851">
            <v>31</v>
          </cell>
          <cell r="I1851" t="str">
            <v>GET</v>
          </cell>
          <cell r="J1851">
            <v>5480766</v>
          </cell>
          <cell r="L1851" t="str">
            <v>2001</v>
          </cell>
          <cell r="N1851" t="str">
            <v>Ingresos y Gastos</v>
          </cell>
          <cell r="O1851" t="str">
            <v>Gasto de Consumo final</v>
          </cell>
          <cell r="P1851" t="str">
            <v>Gobierno General</v>
          </cell>
        </row>
        <row r="1852">
          <cell r="A1852" t="str">
            <v>CEI_a02</v>
          </cell>
          <cell r="C1852">
            <v>4</v>
          </cell>
          <cell r="D1852">
            <v>2</v>
          </cell>
          <cell r="E1852">
            <v>221</v>
          </cell>
          <cell r="F1852" t="str">
            <v>Empleos</v>
          </cell>
          <cell r="H1852">
            <v>31</v>
          </cell>
          <cell r="I1852" t="str">
            <v>GET</v>
          </cell>
          <cell r="J1852">
            <v>5942128</v>
          </cell>
          <cell r="L1852" t="str">
            <v>2002</v>
          </cell>
          <cell r="N1852" t="str">
            <v>Ingresos y Gastos</v>
          </cell>
          <cell r="O1852" t="str">
            <v>Gasto de Consumo final</v>
          </cell>
          <cell r="P1852" t="str">
            <v>Gobierno General</v>
          </cell>
        </row>
        <row r="1853">
          <cell r="A1853" t="str">
            <v>CEI_a02</v>
          </cell>
          <cell r="C1853">
            <v>4</v>
          </cell>
          <cell r="D1853">
            <v>2</v>
          </cell>
          <cell r="E1853">
            <v>413</v>
          </cell>
          <cell r="F1853" t="str">
            <v>Recursos</v>
          </cell>
          <cell r="H1853">
            <v>31</v>
          </cell>
          <cell r="I1853" t="str">
            <v>GET</v>
          </cell>
          <cell r="J1853">
            <v>-175162.60990000001</v>
          </cell>
          <cell r="L1853" t="str">
            <v>2000</v>
          </cell>
          <cell r="N1853" t="str">
            <v>Ingresos y Gastos</v>
          </cell>
          <cell r="O1853" t="str">
            <v>Subvenciones</v>
          </cell>
          <cell r="P1853" t="str">
            <v>Gobierno General</v>
          </cell>
        </row>
        <row r="1854">
          <cell r="A1854" t="str">
            <v>CEI_a02</v>
          </cell>
          <cell r="C1854">
            <v>4</v>
          </cell>
          <cell r="D1854">
            <v>2</v>
          </cell>
          <cell r="E1854">
            <v>413</v>
          </cell>
          <cell r="F1854" t="str">
            <v>Recursos</v>
          </cell>
          <cell r="H1854">
            <v>31</v>
          </cell>
          <cell r="I1854" t="str">
            <v>GET</v>
          </cell>
          <cell r="J1854">
            <v>-150698</v>
          </cell>
          <cell r="L1854" t="str">
            <v>2001</v>
          </cell>
          <cell r="N1854" t="str">
            <v>Ingresos y Gastos</v>
          </cell>
          <cell r="O1854" t="str">
            <v>Subvenciones</v>
          </cell>
          <cell r="P1854" t="str">
            <v>Gobierno General</v>
          </cell>
        </row>
        <row r="1855">
          <cell r="A1855" t="str">
            <v>CEI_a02</v>
          </cell>
          <cell r="C1855">
            <v>4</v>
          </cell>
          <cell r="D1855">
            <v>2</v>
          </cell>
          <cell r="E1855">
            <v>413</v>
          </cell>
          <cell r="F1855" t="str">
            <v>Recursos</v>
          </cell>
          <cell r="H1855">
            <v>31</v>
          </cell>
          <cell r="I1855" t="str">
            <v>GET</v>
          </cell>
          <cell r="J1855">
            <v>-147095</v>
          </cell>
          <cell r="L1855" t="str">
            <v>2002</v>
          </cell>
          <cell r="N1855" t="str">
            <v>Ingresos y Gastos</v>
          </cell>
          <cell r="O1855" t="str">
            <v>Subvenciones</v>
          </cell>
          <cell r="P1855" t="str">
            <v>Gobierno General</v>
          </cell>
        </row>
        <row r="1856">
          <cell r="A1856" t="str">
            <v>CEI_a02</v>
          </cell>
          <cell r="C1856">
            <v>4</v>
          </cell>
          <cell r="D1856">
            <v>2</v>
          </cell>
          <cell r="E1856">
            <v>431</v>
          </cell>
          <cell r="F1856" t="str">
            <v>Recursos</v>
          </cell>
          <cell r="H1856">
            <v>31</v>
          </cell>
          <cell r="I1856" t="str">
            <v>GET</v>
          </cell>
          <cell r="J1856">
            <v>1632343</v>
          </cell>
          <cell r="L1856" t="str">
            <v>2000</v>
          </cell>
          <cell r="N1856" t="str">
            <v>Ingresos y Gastos</v>
          </cell>
          <cell r="O1856" t="str">
            <v>Impuestos renta y patrim.</v>
          </cell>
          <cell r="P1856" t="str">
            <v>Gobierno General</v>
          </cell>
        </row>
        <row r="1857">
          <cell r="A1857" t="str">
            <v>CEI_a02</v>
          </cell>
          <cell r="C1857">
            <v>4</v>
          </cell>
          <cell r="D1857">
            <v>2</v>
          </cell>
          <cell r="E1857">
            <v>431</v>
          </cell>
          <cell r="F1857" t="str">
            <v>Recursos</v>
          </cell>
          <cell r="H1857">
            <v>31</v>
          </cell>
          <cell r="I1857" t="str">
            <v>GET</v>
          </cell>
          <cell r="J1857">
            <v>1693891</v>
          </cell>
          <cell r="L1857" t="str">
            <v>2001</v>
          </cell>
          <cell r="N1857" t="str">
            <v>Ingresos y Gastos</v>
          </cell>
          <cell r="O1857" t="str">
            <v>Impuestos renta y patrim.</v>
          </cell>
          <cell r="P1857" t="str">
            <v>Gobierno General</v>
          </cell>
        </row>
        <row r="1858">
          <cell r="A1858" t="str">
            <v>CEI_a02</v>
          </cell>
          <cell r="C1858">
            <v>4</v>
          </cell>
          <cell r="D1858">
            <v>2</v>
          </cell>
          <cell r="E1858">
            <v>431</v>
          </cell>
          <cell r="F1858" t="str">
            <v>Recursos</v>
          </cell>
          <cell r="H1858">
            <v>31</v>
          </cell>
          <cell r="I1858" t="str">
            <v>GET</v>
          </cell>
          <cell r="J1858">
            <v>2014119</v>
          </cell>
          <cell r="L1858" t="str">
            <v>2002</v>
          </cell>
          <cell r="N1858" t="str">
            <v>Ingresos y Gastos</v>
          </cell>
          <cell r="O1858" t="str">
            <v>Impuestos renta y patrim.</v>
          </cell>
          <cell r="P1858" t="str">
            <v>Gobierno General</v>
          </cell>
        </row>
        <row r="1859">
          <cell r="A1859" t="str">
            <v>CEI_a02</v>
          </cell>
          <cell r="C1859">
            <v>4</v>
          </cell>
          <cell r="D1859">
            <v>2</v>
          </cell>
          <cell r="E1859">
            <v>4121</v>
          </cell>
          <cell r="F1859" t="str">
            <v>Recursos</v>
          </cell>
          <cell r="H1859">
            <v>31</v>
          </cell>
          <cell r="I1859" t="str">
            <v>GET</v>
          </cell>
          <cell r="J1859">
            <v>3837432.1863593399</v>
          </cell>
          <cell r="L1859" t="str">
            <v>2000</v>
          </cell>
          <cell r="N1859" t="str">
            <v>Ingresos y Gastos</v>
          </cell>
          <cell r="O1859" t="str">
            <v>Impuestos a productos</v>
          </cell>
          <cell r="P1859" t="str">
            <v>Gobierno General</v>
          </cell>
        </row>
        <row r="1860">
          <cell r="A1860" t="str">
            <v>CEI_a02</v>
          </cell>
          <cell r="C1860">
            <v>4</v>
          </cell>
          <cell r="D1860">
            <v>2</v>
          </cell>
          <cell r="E1860">
            <v>4121</v>
          </cell>
          <cell r="F1860" t="str">
            <v>Recursos</v>
          </cell>
          <cell r="H1860">
            <v>31</v>
          </cell>
          <cell r="I1860" t="str">
            <v>GET</v>
          </cell>
          <cell r="J1860">
            <v>4022248</v>
          </cell>
          <cell r="L1860" t="str">
            <v>2001</v>
          </cell>
          <cell r="N1860" t="str">
            <v>Ingresos y Gastos</v>
          </cell>
          <cell r="O1860" t="str">
            <v>Impuestos a productos</v>
          </cell>
          <cell r="P1860" t="str">
            <v>Gobierno General</v>
          </cell>
        </row>
        <row r="1861">
          <cell r="A1861" t="str">
            <v>CEI_a02</v>
          </cell>
          <cell r="C1861">
            <v>4</v>
          </cell>
          <cell r="D1861">
            <v>2</v>
          </cell>
          <cell r="E1861">
            <v>4121</v>
          </cell>
          <cell r="F1861" t="str">
            <v>Recursos</v>
          </cell>
          <cell r="H1861">
            <v>31</v>
          </cell>
          <cell r="I1861" t="str">
            <v>GET</v>
          </cell>
          <cell r="J1861">
            <v>4381595</v>
          </cell>
          <cell r="L1861" t="str">
            <v>2002</v>
          </cell>
          <cell r="N1861" t="str">
            <v>Ingresos y Gastos</v>
          </cell>
          <cell r="O1861" t="str">
            <v>Impuestos a productos</v>
          </cell>
          <cell r="P1861" t="str">
            <v>Gobierno General</v>
          </cell>
        </row>
        <row r="1862">
          <cell r="A1862" t="str">
            <v>CEI_a02</v>
          </cell>
          <cell r="C1862">
            <v>4</v>
          </cell>
          <cell r="D1862">
            <v>2</v>
          </cell>
          <cell r="E1862">
            <v>4122</v>
          </cell>
          <cell r="F1862" t="str">
            <v>Recursos</v>
          </cell>
          <cell r="H1862">
            <v>31</v>
          </cell>
          <cell r="I1862" t="str">
            <v>GET</v>
          </cell>
          <cell r="J1862">
            <v>1631926.7</v>
          </cell>
          <cell r="L1862" t="str">
            <v>2000</v>
          </cell>
          <cell r="N1862" t="str">
            <v>Ingresos y Gastos</v>
          </cell>
          <cell r="O1862" t="str">
            <v>Otros imptos s/producción</v>
          </cell>
          <cell r="P1862" t="str">
            <v>Gobierno General</v>
          </cell>
        </row>
        <row r="1863">
          <cell r="A1863" t="str">
            <v>CEI_a02</v>
          </cell>
          <cell r="C1863">
            <v>4</v>
          </cell>
          <cell r="D1863">
            <v>2</v>
          </cell>
          <cell r="E1863">
            <v>4122</v>
          </cell>
          <cell r="F1863" t="str">
            <v>Recursos</v>
          </cell>
          <cell r="H1863">
            <v>31</v>
          </cell>
          <cell r="I1863" t="str">
            <v>GET</v>
          </cell>
          <cell r="J1863">
            <v>1812297</v>
          </cell>
          <cell r="L1863" t="str">
            <v>2001</v>
          </cell>
          <cell r="N1863" t="str">
            <v>Ingresos y Gastos</v>
          </cell>
          <cell r="O1863" t="str">
            <v>Otros imptos s/producción</v>
          </cell>
          <cell r="P1863" t="str">
            <v>Gobierno General</v>
          </cell>
        </row>
        <row r="1864">
          <cell r="A1864" t="str">
            <v>CEI_a02</v>
          </cell>
          <cell r="C1864">
            <v>4</v>
          </cell>
          <cell r="D1864">
            <v>2</v>
          </cell>
          <cell r="E1864">
            <v>4122</v>
          </cell>
          <cell r="F1864" t="str">
            <v>Recursos</v>
          </cell>
          <cell r="H1864">
            <v>31</v>
          </cell>
          <cell r="I1864" t="str">
            <v>GET</v>
          </cell>
          <cell r="J1864">
            <v>1919876</v>
          </cell>
          <cell r="L1864" t="str">
            <v>2002</v>
          </cell>
          <cell r="N1864" t="str">
            <v>Ingresos y Gastos</v>
          </cell>
          <cell r="O1864" t="str">
            <v>Otros imptos s/producción</v>
          </cell>
          <cell r="P1864" t="str">
            <v>Gobierno General</v>
          </cell>
        </row>
        <row r="1865">
          <cell r="A1865" t="str">
            <v>CEI_a02</v>
          </cell>
          <cell r="C1865">
            <v>4</v>
          </cell>
          <cell r="D1865">
            <v>2</v>
          </cell>
          <cell r="E1865">
            <v>4221</v>
          </cell>
          <cell r="F1865" t="str">
            <v>Empleos</v>
          </cell>
          <cell r="H1865">
            <v>31</v>
          </cell>
          <cell r="I1865" t="str">
            <v>GET</v>
          </cell>
          <cell r="J1865">
            <v>618377</v>
          </cell>
          <cell r="L1865" t="str">
            <v>2000</v>
          </cell>
          <cell r="N1865" t="str">
            <v>Ingresos y Gastos</v>
          </cell>
          <cell r="O1865" t="str">
            <v>Intereses</v>
          </cell>
          <cell r="P1865" t="str">
            <v>Gobierno General</v>
          </cell>
        </row>
        <row r="1866">
          <cell r="A1866" t="str">
            <v>CEI_a02</v>
          </cell>
          <cell r="C1866">
            <v>4</v>
          </cell>
          <cell r="D1866">
            <v>2</v>
          </cell>
          <cell r="E1866">
            <v>4221</v>
          </cell>
          <cell r="F1866" t="str">
            <v>Empleos</v>
          </cell>
          <cell r="H1866">
            <v>31</v>
          </cell>
          <cell r="I1866" t="str">
            <v>GET</v>
          </cell>
          <cell r="J1866">
            <v>585435</v>
          </cell>
          <cell r="L1866" t="str">
            <v>2001</v>
          </cell>
          <cell r="N1866" t="str">
            <v>Ingresos y Gastos</v>
          </cell>
          <cell r="O1866" t="str">
            <v>Intereses</v>
          </cell>
          <cell r="P1866" t="str">
            <v>Gobierno General</v>
          </cell>
        </row>
        <row r="1867">
          <cell r="A1867" t="str">
            <v>CEI_a02</v>
          </cell>
          <cell r="C1867">
            <v>4</v>
          </cell>
          <cell r="D1867">
            <v>2</v>
          </cell>
          <cell r="E1867">
            <v>4221</v>
          </cell>
          <cell r="F1867" t="str">
            <v>Empleos</v>
          </cell>
          <cell r="H1867">
            <v>31</v>
          </cell>
          <cell r="I1867" t="str">
            <v>GET</v>
          </cell>
          <cell r="J1867">
            <v>523602</v>
          </cell>
          <cell r="L1867" t="str">
            <v>2002</v>
          </cell>
          <cell r="N1867" t="str">
            <v>Ingresos y Gastos</v>
          </cell>
          <cell r="O1867" t="str">
            <v>Intereses</v>
          </cell>
          <cell r="P1867" t="str">
            <v>Gobierno General</v>
          </cell>
        </row>
        <row r="1868">
          <cell r="A1868" t="str">
            <v>CEI_a02</v>
          </cell>
          <cell r="C1868">
            <v>4</v>
          </cell>
          <cell r="D1868">
            <v>2</v>
          </cell>
          <cell r="E1868">
            <v>4221</v>
          </cell>
          <cell r="F1868" t="str">
            <v>Recursos</v>
          </cell>
          <cell r="H1868">
            <v>31</v>
          </cell>
          <cell r="I1868" t="str">
            <v>GET</v>
          </cell>
          <cell r="J1868">
            <v>255726</v>
          </cell>
          <cell r="L1868" t="str">
            <v>2000</v>
          </cell>
          <cell r="N1868" t="str">
            <v>Ingresos y Gastos</v>
          </cell>
          <cell r="O1868" t="str">
            <v>Intereses</v>
          </cell>
          <cell r="P1868" t="str">
            <v>Gobierno General</v>
          </cell>
        </row>
        <row r="1869">
          <cell r="A1869" t="str">
            <v>CEI_a02</v>
          </cell>
          <cell r="C1869">
            <v>4</v>
          </cell>
          <cell r="D1869">
            <v>2</v>
          </cell>
          <cell r="E1869">
            <v>4221</v>
          </cell>
          <cell r="F1869" t="str">
            <v>Recursos</v>
          </cell>
          <cell r="H1869">
            <v>31</v>
          </cell>
          <cell r="I1869" t="str">
            <v>GET</v>
          </cell>
          <cell r="J1869">
            <v>211309</v>
          </cell>
          <cell r="L1869" t="str">
            <v>2001</v>
          </cell>
          <cell r="N1869" t="str">
            <v>Ingresos y Gastos</v>
          </cell>
          <cell r="O1869" t="str">
            <v>Intereses</v>
          </cell>
          <cell r="P1869" t="str">
            <v>Gobierno General</v>
          </cell>
        </row>
        <row r="1870">
          <cell r="A1870" t="str">
            <v>CEI_a02</v>
          </cell>
          <cell r="C1870">
            <v>4</v>
          </cell>
          <cell r="D1870">
            <v>2</v>
          </cell>
          <cell r="E1870">
            <v>4221</v>
          </cell>
          <cell r="F1870" t="str">
            <v>Recursos</v>
          </cell>
          <cell r="H1870">
            <v>31</v>
          </cell>
          <cell r="I1870" t="str">
            <v>GET</v>
          </cell>
          <cell r="J1870">
            <v>206159</v>
          </cell>
          <cell r="L1870" t="str">
            <v>2002</v>
          </cell>
          <cell r="N1870" t="str">
            <v>Ingresos y Gastos</v>
          </cell>
          <cell r="O1870" t="str">
            <v>Intereses</v>
          </cell>
          <cell r="P1870" t="str">
            <v>Gobierno General</v>
          </cell>
        </row>
        <row r="1871">
          <cell r="A1871" t="str">
            <v>CEI_a02</v>
          </cell>
          <cell r="C1871">
            <v>4</v>
          </cell>
          <cell r="D1871">
            <v>2</v>
          </cell>
          <cell r="E1871">
            <v>4321</v>
          </cell>
          <cell r="F1871" t="str">
            <v>Recursos</v>
          </cell>
          <cell r="H1871">
            <v>31</v>
          </cell>
          <cell r="I1871" t="str">
            <v>GET</v>
          </cell>
          <cell r="J1871">
            <v>864816</v>
          </cell>
          <cell r="L1871" t="str">
            <v>2000</v>
          </cell>
          <cell r="N1871" t="str">
            <v>Ingresos y Gastos</v>
          </cell>
          <cell r="O1871" t="str">
            <v>Contribuc.a seg.social</v>
          </cell>
          <cell r="P1871" t="str">
            <v>Gobierno General</v>
          </cell>
        </row>
        <row r="1872">
          <cell r="A1872" t="str">
            <v>CEI_a02</v>
          </cell>
          <cell r="C1872">
            <v>4</v>
          </cell>
          <cell r="D1872">
            <v>2</v>
          </cell>
          <cell r="E1872">
            <v>4321</v>
          </cell>
          <cell r="F1872" t="str">
            <v>Recursos</v>
          </cell>
          <cell r="H1872">
            <v>31</v>
          </cell>
          <cell r="I1872" t="str">
            <v>GET</v>
          </cell>
          <cell r="J1872">
            <v>945800</v>
          </cell>
          <cell r="L1872" t="str">
            <v>2001</v>
          </cell>
          <cell r="N1872" t="str">
            <v>Ingresos y Gastos</v>
          </cell>
          <cell r="O1872" t="str">
            <v>Contribuc.a seg.social</v>
          </cell>
          <cell r="P1872" t="str">
            <v>Gobierno General</v>
          </cell>
        </row>
        <row r="1873">
          <cell r="A1873" t="str">
            <v>CEI_a02</v>
          </cell>
          <cell r="C1873">
            <v>4</v>
          </cell>
          <cell r="D1873">
            <v>2</v>
          </cell>
          <cell r="E1873">
            <v>4321</v>
          </cell>
          <cell r="F1873" t="str">
            <v>Recursos</v>
          </cell>
          <cell r="H1873">
            <v>31</v>
          </cell>
          <cell r="I1873" t="str">
            <v>GET</v>
          </cell>
          <cell r="J1873">
            <v>1050403</v>
          </cell>
          <cell r="L1873" t="str">
            <v>2002</v>
          </cell>
          <cell r="N1873" t="str">
            <v>Ingresos y Gastos</v>
          </cell>
          <cell r="O1873" t="str">
            <v>Contribuc.a seg.social</v>
          </cell>
          <cell r="P1873" t="str">
            <v>Gobierno General</v>
          </cell>
        </row>
        <row r="1874">
          <cell r="A1874" t="str">
            <v>CEI_a02</v>
          </cell>
          <cell r="C1874">
            <v>4</v>
          </cell>
          <cell r="D1874">
            <v>2</v>
          </cell>
          <cell r="E1874">
            <v>4322</v>
          </cell>
          <cell r="F1874" t="str">
            <v>Empleos</v>
          </cell>
          <cell r="H1874">
            <v>31</v>
          </cell>
          <cell r="I1874" t="str">
            <v>GET</v>
          </cell>
          <cell r="J1874">
            <v>2308689</v>
          </cell>
          <cell r="L1874" t="str">
            <v>2000</v>
          </cell>
          <cell r="N1874" t="str">
            <v>Ingresos y Gastos</v>
          </cell>
          <cell r="O1874" t="str">
            <v>Prestac.de la Seg.Social</v>
          </cell>
          <cell r="P1874" t="str">
            <v>Gobierno General</v>
          </cell>
        </row>
        <row r="1875">
          <cell r="A1875" t="str">
            <v>CEI_a02</v>
          </cell>
          <cell r="C1875">
            <v>4</v>
          </cell>
          <cell r="D1875">
            <v>2</v>
          </cell>
          <cell r="E1875">
            <v>4322</v>
          </cell>
          <cell r="F1875" t="str">
            <v>Empleos</v>
          </cell>
          <cell r="H1875">
            <v>31</v>
          </cell>
          <cell r="I1875" t="str">
            <v>GET</v>
          </cell>
          <cell r="J1875">
            <v>2468737</v>
          </cell>
          <cell r="L1875" t="str">
            <v>2001</v>
          </cell>
          <cell r="N1875" t="str">
            <v>Ingresos y Gastos</v>
          </cell>
          <cell r="O1875" t="str">
            <v>Prestac.de la Seg.Social</v>
          </cell>
          <cell r="P1875" t="str">
            <v>Gobierno General</v>
          </cell>
        </row>
        <row r="1876">
          <cell r="A1876" t="str">
            <v>CEI_a02</v>
          </cell>
          <cell r="C1876">
            <v>4</v>
          </cell>
          <cell r="D1876">
            <v>2</v>
          </cell>
          <cell r="E1876">
            <v>4322</v>
          </cell>
          <cell r="F1876" t="str">
            <v>Empleos</v>
          </cell>
          <cell r="H1876">
            <v>31</v>
          </cell>
          <cell r="I1876" t="str">
            <v>GET</v>
          </cell>
          <cell r="J1876">
            <v>2606326</v>
          </cell>
          <cell r="L1876" t="str">
            <v>2002</v>
          </cell>
          <cell r="N1876" t="str">
            <v>Ingresos y Gastos</v>
          </cell>
          <cell r="O1876" t="str">
            <v>Prestac.de la Seg.Social</v>
          </cell>
          <cell r="P1876" t="str">
            <v>Gobierno General</v>
          </cell>
        </row>
        <row r="1877">
          <cell r="A1877" t="str">
            <v>CEI_a02</v>
          </cell>
          <cell r="C1877">
            <v>4</v>
          </cell>
          <cell r="D1877">
            <v>2</v>
          </cell>
          <cell r="E1877">
            <v>4342</v>
          </cell>
          <cell r="F1877" t="str">
            <v>Recursos</v>
          </cell>
          <cell r="H1877">
            <v>31</v>
          </cell>
          <cell r="I1877" t="str">
            <v>GET</v>
          </cell>
          <cell r="J1877">
            <v>696</v>
          </cell>
          <cell r="L1877" t="str">
            <v>2001</v>
          </cell>
          <cell r="N1877" t="str">
            <v>Ingresos y Gastos</v>
          </cell>
          <cell r="O1877" t="str">
            <v>Indemniz.seguro riesgos</v>
          </cell>
          <cell r="P1877" t="str">
            <v>Gobierno General</v>
          </cell>
        </row>
        <row r="1878">
          <cell r="A1878" t="str">
            <v>CEI_a02</v>
          </cell>
          <cell r="C1878">
            <v>4</v>
          </cell>
          <cell r="D1878">
            <v>2</v>
          </cell>
          <cell r="E1878">
            <v>4345</v>
          </cell>
          <cell r="F1878" t="str">
            <v>Empleos</v>
          </cell>
          <cell r="H1878">
            <v>31</v>
          </cell>
          <cell r="I1878" t="str">
            <v>GET</v>
          </cell>
          <cell r="J1878">
            <v>321556</v>
          </cell>
          <cell r="L1878" t="str">
            <v>2000</v>
          </cell>
          <cell r="N1878" t="str">
            <v>Ingresos y Gastos</v>
          </cell>
          <cell r="O1878" t="str">
            <v>Transferenc.ctes varias</v>
          </cell>
          <cell r="P1878" t="str">
            <v>Gobierno General</v>
          </cell>
        </row>
        <row r="1879">
          <cell r="A1879" t="str">
            <v>CEI_a02</v>
          </cell>
          <cell r="C1879">
            <v>4</v>
          </cell>
          <cell r="D1879">
            <v>2</v>
          </cell>
          <cell r="E1879">
            <v>4345</v>
          </cell>
          <cell r="F1879" t="str">
            <v>Empleos</v>
          </cell>
          <cell r="H1879">
            <v>31</v>
          </cell>
          <cell r="I1879" t="str">
            <v>GET</v>
          </cell>
          <cell r="J1879">
            <v>408217</v>
          </cell>
          <cell r="L1879" t="str">
            <v>2001</v>
          </cell>
          <cell r="N1879" t="str">
            <v>Ingresos y Gastos</v>
          </cell>
          <cell r="O1879" t="str">
            <v>Transferenc.ctes varias</v>
          </cell>
          <cell r="P1879" t="str">
            <v>Gobierno General</v>
          </cell>
        </row>
        <row r="1880">
          <cell r="A1880" t="str">
            <v>CEI_a02</v>
          </cell>
          <cell r="C1880">
            <v>4</v>
          </cell>
          <cell r="D1880">
            <v>2</v>
          </cell>
          <cell r="E1880">
            <v>4345</v>
          </cell>
          <cell r="F1880" t="str">
            <v>Empleos</v>
          </cell>
          <cell r="H1880">
            <v>31</v>
          </cell>
          <cell r="I1880" t="str">
            <v>GET</v>
          </cell>
          <cell r="J1880">
            <v>518395</v>
          </cell>
          <cell r="L1880" t="str">
            <v>2002</v>
          </cell>
          <cell r="N1880" t="str">
            <v>Ingresos y Gastos</v>
          </cell>
          <cell r="O1880" t="str">
            <v>Transferenc.ctes varias</v>
          </cell>
          <cell r="P1880" t="str">
            <v>Gobierno General</v>
          </cell>
        </row>
        <row r="1881">
          <cell r="A1881" t="str">
            <v>CEI_a02</v>
          </cell>
          <cell r="C1881">
            <v>4</v>
          </cell>
          <cell r="D1881">
            <v>2</v>
          </cell>
          <cell r="E1881">
            <v>4345</v>
          </cell>
          <cell r="F1881" t="str">
            <v>Recursos</v>
          </cell>
          <cell r="H1881">
            <v>31</v>
          </cell>
          <cell r="I1881" t="str">
            <v>GET</v>
          </cell>
          <cell r="J1881">
            <v>309538</v>
          </cell>
          <cell r="L1881" t="str">
            <v>2000</v>
          </cell>
          <cell r="N1881" t="str">
            <v>Ingresos y Gastos</v>
          </cell>
          <cell r="O1881" t="str">
            <v>Transferenc.ctes varias</v>
          </cell>
          <cell r="P1881" t="str">
            <v>Gobierno General</v>
          </cell>
        </row>
        <row r="1882">
          <cell r="A1882" t="str">
            <v>CEI_a02</v>
          </cell>
          <cell r="C1882">
            <v>4</v>
          </cell>
          <cell r="D1882">
            <v>2</v>
          </cell>
          <cell r="E1882">
            <v>4345</v>
          </cell>
          <cell r="F1882" t="str">
            <v>Recursos</v>
          </cell>
          <cell r="H1882">
            <v>31</v>
          </cell>
          <cell r="I1882" t="str">
            <v>GET</v>
          </cell>
          <cell r="J1882">
            <v>313717</v>
          </cell>
          <cell r="L1882" t="str">
            <v>2001</v>
          </cell>
          <cell r="N1882" t="str">
            <v>Ingresos y Gastos</v>
          </cell>
          <cell r="O1882" t="str">
            <v>Transferenc.ctes varias</v>
          </cell>
          <cell r="P1882" t="str">
            <v>Gobierno General</v>
          </cell>
        </row>
        <row r="1883">
          <cell r="A1883" t="str">
            <v>CEI_a02</v>
          </cell>
          <cell r="C1883">
            <v>4</v>
          </cell>
          <cell r="D1883">
            <v>2</v>
          </cell>
          <cell r="E1883">
            <v>4345</v>
          </cell>
          <cell r="F1883" t="str">
            <v>Recursos</v>
          </cell>
          <cell r="H1883">
            <v>31</v>
          </cell>
          <cell r="I1883" t="str">
            <v>GET</v>
          </cell>
          <cell r="J1883">
            <v>407721</v>
          </cell>
          <cell r="L1883" t="str">
            <v>2002</v>
          </cell>
          <cell r="N1883" t="str">
            <v>Ingresos y Gastos</v>
          </cell>
          <cell r="O1883" t="str">
            <v>Transferenc.ctes varias</v>
          </cell>
          <cell r="P1883" t="str">
            <v>Gobierno General</v>
          </cell>
        </row>
        <row r="1884">
          <cell r="A1884" t="str">
            <v>CEI_a02</v>
          </cell>
          <cell r="C1884">
            <v>4</v>
          </cell>
          <cell r="D1884">
            <v>2</v>
          </cell>
          <cell r="E1884">
            <v>42221</v>
          </cell>
          <cell r="F1884" t="str">
            <v>Recursos</v>
          </cell>
          <cell r="H1884">
            <v>31</v>
          </cell>
          <cell r="I1884" t="str">
            <v>GET</v>
          </cell>
          <cell r="J1884">
            <v>49854</v>
          </cell>
          <cell r="L1884" t="str">
            <v>2000</v>
          </cell>
          <cell r="N1884" t="str">
            <v>Ingresos y Gastos</v>
          </cell>
          <cell r="O1884" t="str">
            <v>Dividendos</v>
          </cell>
          <cell r="P1884" t="str">
            <v>Gobierno General</v>
          </cell>
        </row>
        <row r="1885">
          <cell r="A1885" t="str">
            <v>CEI_a02</v>
          </cell>
          <cell r="C1885">
            <v>4</v>
          </cell>
          <cell r="D1885">
            <v>2</v>
          </cell>
          <cell r="E1885">
            <v>42221</v>
          </cell>
          <cell r="F1885" t="str">
            <v>Recursos</v>
          </cell>
          <cell r="H1885">
            <v>31</v>
          </cell>
          <cell r="I1885" t="str">
            <v>GET</v>
          </cell>
          <cell r="J1885">
            <v>25524</v>
          </cell>
          <cell r="L1885" t="str">
            <v>2001</v>
          </cell>
          <cell r="N1885" t="str">
            <v>Ingresos y Gastos</v>
          </cell>
          <cell r="O1885" t="str">
            <v>Dividendos</v>
          </cell>
          <cell r="P1885" t="str">
            <v>Gobierno General</v>
          </cell>
        </row>
        <row r="1886">
          <cell r="A1886" t="str">
            <v>CEI_a02</v>
          </cell>
          <cell r="C1886">
            <v>4</v>
          </cell>
          <cell r="D1886">
            <v>2</v>
          </cell>
          <cell r="E1886">
            <v>42221</v>
          </cell>
          <cell r="F1886" t="str">
            <v>Recursos</v>
          </cell>
          <cell r="H1886">
            <v>31</v>
          </cell>
          <cell r="I1886" t="str">
            <v>GET</v>
          </cell>
          <cell r="J1886">
            <v>34090</v>
          </cell>
          <cell r="L1886" t="str">
            <v>2002</v>
          </cell>
          <cell r="N1886" t="str">
            <v>Ingresos y Gastos</v>
          </cell>
          <cell r="O1886" t="str">
            <v>Dividendos</v>
          </cell>
          <cell r="P1886" t="str">
            <v>Gobierno General</v>
          </cell>
        </row>
        <row r="1887">
          <cell r="A1887" t="str">
            <v>CEI_a02</v>
          </cell>
          <cell r="C1887">
            <v>4</v>
          </cell>
          <cell r="D1887">
            <v>2</v>
          </cell>
          <cell r="E1887">
            <v>42222</v>
          </cell>
          <cell r="F1887" t="str">
            <v>Recursos</v>
          </cell>
          <cell r="H1887">
            <v>31</v>
          </cell>
          <cell r="I1887" t="str">
            <v>GET</v>
          </cell>
          <cell r="J1887">
            <v>307639</v>
          </cell>
          <cell r="L1887" t="str">
            <v>2000</v>
          </cell>
          <cell r="N1887" t="str">
            <v>Ingresos y Gastos</v>
          </cell>
          <cell r="O1887" t="str">
            <v>Retiros de renta de cuasisociedades</v>
          </cell>
          <cell r="P1887" t="str">
            <v>Gobierno General</v>
          </cell>
        </row>
        <row r="1888">
          <cell r="A1888" t="str">
            <v>CEI_a02</v>
          </cell>
          <cell r="C1888">
            <v>4</v>
          </cell>
          <cell r="D1888">
            <v>2</v>
          </cell>
          <cell r="E1888">
            <v>42222</v>
          </cell>
          <cell r="F1888" t="str">
            <v>Recursos</v>
          </cell>
          <cell r="H1888">
            <v>31</v>
          </cell>
          <cell r="I1888" t="str">
            <v>GET</v>
          </cell>
          <cell r="J1888">
            <v>268131</v>
          </cell>
          <cell r="L1888" t="str">
            <v>2001</v>
          </cell>
          <cell r="N1888" t="str">
            <v>Ingresos y Gastos</v>
          </cell>
          <cell r="O1888" t="str">
            <v>Retiros de renta de cuasisociedades</v>
          </cell>
          <cell r="P1888" t="str">
            <v>Gobierno General</v>
          </cell>
        </row>
        <row r="1889">
          <cell r="A1889" t="str">
            <v>CEI_a02</v>
          </cell>
          <cell r="C1889">
            <v>4</v>
          </cell>
          <cell r="D1889">
            <v>2</v>
          </cell>
          <cell r="E1889">
            <v>42222</v>
          </cell>
          <cell r="F1889" t="str">
            <v>Recursos</v>
          </cell>
          <cell r="H1889">
            <v>31</v>
          </cell>
          <cell r="I1889" t="str">
            <v>GET</v>
          </cell>
          <cell r="J1889">
            <v>227280</v>
          </cell>
          <cell r="L1889" t="str">
            <v>2002</v>
          </cell>
          <cell r="N1889" t="str">
            <v>Ingresos y Gastos</v>
          </cell>
          <cell r="O1889" t="str">
            <v>Retiros de renta de cuasisociedades</v>
          </cell>
          <cell r="P1889" t="str">
            <v>Gobierno General</v>
          </cell>
        </row>
        <row r="1890">
          <cell r="A1890" t="str">
            <v>CEI_a02</v>
          </cell>
          <cell r="C1890">
            <v>4</v>
          </cell>
          <cell r="D1890">
            <v>2</v>
          </cell>
          <cell r="E1890">
            <v>42251</v>
          </cell>
          <cell r="F1890" t="str">
            <v>Recursos</v>
          </cell>
          <cell r="H1890">
            <v>31</v>
          </cell>
          <cell r="I1890" t="str">
            <v>GET</v>
          </cell>
          <cell r="J1890">
            <v>40548</v>
          </cell>
          <cell r="L1890" t="str">
            <v>2000</v>
          </cell>
          <cell r="N1890" t="str">
            <v>Ingresos y Gastos</v>
          </cell>
          <cell r="O1890" t="str">
            <v>Renta de las tierras</v>
          </cell>
          <cell r="P1890" t="str">
            <v>Gobierno General</v>
          </cell>
        </row>
        <row r="1891">
          <cell r="A1891" t="str">
            <v>CEI_a02</v>
          </cell>
          <cell r="C1891">
            <v>4</v>
          </cell>
          <cell r="D1891">
            <v>2</v>
          </cell>
          <cell r="E1891">
            <v>42251</v>
          </cell>
          <cell r="F1891" t="str">
            <v>Recursos</v>
          </cell>
          <cell r="H1891">
            <v>31</v>
          </cell>
          <cell r="I1891" t="str">
            <v>GET</v>
          </cell>
          <cell r="J1891">
            <v>6701</v>
          </cell>
          <cell r="L1891" t="str">
            <v>2001</v>
          </cell>
          <cell r="N1891" t="str">
            <v>Ingresos y Gastos</v>
          </cell>
          <cell r="O1891" t="str">
            <v>Renta de las tierras</v>
          </cell>
          <cell r="P1891" t="str">
            <v>Gobierno General</v>
          </cell>
        </row>
        <row r="1892">
          <cell r="A1892" t="str">
            <v>CEI_a02</v>
          </cell>
          <cell r="C1892">
            <v>4</v>
          </cell>
          <cell r="D1892">
            <v>2</v>
          </cell>
          <cell r="E1892">
            <v>42251</v>
          </cell>
          <cell r="F1892" t="str">
            <v>Recursos</v>
          </cell>
          <cell r="H1892">
            <v>31</v>
          </cell>
          <cell r="I1892" t="str">
            <v>GET</v>
          </cell>
          <cell r="J1892">
            <v>23210</v>
          </cell>
          <cell r="L1892" t="str">
            <v>2002</v>
          </cell>
          <cell r="N1892" t="str">
            <v>Ingresos y Gastos</v>
          </cell>
          <cell r="O1892" t="str">
            <v>Renta de las tierras</v>
          </cell>
          <cell r="P1892" t="str">
            <v>Gobierno General</v>
          </cell>
        </row>
        <row r="1893">
          <cell r="A1893" t="str">
            <v>CEI_a02</v>
          </cell>
          <cell r="C1893">
            <v>4</v>
          </cell>
          <cell r="D1893">
            <v>12</v>
          </cell>
          <cell r="E1893">
            <v>11</v>
          </cell>
          <cell r="F1893" t="str">
            <v>Recursos</v>
          </cell>
          <cell r="H1893">
            <v>31</v>
          </cell>
          <cell r="I1893" t="str">
            <v>GET</v>
          </cell>
          <cell r="J1893">
            <v>5617884</v>
          </cell>
          <cell r="K1893">
            <v>32</v>
          </cell>
          <cell r="L1893" t="str">
            <v>2000</v>
          </cell>
          <cell r="M1893" t="str">
            <v>Actividad no especificada</v>
          </cell>
          <cell r="N1893" t="str">
            <v>Producción Sect. Institucionales</v>
          </cell>
          <cell r="O1893" t="str">
            <v>Producción bruta</v>
          </cell>
          <cell r="P1893" t="str">
            <v>Gobierno General</v>
          </cell>
          <cell r="Q1893" t="str">
            <v>13</v>
          </cell>
          <cell r="R1893" t="str">
            <v>Actividad no especificada</v>
          </cell>
        </row>
        <row r="1894">
          <cell r="A1894" t="str">
            <v>CEI_a02</v>
          </cell>
          <cell r="C1894">
            <v>4</v>
          </cell>
          <cell r="D1894">
            <v>12</v>
          </cell>
          <cell r="E1894">
            <v>11</v>
          </cell>
          <cell r="F1894" t="str">
            <v>Recursos</v>
          </cell>
          <cell r="H1894">
            <v>31</v>
          </cell>
          <cell r="I1894" t="str">
            <v>GET</v>
          </cell>
          <cell r="J1894">
            <v>6094367</v>
          </cell>
          <cell r="K1894">
            <v>32</v>
          </cell>
          <cell r="L1894" t="str">
            <v>2001</v>
          </cell>
          <cell r="M1894" t="str">
            <v>Actividad no especificada</v>
          </cell>
          <cell r="N1894" t="str">
            <v>Producción Sect. Institucionales</v>
          </cell>
          <cell r="O1894" t="str">
            <v>Producción bruta</v>
          </cell>
          <cell r="P1894" t="str">
            <v>Gobierno General</v>
          </cell>
          <cell r="Q1894" t="str">
            <v>13</v>
          </cell>
          <cell r="R1894" t="str">
            <v>Actividad no especificada</v>
          </cell>
        </row>
        <row r="1895">
          <cell r="A1895" t="str">
            <v>CEI_a02</v>
          </cell>
          <cell r="C1895">
            <v>4</v>
          </cell>
          <cell r="D1895">
            <v>12</v>
          </cell>
          <cell r="E1895">
            <v>11</v>
          </cell>
          <cell r="F1895" t="str">
            <v>Recursos</v>
          </cell>
          <cell r="H1895">
            <v>31</v>
          </cell>
          <cell r="I1895" t="str">
            <v>GET</v>
          </cell>
          <cell r="J1895">
            <v>6558490</v>
          </cell>
          <cell r="K1895">
            <v>32</v>
          </cell>
          <cell r="L1895" t="str">
            <v>2002</v>
          </cell>
          <cell r="M1895" t="str">
            <v>Actividad no especificada</v>
          </cell>
          <cell r="N1895" t="str">
            <v>Producción Sect. Institucionales</v>
          </cell>
          <cell r="O1895" t="str">
            <v>Producción bruta</v>
          </cell>
          <cell r="P1895" t="str">
            <v>Gobierno General</v>
          </cell>
          <cell r="Q1895" t="str">
            <v>13</v>
          </cell>
          <cell r="R1895" t="str">
            <v>Actividad no especificada</v>
          </cell>
        </row>
        <row r="1896">
          <cell r="A1896" t="str">
            <v>CEI_a02</v>
          </cell>
          <cell r="C1896">
            <v>4</v>
          </cell>
          <cell r="D1896">
            <v>12</v>
          </cell>
          <cell r="E1896">
            <v>21</v>
          </cell>
          <cell r="F1896" t="str">
            <v>Empleos</v>
          </cell>
          <cell r="H1896">
            <v>31</v>
          </cell>
          <cell r="I1896" t="str">
            <v>GET</v>
          </cell>
          <cell r="J1896">
            <v>1726314</v>
          </cell>
          <cell r="K1896">
            <v>32</v>
          </cell>
          <cell r="L1896" t="str">
            <v>2000</v>
          </cell>
          <cell r="M1896" t="str">
            <v>Actividad no especificada</v>
          </cell>
          <cell r="N1896" t="str">
            <v>Producción Sect. Institucionales</v>
          </cell>
          <cell r="O1896" t="str">
            <v>Consumo intermedio</v>
          </cell>
          <cell r="P1896" t="str">
            <v>Gobierno General</v>
          </cell>
          <cell r="Q1896" t="str">
            <v>13</v>
          </cell>
          <cell r="R1896" t="str">
            <v>Actividad no especificada</v>
          </cell>
        </row>
        <row r="1897">
          <cell r="A1897" t="str">
            <v>CEI_a02</v>
          </cell>
          <cell r="C1897">
            <v>4</v>
          </cell>
          <cell r="D1897">
            <v>12</v>
          </cell>
          <cell r="E1897">
            <v>21</v>
          </cell>
          <cell r="F1897" t="str">
            <v>Empleos</v>
          </cell>
          <cell r="H1897">
            <v>31</v>
          </cell>
          <cell r="I1897" t="str">
            <v>GET</v>
          </cell>
          <cell r="J1897">
            <v>1903188</v>
          </cell>
          <cell r="K1897">
            <v>32</v>
          </cell>
          <cell r="L1897" t="str">
            <v>2001</v>
          </cell>
          <cell r="M1897" t="str">
            <v>Actividad no especificada</v>
          </cell>
          <cell r="N1897" t="str">
            <v>Producción Sect. Institucionales</v>
          </cell>
          <cell r="O1897" t="str">
            <v>Consumo intermedio</v>
          </cell>
          <cell r="P1897" t="str">
            <v>Gobierno General</v>
          </cell>
          <cell r="Q1897" t="str">
            <v>13</v>
          </cell>
          <cell r="R1897" t="str">
            <v>Actividad no especificada</v>
          </cell>
        </row>
        <row r="1898">
          <cell r="A1898" t="str">
            <v>CEI_a02</v>
          </cell>
          <cell r="C1898">
            <v>4</v>
          </cell>
          <cell r="D1898">
            <v>12</v>
          </cell>
          <cell r="E1898">
            <v>21</v>
          </cell>
          <cell r="F1898" t="str">
            <v>Empleos</v>
          </cell>
          <cell r="H1898">
            <v>31</v>
          </cell>
          <cell r="I1898" t="str">
            <v>GET</v>
          </cell>
          <cell r="J1898">
            <v>2044827</v>
          </cell>
          <cell r="K1898">
            <v>32</v>
          </cell>
          <cell r="L1898" t="str">
            <v>2002</v>
          </cell>
          <cell r="M1898" t="str">
            <v>Actividad no especificada</v>
          </cell>
          <cell r="N1898" t="str">
            <v>Producción Sect. Institucionales</v>
          </cell>
          <cell r="O1898" t="str">
            <v>Consumo intermedio</v>
          </cell>
          <cell r="P1898" t="str">
            <v>Gobierno General</v>
          </cell>
          <cell r="Q1898" t="str">
            <v>13</v>
          </cell>
          <cell r="R1898" t="str">
            <v>Actividad no especificada</v>
          </cell>
        </row>
        <row r="1899">
          <cell r="A1899" t="str">
            <v>CEI_a02</v>
          </cell>
          <cell r="C1899">
            <v>4</v>
          </cell>
          <cell r="D1899">
            <v>12</v>
          </cell>
          <cell r="E1899">
            <v>52</v>
          </cell>
          <cell r="F1899" t="str">
            <v>Empleos</v>
          </cell>
          <cell r="H1899">
            <v>31</v>
          </cell>
          <cell r="I1899" t="str">
            <v>GET</v>
          </cell>
          <cell r="J1899">
            <v>630316</v>
          </cell>
          <cell r="K1899">
            <v>32</v>
          </cell>
          <cell r="L1899" t="str">
            <v>2000</v>
          </cell>
          <cell r="M1899" t="str">
            <v>Actividad no especificada</v>
          </cell>
          <cell r="N1899" t="str">
            <v>Producción Sect. Institucionales</v>
          </cell>
          <cell r="O1899" t="str">
            <v>Consumo de capital fijo</v>
          </cell>
          <cell r="P1899" t="str">
            <v>Gobierno General</v>
          </cell>
          <cell r="Q1899" t="str">
            <v>13</v>
          </cell>
          <cell r="R1899" t="str">
            <v>Actividad no especificada</v>
          </cell>
        </row>
        <row r="1900">
          <cell r="A1900" t="str">
            <v>CEI_a02</v>
          </cell>
          <cell r="C1900">
            <v>4</v>
          </cell>
          <cell r="D1900">
            <v>12</v>
          </cell>
          <cell r="E1900">
            <v>52</v>
          </cell>
          <cell r="F1900" t="str">
            <v>Empleos</v>
          </cell>
          <cell r="H1900">
            <v>31</v>
          </cell>
          <cell r="I1900" t="str">
            <v>GET</v>
          </cell>
          <cell r="J1900">
            <v>665936</v>
          </cell>
          <cell r="K1900">
            <v>32</v>
          </cell>
          <cell r="L1900" t="str">
            <v>2001</v>
          </cell>
          <cell r="M1900" t="str">
            <v>Actividad no especificada</v>
          </cell>
          <cell r="N1900" t="str">
            <v>Producción Sect. Institucionales</v>
          </cell>
          <cell r="O1900" t="str">
            <v>Consumo de capital fijo</v>
          </cell>
          <cell r="P1900" t="str">
            <v>Gobierno General</v>
          </cell>
          <cell r="Q1900" t="str">
            <v>13</v>
          </cell>
          <cell r="R1900" t="str">
            <v>Actividad no especificada</v>
          </cell>
        </row>
        <row r="1901">
          <cell r="A1901" t="str">
            <v>CEI_a02</v>
          </cell>
          <cell r="C1901">
            <v>4</v>
          </cell>
          <cell r="D1901">
            <v>12</v>
          </cell>
          <cell r="E1901">
            <v>52</v>
          </cell>
          <cell r="F1901" t="str">
            <v>Empleos</v>
          </cell>
          <cell r="H1901">
            <v>31</v>
          </cell>
          <cell r="I1901" t="str">
            <v>GET</v>
          </cell>
          <cell r="J1901">
            <v>708640</v>
          </cell>
          <cell r="K1901">
            <v>32</v>
          </cell>
          <cell r="L1901" t="str">
            <v>2002</v>
          </cell>
          <cell r="M1901" t="str">
            <v>Actividad no especificada</v>
          </cell>
          <cell r="N1901" t="str">
            <v>Producción Sect. Institucionales</v>
          </cell>
          <cell r="O1901" t="str">
            <v>Consumo de capital fijo</v>
          </cell>
          <cell r="P1901" t="str">
            <v>Gobierno General</v>
          </cell>
          <cell r="Q1901" t="str">
            <v>13</v>
          </cell>
          <cell r="R1901" t="str">
            <v>Actividad no especificada</v>
          </cell>
        </row>
        <row r="1902">
          <cell r="A1902" t="str">
            <v>CEI_a02</v>
          </cell>
          <cell r="C1902">
            <v>4</v>
          </cell>
          <cell r="D1902">
            <v>12</v>
          </cell>
          <cell r="E1902">
            <v>411</v>
          </cell>
          <cell r="F1902" t="str">
            <v>Empleos</v>
          </cell>
          <cell r="H1902">
            <v>31</v>
          </cell>
          <cell r="I1902" t="str">
            <v>GET</v>
          </cell>
          <cell r="J1902">
            <v>3257378</v>
          </cell>
          <cell r="K1902">
            <v>32</v>
          </cell>
          <cell r="L1902" t="str">
            <v>2000</v>
          </cell>
          <cell r="M1902" t="str">
            <v>Actividad no especificada</v>
          </cell>
          <cell r="N1902" t="str">
            <v>Producción Sect. Institucionales</v>
          </cell>
          <cell r="O1902" t="str">
            <v>Remuneraciones</v>
          </cell>
          <cell r="P1902" t="str">
            <v>Gobierno General</v>
          </cell>
          <cell r="Q1902" t="str">
            <v>13</v>
          </cell>
          <cell r="R1902" t="str">
            <v>Actividad no especificada</v>
          </cell>
        </row>
        <row r="1903">
          <cell r="A1903" t="str">
            <v>CEI_a02</v>
          </cell>
          <cell r="C1903">
            <v>4</v>
          </cell>
          <cell r="D1903">
            <v>12</v>
          </cell>
          <cell r="E1903">
            <v>411</v>
          </cell>
          <cell r="F1903" t="str">
            <v>Empleos</v>
          </cell>
          <cell r="H1903">
            <v>31</v>
          </cell>
          <cell r="I1903" t="str">
            <v>GET</v>
          </cell>
          <cell r="J1903">
            <v>3520125</v>
          </cell>
          <cell r="K1903">
            <v>32</v>
          </cell>
          <cell r="L1903" t="str">
            <v>2001</v>
          </cell>
          <cell r="M1903" t="str">
            <v>Actividad no especificada</v>
          </cell>
          <cell r="N1903" t="str">
            <v>Producción Sect. Institucionales</v>
          </cell>
          <cell r="O1903" t="str">
            <v>Remuneraciones</v>
          </cell>
          <cell r="P1903" t="str">
            <v>Gobierno General</v>
          </cell>
          <cell r="Q1903" t="str">
            <v>13</v>
          </cell>
          <cell r="R1903" t="str">
            <v>Actividad no especificada</v>
          </cell>
        </row>
        <row r="1904">
          <cell r="A1904" t="str">
            <v>CEI_a02</v>
          </cell>
          <cell r="C1904">
            <v>4</v>
          </cell>
          <cell r="D1904">
            <v>12</v>
          </cell>
          <cell r="E1904">
            <v>411</v>
          </cell>
          <cell r="F1904" t="str">
            <v>Empleos</v>
          </cell>
          <cell r="H1904">
            <v>31</v>
          </cell>
          <cell r="I1904" t="str">
            <v>GET</v>
          </cell>
          <cell r="J1904">
            <v>3799132</v>
          </cell>
          <cell r="K1904">
            <v>32</v>
          </cell>
          <cell r="L1904" t="str">
            <v>2002</v>
          </cell>
          <cell r="M1904" t="str">
            <v>Actividad no especificada</v>
          </cell>
          <cell r="N1904" t="str">
            <v>Producción Sect. Institucionales</v>
          </cell>
          <cell r="O1904" t="str">
            <v>Remuneraciones</v>
          </cell>
          <cell r="P1904" t="str">
            <v>Gobierno General</v>
          </cell>
          <cell r="Q1904" t="str">
            <v>13</v>
          </cell>
          <cell r="R1904" t="str">
            <v>Actividad no especificada</v>
          </cell>
        </row>
        <row r="1905">
          <cell r="A1905" t="str">
            <v>CEI_a02</v>
          </cell>
          <cell r="C1905">
            <v>4</v>
          </cell>
          <cell r="D1905">
            <v>12</v>
          </cell>
          <cell r="E1905">
            <v>412</v>
          </cell>
          <cell r="F1905" t="str">
            <v>Empleos</v>
          </cell>
          <cell r="H1905">
            <v>31</v>
          </cell>
          <cell r="I1905" t="str">
            <v>GET</v>
          </cell>
          <cell r="J1905">
            <v>3474</v>
          </cell>
          <cell r="K1905">
            <v>32</v>
          </cell>
          <cell r="L1905" t="str">
            <v>2000</v>
          </cell>
          <cell r="M1905" t="str">
            <v>Actividad no especificada</v>
          </cell>
          <cell r="N1905" t="str">
            <v>Producción Sect. Institucionales</v>
          </cell>
          <cell r="O1905" t="str">
            <v>Imptos producc.e import.</v>
          </cell>
          <cell r="P1905" t="str">
            <v>Gobierno General</v>
          </cell>
          <cell r="Q1905" t="str">
            <v>13</v>
          </cell>
          <cell r="R1905" t="str">
            <v>Actividad no especificada</v>
          </cell>
        </row>
        <row r="1906">
          <cell r="A1906" t="str">
            <v>CEI_a02</v>
          </cell>
          <cell r="C1906">
            <v>4</v>
          </cell>
          <cell r="D1906">
            <v>12</v>
          </cell>
          <cell r="E1906">
            <v>412</v>
          </cell>
          <cell r="F1906" t="str">
            <v>Empleos</v>
          </cell>
          <cell r="H1906">
            <v>31</v>
          </cell>
          <cell r="I1906" t="str">
            <v>GET</v>
          </cell>
          <cell r="J1906">
            <v>3785</v>
          </cell>
          <cell r="K1906">
            <v>32</v>
          </cell>
          <cell r="L1906" t="str">
            <v>2001</v>
          </cell>
          <cell r="M1906" t="str">
            <v>Actividad no especificada</v>
          </cell>
          <cell r="N1906" t="str">
            <v>Producción Sect. Institucionales</v>
          </cell>
          <cell r="O1906" t="str">
            <v>Imptos producc.e import.</v>
          </cell>
          <cell r="P1906" t="str">
            <v>Gobierno General</v>
          </cell>
          <cell r="Q1906" t="str">
            <v>13</v>
          </cell>
          <cell r="R1906" t="str">
            <v>Actividad no especificada</v>
          </cell>
        </row>
        <row r="1907">
          <cell r="A1907" t="str">
            <v>CEI_a02</v>
          </cell>
          <cell r="C1907">
            <v>4</v>
          </cell>
          <cell r="D1907">
            <v>12</v>
          </cell>
          <cell r="E1907">
            <v>412</v>
          </cell>
          <cell r="F1907" t="str">
            <v>Empleos</v>
          </cell>
          <cell r="H1907">
            <v>31</v>
          </cell>
          <cell r="I1907" t="str">
            <v>GET</v>
          </cell>
          <cell r="J1907">
            <v>4213</v>
          </cell>
          <cell r="K1907">
            <v>32</v>
          </cell>
          <cell r="L1907" t="str">
            <v>2002</v>
          </cell>
          <cell r="M1907" t="str">
            <v>Actividad no especificada</v>
          </cell>
          <cell r="N1907" t="str">
            <v>Producción Sect. Institucionales</v>
          </cell>
          <cell r="O1907" t="str">
            <v>Imptos producc.e import.</v>
          </cell>
          <cell r="P1907" t="str">
            <v>Gobierno General</v>
          </cell>
          <cell r="Q1907" t="str">
            <v>13</v>
          </cell>
          <cell r="R1907" t="str">
            <v>Actividad no especificada</v>
          </cell>
        </row>
        <row r="1908">
          <cell r="A1908" t="str">
            <v>CEI_a02</v>
          </cell>
          <cell r="C1908">
            <v>4</v>
          </cell>
          <cell r="D1908">
            <v>12</v>
          </cell>
          <cell r="E1908">
            <v>413</v>
          </cell>
          <cell r="F1908" t="str">
            <v>Empleos</v>
          </cell>
          <cell r="H1908">
            <v>31</v>
          </cell>
          <cell r="I1908" t="str">
            <v>GET</v>
          </cell>
          <cell r="J1908">
            <v>-578</v>
          </cell>
          <cell r="K1908">
            <v>32</v>
          </cell>
          <cell r="L1908" t="str">
            <v>2000</v>
          </cell>
          <cell r="M1908" t="str">
            <v>Actividad no especificada</v>
          </cell>
          <cell r="N1908" t="str">
            <v>Producción Sect. Institucionales</v>
          </cell>
          <cell r="O1908" t="str">
            <v>Subvenciones</v>
          </cell>
          <cell r="P1908" t="str">
            <v>Gobierno General</v>
          </cell>
          <cell r="Q1908" t="str">
            <v>13</v>
          </cell>
          <cell r="R1908" t="str">
            <v>Actividad no especificada</v>
          </cell>
        </row>
        <row r="1909">
          <cell r="A1909" t="str">
            <v>CEI_a02</v>
          </cell>
          <cell r="C1909">
            <v>4</v>
          </cell>
          <cell r="D1909">
            <v>12</v>
          </cell>
          <cell r="E1909">
            <v>413</v>
          </cell>
          <cell r="F1909" t="str">
            <v>Empleos</v>
          </cell>
          <cell r="H1909">
            <v>31</v>
          </cell>
          <cell r="I1909" t="str">
            <v>GET</v>
          </cell>
          <cell r="J1909">
            <v>-598</v>
          </cell>
          <cell r="K1909">
            <v>32</v>
          </cell>
          <cell r="L1909" t="str">
            <v>2001</v>
          </cell>
          <cell r="M1909" t="str">
            <v>Actividad no especificada</v>
          </cell>
          <cell r="N1909" t="str">
            <v>Producción Sect. Institucionales</v>
          </cell>
          <cell r="O1909" t="str">
            <v>Subvenciones</v>
          </cell>
          <cell r="P1909" t="str">
            <v>Gobierno General</v>
          </cell>
          <cell r="Q1909" t="str">
            <v>13</v>
          </cell>
          <cell r="R1909" t="str">
            <v>Actividad no especificada</v>
          </cell>
        </row>
        <row r="1910">
          <cell r="A1910" t="str">
            <v>CEI_a02</v>
          </cell>
          <cell r="C1910">
            <v>4</v>
          </cell>
          <cell r="D1910">
            <v>12</v>
          </cell>
          <cell r="E1910">
            <v>413</v>
          </cell>
          <cell r="F1910" t="str">
            <v>Empleos</v>
          </cell>
          <cell r="H1910">
            <v>31</v>
          </cell>
          <cell r="I1910" t="str">
            <v>GET</v>
          </cell>
          <cell r="J1910">
            <v>-698</v>
          </cell>
          <cell r="K1910">
            <v>32</v>
          </cell>
          <cell r="L1910" t="str">
            <v>2002</v>
          </cell>
          <cell r="M1910" t="str">
            <v>Actividad no especificada</v>
          </cell>
          <cell r="N1910" t="str">
            <v>Producción Sect. Institucionales</v>
          </cell>
          <cell r="O1910" t="str">
            <v>Subvenciones</v>
          </cell>
          <cell r="P1910" t="str">
            <v>Gobierno General</v>
          </cell>
          <cell r="Q1910" t="str">
            <v>13</v>
          </cell>
          <cell r="R1910" t="str">
            <v>Actividad no especificada</v>
          </cell>
        </row>
        <row r="1911">
          <cell r="A1911" t="str">
            <v>CEI_a02</v>
          </cell>
          <cell r="C1911">
            <v>4</v>
          </cell>
          <cell r="D1911">
            <v>12</v>
          </cell>
          <cell r="E1911">
            <v>902</v>
          </cell>
          <cell r="F1911" t="str">
            <v>Empleos</v>
          </cell>
          <cell r="H1911">
            <v>31</v>
          </cell>
          <cell r="I1911" t="str">
            <v>GET</v>
          </cell>
          <cell r="J1911">
            <v>979</v>
          </cell>
          <cell r="K1911">
            <v>32</v>
          </cell>
          <cell r="L1911" t="str">
            <v>2000</v>
          </cell>
          <cell r="M1911" t="str">
            <v>Actividad no especificada</v>
          </cell>
          <cell r="N1911" t="str">
            <v>Producción Sect. Institucionales</v>
          </cell>
          <cell r="O1911" t="str">
            <v>Excedente de explotación</v>
          </cell>
          <cell r="P1911" t="str">
            <v>Gobierno General</v>
          </cell>
          <cell r="Q1911" t="str">
            <v>13</v>
          </cell>
          <cell r="R1911" t="str">
            <v>Actividad no especificada</v>
          </cell>
        </row>
        <row r="1912">
          <cell r="A1912" t="str">
            <v>CEI_a02</v>
          </cell>
          <cell r="C1912">
            <v>4</v>
          </cell>
          <cell r="D1912">
            <v>12</v>
          </cell>
          <cell r="E1912">
            <v>902</v>
          </cell>
          <cell r="F1912" t="str">
            <v>Empleos</v>
          </cell>
          <cell r="H1912">
            <v>31</v>
          </cell>
          <cell r="I1912" t="str">
            <v>GET</v>
          </cell>
          <cell r="J1912">
            <v>1931</v>
          </cell>
          <cell r="K1912">
            <v>32</v>
          </cell>
          <cell r="L1912" t="str">
            <v>2001</v>
          </cell>
          <cell r="M1912" t="str">
            <v>Actividad no especificada</v>
          </cell>
          <cell r="N1912" t="str">
            <v>Producción Sect. Institucionales</v>
          </cell>
          <cell r="O1912" t="str">
            <v>Excedente de explotación</v>
          </cell>
          <cell r="P1912" t="str">
            <v>Gobierno General</v>
          </cell>
          <cell r="Q1912" t="str">
            <v>13</v>
          </cell>
          <cell r="R1912" t="str">
            <v>Actividad no especificada</v>
          </cell>
        </row>
        <row r="1913">
          <cell r="A1913" t="str">
            <v>CEI_a02</v>
          </cell>
          <cell r="C1913">
            <v>4</v>
          </cell>
          <cell r="D1913">
            <v>12</v>
          </cell>
          <cell r="E1913">
            <v>902</v>
          </cell>
          <cell r="F1913" t="str">
            <v>Empleos</v>
          </cell>
          <cell r="H1913">
            <v>31</v>
          </cell>
          <cell r="I1913" t="str">
            <v>GET</v>
          </cell>
          <cell r="J1913">
            <v>2376</v>
          </cell>
          <cell r="K1913">
            <v>32</v>
          </cell>
          <cell r="L1913" t="str">
            <v>2002</v>
          </cell>
          <cell r="M1913" t="str">
            <v>Actividad no especificada</v>
          </cell>
          <cell r="N1913" t="str">
            <v>Producción Sect. Institucionales</v>
          </cell>
          <cell r="O1913" t="str">
            <v>Excedente de explotación</v>
          </cell>
          <cell r="P1913" t="str">
            <v>Gobierno General</v>
          </cell>
          <cell r="Q1913" t="str">
            <v>13</v>
          </cell>
          <cell r="R1913" t="str">
            <v>Actividad no especificada</v>
          </cell>
        </row>
        <row r="1914">
          <cell r="A1914" t="str">
            <v>CEI_a02</v>
          </cell>
          <cell r="C1914">
            <v>4</v>
          </cell>
          <cell r="D1914">
            <v>31</v>
          </cell>
          <cell r="E1914">
            <v>51</v>
          </cell>
          <cell r="F1914" t="str">
            <v>Empleos</v>
          </cell>
          <cell r="H1914">
            <v>31</v>
          </cell>
          <cell r="I1914" t="str">
            <v>GET</v>
          </cell>
          <cell r="J1914">
            <v>404105</v>
          </cell>
          <cell r="L1914" t="str">
            <v>2000</v>
          </cell>
          <cell r="N1914" t="str">
            <v>Acum. de Capital</v>
          </cell>
          <cell r="O1914" t="str">
            <v>Transferencias de capital</v>
          </cell>
          <cell r="P1914" t="str">
            <v>Gobierno General</v>
          </cell>
        </row>
        <row r="1915">
          <cell r="A1915" t="str">
            <v>CEI_a02</v>
          </cell>
          <cell r="C1915">
            <v>4</v>
          </cell>
          <cell r="D1915">
            <v>31</v>
          </cell>
          <cell r="E1915">
            <v>51</v>
          </cell>
          <cell r="F1915" t="str">
            <v>Empleos</v>
          </cell>
          <cell r="H1915">
            <v>31</v>
          </cell>
          <cell r="I1915" t="str">
            <v>GET</v>
          </cell>
          <cell r="J1915">
            <v>432114</v>
          </cell>
          <cell r="L1915" t="str">
            <v>2001</v>
          </cell>
          <cell r="N1915" t="str">
            <v>Acum. de Capital</v>
          </cell>
          <cell r="O1915" t="str">
            <v>Transferencias de capital</v>
          </cell>
          <cell r="P1915" t="str">
            <v>Gobierno General</v>
          </cell>
        </row>
        <row r="1916">
          <cell r="A1916" t="str">
            <v>CEI_a02</v>
          </cell>
          <cell r="C1916">
            <v>4</v>
          </cell>
          <cell r="D1916">
            <v>31</v>
          </cell>
          <cell r="E1916">
            <v>51</v>
          </cell>
          <cell r="F1916" t="str">
            <v>Empleos</v>
          </cell>
          <cell r="H1916">
            <v>31</v>
          </cell>
          <cell r="I1916" t="str">
            <v>GET</v>
          </cell>
          <cell r="J1916">
            <v>435715</v>
          </cell>
          <cell r="L1916" t="str">
            <v>2002</v>
          </cell>
          <cell r="N1916" t="str">
            <v>Acum. de Capital</v>
          </cell>
          <cell r="O1916" t="str">
            <v>Transferencias de capital</v>
          </cell>
          <cell r="P1916" t="str">
            <v>Gobierno General</v>
          </cell>
        </row>
        <row r="1917">
          <cell r="A1917" t="str">
            <v>CEI_a02</v>
          </cell>
          <cell r="C1917">
            <v>4</v>
          </cell>
          <cell r="D1917">
            <v>31</v>
          </cell>
          <cell r="E1917">
            <v>52</v>
          </cell>
          <cell r="F1917" t="str">
            <v>Empleos</v>
          </cell>
          <cell r="H1917">
            <v>31</v>
          </cell>
          <cell r="I1917" t="str">
            <v>GET</v>
          </cell>
          <cell r="J1917">
            <v>-630316</v>
          </cell>
          <cell r="L1917" t="str">
            <v>2000</v>
          </cell>
          <cell r="N1917" t="str">
            <v>Acum. de Capital</v>
          </cell>
          <cell r="O1917" t="str">
            <v>Consumo de capital fijo</v>
          </cell>
          <cell r="P1917" t="str">
            <v>Gobierno General</v>
          </cell>
        </row>
        <row r="1918">
          <cell r="A1918" t="str">
            <v>CEI_a02</v>
          </cell>
          <cell r="C1918">
            <v>4</v>
          </cell>
          <cell r="D1918">
            <v>31</v>
          </cell>
          <cell r="E1918">
            <v>52</v>
          </cell>
          <cell r="F1918" t="str">
            <v>Empleos</v>
          </cell>
          <cell r="H1918">
            <v>31</v>
          </cell>
          <cell r="I1918" t="str">
            <v>GET</v>
          </cell>
          <cell r="J1918">
            <v>-665936</v>
          </cell>
          <cell r="L1918" t="str">
            <v>2001</v>
          </cell>
          <cell r="N1918" t="str">
            <v>Acum. de Capital</v>
          </cell>
          <cell r="O1918" t="str">
            <v>Consumo de capital fijo</v>
          </cell>
          <cell r="P1918" t="str">
            <v>Gobierno General</v>
          </cell>
        </row>
        <row r="1919">
          <cell r="A1919" t="str">
            <v>CEI_a02</v>
          </cell>
          <cell r="C1919">
            <v>4</v>
          </cell>
          <cell r="D1919">
            <v>31</v>
          </cell>
          <cell r="E1919">
            <v>52</v>
          </cell>
          <cell r="F1919" t="str">
            <v>Empleos</v>
          </cell>
          <cell r="H1919">
            <v>31</v>
          </cell>
          <cell r="I1919" t="str">
            <v>GET</v>
          </cell>
          <cell r="J1919">
            <v>-708640</v>
          </cell>
          <cell r="L1919" t="str">
            <v>2002</v>
          </cell>
          <cell r="N1919" t="str">
            <v>Acum. de Capital</v>
          </cell>
          <cell r="O1919" t="str">
            <v>Consumo de capital fijo</v>
          </cell>
          <cell r="P1919" t="str">
            <v>Gobierno General</v>
          </cell>
        </row>
        <row r="1920">
          <cell r="A1920" t="str">
            <v>CEI_a02</v>
          </cell>
          <cell r="C1920">
            <v>4</v>
          </cell>
          <cell r="D1920">
            <v>31</v>
          </cell>
          <cell r="E1920">
            <v>231</v>
          </cell>
          <cell r="F1920" t="str">
            <v>Empleos</v>
          </cell>
          <cell r="H1920">
            <v>31</v>
          </cell>
          <cell r="I1920" t="str">
            <v>GET</v>
          </cell>
          <cell r="J1920">
            <v>971018</v>
          </cell>
          <cell r="L1920" t="str">
            <v>2000</v>
          </cell>
          <cell r="N1920" t="str">
            <v>Acum. de Capital</v>
          </cell>
          <cell r="O1920" t="str">
            <v>Formación bruta cap.fijo</v>
          </cell>
          <cell r="P1920" t="str">
            <v>Gobierno General</v>
          </cell>
        </row>
        <row r="1921">
          <cell r="A1921" t="str">
            <v>CEI_a02</v>
          </cell>
          <cell r="C1921">
            <v>4</v>
          </cell>
          <cell r="D1921">
            <v>31</v>
          </cell>
          <cell r="E1921">
            <v>231</v>
          </cell>
          <cell r="F1921" t="str">
            <v>Empleos</v>
          </cell>
          <cell r="H1921">
            <v>31</v>
          </cell>
          <cell r="I1921" t="str">
            <v>GET</v>
          </cell>
          <cell r="J1921">
            <v>965627</v>
          </cell>
          <cell r="L1921" t="str">
            <v>2001</v>
          </cell>
          <cell r="N1921" t="str">
            <v>Acum. de Capital</v>
          </cell>
          <cell r="O1921" t="str">
            <v>Formación bruta cap.fijo</v>
          </cell>
          <cell r="P1921" t="str">
            <v>Gobierno General</v>
          </cell>
        </row>
        <row r="1922">
          <cell r="A1922" t="str">
            <v>CEI_a02</v>
          </cell>
          <cell r="C1922">
            <v>4</v>
          </cell>
          <cell r="D1922">
            <v>31</v>
          </cell>
          <cell r="E1922">
            <v>231</v>
          </cell>
          <cell r="F1922" t="str">
            <v>Empleos</v>
          </cell>
          <cell r="H1922">
            <v>31</v>
          </cell>
          <cell r="I1922" t="str">
            <v>GET</v>
          </cell>
          <cell r="J1922">
            <v>1077444</v>
          </cell>
          <cell r="L1922" t="str">
            <v>2002</v>
          </cell>
          <cell r="N1922" t="str">
            <v>Acum. de Capital</v>
          </cell>
          <cell r="O1922" t="str">
            <v>Formación bruta cap.fijo</v>
          </cell>
          <cell r="P1922" t="str">
            <v>Gobierno General</v>
          </cell>
        </row>
        <row r="1923">
          <cell r="A1923" t="str">
            <v>CEI_a02</v>
          </cell>
          <cell r="C1923">
            <v>4</v>
          </cell>
          <cell r="D1923">
            <v>31</v>
          </cell>
          <cell r="E1923">
            <v>3211</v>
          </cell>
          <cell r="F1923" t="str">
            <v>Empleos</v>
          </cell>
          <cell r="H1923">
            <v>31</v>
          </cell>
          <cell r="I1923" t="str">
            <v>GET</v>
          </cell>
          <cell r="J1923">
            <v>6032</v>
          </cell>
          <cell r="L1923" t="str">
            <v>2001</v>
          </cell>
          <cell r="N1923" t="str">
            <v>Acum. de Capital</v>
          </cell>
          <cell r="O1923" t="str">
            <v>Tierras y terrenos</v>
          </cell>
          <cell r="P1923" t="str">
            <v>Gobierno General</v>
          </cell>
        </row>
        <row r="1924">
          <cell r="A1924" t="str">
            <v>CEI_a02</v>
          </cell>
          <cell r="C1924">
            <v>4</v>
          </cell>
          <cell r="D1924">
            <v>31</v>
          </cell>
          <cell r="E1924">
            <v>3211</v>
          </cell>
          <cell r="F1924" t="str">
            <v>Empleos</v>
          </cell>
          <cell r="H1924">
            <v>31</v>
          </cell>
          <cell r="I1924" t="str">
            <v>GET</v>
          </cell>
          <cell r="J1924">
            <v>4604</v>
          </cell>
          <cell r="L1924" t="str">
            <v>2002</v>
          </cell>
          <cell r="N1924" t="str">
            <v>Acum. de Capital</v>
          </cell>
          <cell r="O1924" t="str">
            <v>Tierras y terrenos</v>
          </cell>
          <cell r="P1924" t="str">
            <v>Gobierno General</v>
          </cell>
        </row>
        <row r="1925">
          <cell r="A1925" t="str">
            <v>CEI_a02</v>
          </cell>
          <cell r="C1925">
            <v>6</v>
          </cell>
          <cell r="D1925">
            <v>2</v>
          </cell>
          <cell r="E1925">
            <v>411</v>
          </cell>
          <cell r="F1925" t="str">
            <v>Empleos</v>
          </cell>
          <cell r="H1925">
            <v>31</v>
          </cell>
          <cell r="I1925" t="str">
            <v>GET</v>
          </cell>
          <cell r="J1925">
            <v>7179</v>
          </cell>
          <cell r="L1925" t="str">
            <v>2000</v>
          </cell>
          <cell r="N1925" t="str">
            <v>Ingresos y Gastos</v>
          </cell>
          <cell r="O1925" t="str">
            <v>Remuneraciones</v>
          </cell>
          <cell r="P1925" t="str">
            <v>Resto del Mundo</v>
          </cell>
        </row>
        <row r="1926">
          <cell r="A1926" t="str">
            <v>CEI_a02</v>
          </cell>
          <cell r="C1926">
            <v>6</v>
          </cell>
          <cell r="D1926">
            <v>2</v>
          </cell>
          <cell r="E1926">
            <v>411</v>
          </cell>
          <cell r="F1926" t="str">
            <v>Empleos</v>
          </cell>
          <cell r="H1926">
            <v>31</v>
          </cell>
          <cell r="I1926" t="str">
            <v>GET</v>
          </cell>
          <cell r="J1926">
            <v>7552</v>
          </cell>
          <cell r="L1926" t="str">
            <v>2001</v>
          </cell>
          <cell r="N1926" t="str">
            <v>Ingresos y Gastos</v>
          </cell>
          <cell r="O1926" t="str">
            <v>Remuneraciones</v>
          </cell>
          <cell r="P1926" t="str">
            <v>Resto del Mundo</v>
          </cell>
        </row>
        <row r="1927">
          <cell r="A1927" t="str">
            <v>CEI_a02</v>
          </cell>
          <cell r="C1927">
            <v>6</v>
          </cell>
          <cell r="D1927">
            <v>2</v>
          </cell>
          <cell r="E1927">
            <v>411</v>
          </cell>
          <cell r="F1927" t="str">
            <v>Empleos</v>
          </cell>
          <cell r="H1927">
            <v>31</v>
          </cell>
          <cell r="I1927" t="str">
            <v>GET</v>
          </cell>
          <cell r="J1927">
            <v>8543</v>
          </cell>
          <cell r="L1927" t="str">
            <v>2002</v>
          </cell>
          <cell r="N1927" t="str">
            <v>Ingresos y Gastos</v>
          </cell>
          <cell r="O1927" t="str">
            <v>Remuneraciones</v>
          </cell>
          <cell r="P1927" t="str">
            <v>Resto del Mundo</v>
          </cell>
        </row>
        <row r="1928">
          <cell r="A1928" t="str">
            <v>CEI_a02</v>
          </cell>
          <cell r="C1928">
            <v>6</v>
          </cell>
          <cell r="D1928">
            <v>2</v>
          </cell>
          <cell r="E1928">
            <v>411</v>
          </cell>
          <cell r="F1928" t="str">
            <v>Recursos</v>
          </cell>
          <cell r="H1928">
            <v>31</v>
          </cell>
          <cell r="I1928" t="str">
            <v>GET</v>
          </cell>
          <cell r="J1928">
            <v>8416</v>
          </cell>
          <cell r="L1928" t="str">
            <v>2000</v>
          </cell>
          <cell r="N1928" t="str">
            <v>Ingresos y Gastos</v>
          </cell>
          <cell r="O1928" t="str">
            <v>Remuneraciones</v>
          </cell>
          <cell r="P1928" t="str">
            <v>Resto del Mundo</v>
          </cell>
        </row>
        <row r="1929">
          <cell r="A1929" t="str">
            <v>CEI_a02</v>
          </cell>
          <cell r="C1929">
            <v>6</v>
          </cell>
          <cell r="D1929">
            <v>2</v>
          </cell>
          <cell r="E1929">
            <v>411</v>
          </cell>
          <cell r="F1929" t="str">
            <v>Recursos</v>
          </cell>
          <cell r="H1929">
            <v>31</v>
          </cell>
          <cell r="I1929" t="str">
            <v>GET</v>
          </cell>
          <cell r="J1929">
            <v>9974</v>
          </cell>
          <cell r="L1929" t="str">
            <v>2001</v>
          </cell>
          <cell r="N1929" t="str">
            <v>Ingresos y Gastos</v>
          </cell>
          <cell r="O1929" t="str">
            <v>Remuneraciones</v>
          </cell>
          <cell r="P1929" t="str">
            <v>Resto del Mundo</v>
          </cell>
        </row>
        <row r="1930">
          <cell r="A1930" t="str">
            <v>CEI_a02</v>
          </cell>
          <cell r="C1930">
            <v>6</v>
          </cell>
          <cell r="D1930">
            <v>2</v>
          </cell>
          <cell r="E1930">
            <v>411</v>
          </cell>
          <cell r="F1930" t="str">
            <v>Recursos</v>
          </cell>
          <cell r="H1930">
            <v>31</v>
          </cell>
          <cell r="I1930" t="str">
            <v>GET</v>
          </cell>
          <cell r="J1930">
            <v>10951</v>
          </cell>
          <cell r="L1930" t="str">
            <v>2002</v>
          </cell>
          <cell r="N1930" t="str">
            <v>Ingresos y Gastos</v>
          </cell>
          <cell r="O1930" t="str">
            <v>Remuneraciones</v>
          </cell>
          <cell r="P1930" t="str">
            <v>Resto del Mundo</v>
          </cell>
        </row>
        <row r="1931">
          <cell r="A1931" t="str">
            <v>CEI_a02</v>
          </cell>
          <cell r="C1931">
            <v>6</v>
          </cell>
          <cell r="D1931">
            <v>2</v>
          </cell>
          <cell r="E1931">
            <v>912</v>
          </cell>
          <cell r="F1931" t="str">
            <v>Recursos</v>
          </cell>
          <cell r="H1931">
            <v>31</v>
          </cell>
          <cell r="I1931" t="str">
            <v>GET</v>
          </cell>
          <cell r="J1931">
            <v>-756146</v>
          </cell>
          <cell r="L1931" t="str">
            <v>2000</v>
          </cell>
          <cell r="N1931" t="str">
            <v>Ingresos y Gastos</v>
          </cell>
          <cell r="O1931" t="str">
            <v>Saldo balanza comercial</v>
          </cell>
          <cell r="P1931" t="str">
            <v>Resto del Mundo</v>
          </cell>
        </row>
        <row r="1932">
          <cell r="A1932" t="str">
            <v>CEI_a02</v>
          </cell>
          <cell r="C1932">
            <v>6</v>
          </cell>
          <cell r="D1932">
            <v>2</v>
          </cell>
          <cell r="E1932">
            <v>912</v>
          </cell>
          <cell r="F1932" t="str">
            <v>Recursos</v>
          </cell>
          <cell r="H1932">
            <v>31</v>
          </cell>
          <cell r="I1932" t="str">
            <v>GET</v>
          </cell>
          <cell r="J1932">
            <v>-667726</v>
          </cell>
          <cell r="L1932" t="str">
            <v>2001</v>
          </cell>
          <cell r="N1932" t="str">
            <v>Ingresos y Gastos</v>
          </cell>
          <cell r="O1932" t="str">
            <v>Saldo balanza comercial</v>
          </cell>
          <cell r="P1932" t="str">
            <v>Resto del Mundo</v>
          </cell>
        </row>
        <row r="1933">
          <cell r="A1933" t="str">
            <v>CEI_a02</v>
          </cell>
          <cell r="C1933">
            <v>6</v>
          </cell>
          <cell r="D1933">
            <v>2</v>
          </cell>
          <cell r="E1933">
            <v>912</v>
          </cell>
          <cell r="F1933" t="str">
            <v>Recursos</v>
          </cell>
          <cell r="H1933">
            <v>31</v>
          </cell>
          <cell r="I1933" t="str">
            <v>GET</v>
          </cell>
          <cell r="J1933">
            <v>-1078329.0810036201</v>
          </cell>
          <cell r="L1933" t="str">
            <v>2002</v>
          </cell>
          <cell r="N1933" t="str">
            <v>Ingresos y Gastos</v>
          </cell>
          <cell r="O1933" t="str">
            <v>Saldo balanza comercial</v>
          </cell>
          <cell r="P1933" t="str">
            <v>Resto del Mundo</v>
          </cell>
        </row>
        <row r="1934">
          <cell r="A1934" t="str">
            <v>CEI_a02</v>
          </cell>
          <cell r="C1934">
            <v>6</v>
          </cell>
          <cell r="D1934">
            <v>2</v>
          </cell>
          <cell r="E1934">
            <v>4221</v>
          </cell>
          <cell r="F1934" t="str">
            <v>Empleos</v>
          </cell>
          <cell r="H1934">
            <v>31</v>
          </cell>
          <cell r="I1934" t="str">
            <v>GET</v>
          </cell>
          <cell r="J1934">
            <v>634464</v>
          </cell>
          <cell r="L1934" t="str">
            <v>2000</v>
          </cell>
          <cell r="N1934" t="str">
            <v>Ingresos y Gastos</v>
          </cell>
          <cell r="O1934" t="str">
            <v>Intereses</v>
          </cell>
          <cell r="P1934" t="str">
            <v>Resto del Mundo</v>
          </cell>
        </row>
        <row r="1935">
          <cell r="A1935" t="str">
            <v>CEI_a02</v>
          </cell>
          <cell r="C1935">
            <v>6</v>
          </cell>
          <cell r="D1935">
            <v>2</v>
          </cell>
          <cell r="E1935">
            <v>4221</v>
          </cell>
          <cell r="F1935" t="str">
            <v>Empleos</v>
          </cell>
          <cell r="H1935">
            <v>31</v>
          </cell>
          <cell r="I1935" t="str">
            <v>GET</v>
          </cell>
          <cell r="J1935">
            <v>602271</v>
          </cell>
          <cell r="L1935" t="str">
            <v>2001</v>
          </cell>
          <cell r="N1935" t="str">
            <v>Ingresos y Gastos</v>
          </cell>
          <cell r="O1935" t="str">
            <v>Intereses</v>
          </cell>
          <cell r="P1935" t="str">
            <v>Resto del Mundo</v>
          </cell>
        </row>
        <row r="1936">
          <cell r="A1936" t="str">
            <v>CEI_a02</v>
          </cell>
          <cell r="C1936">
            <v>6</v>
          </cell>
          <cell r="D1936">
            <v>2</v>
          </cell>
          <cell r="E1936">
            <v>4221</v>
          </cell>
          <cell r="F1936" t="str">
            <v>Empleos</v>
          </cell>
          <cell r="H1936">
            <v>31</v>
          </cell>
          <cell r="I1936" t="str">
            <v>GET</v>
          </cell>
          <cell r="J1936">
            <v>512511</v>
          </cell>
          <cell r="L1936" t="str">
            <v>2002</v>
          </cell>
          <cell r="N1936" t="str">
            <v>Ingresos y Gastos</v>
          </cell>
          <cell r="O1936" t="str">
            <v>Intereses</v>
          </cell>
          <cell r="P1936" t="str">
            <v>Resto del Mundo</v>
          </cell>
        </row>
        <row r="1937">
          <cell r="A1937" t="str">
            <v>CEI_a02</v>
          </cell>
          <cell r="C1937">
            <v>6</v>
          </cell>
          <cell r="D1937">
            <v>2</v>
          </cell>
          <cell r="E1937">
            <v>4221</v>
          </cell>
          <cell r="F1937" t="str">
            <v>Recursos</v>
          </cell>
          <cell r="H1937">
            <v>31</v>
          </cell>
          <cell r="I1937" t="str">
            <v>GET</v>
          </cell>
          <cell r="J1937">
            <v>1255956</v>
          </cell>
          <cell r="L1937" t="str">
            <v>2000</v>
          </cell>
          <cell r="N1937" t="str">
            <v>Ingresos y Gastos</v>
          </cell>
          <cell r="O1937" t="str">
            <v>Intereses</v>
          </cell>
          <cell r="P1937" t="str">
            <v>Resto del Mundo</v>
          </cell>
        </row>
        <row r="1938">
          <cell r="A1938" t="str">
            <v>CEI_a02</v>
          </cell>
          <cell r="C1938">
            <v>6</v>
          </cell>
          <cell r="D1938">
            <v>2</v>
          </cell>
          <cell r="E1938">
            <v>4221</v>
          </cell>
          <cell r="F1938" t="str">
            <v>Recursos</v>
          </cell>
          <cell r="H1938">
            <v>31</v>
          </cell>
          <cell r="I1938" t="str">
            <v>GET</v>
          </cell>
          <cell r="J1938">
            <v>1294486</v>
          </cell>
          <cell r="L1938" t="str">
            <v>2001</v>
          </cell>
          <cell r="N1938" t="str">
            <v>Ingresos y Gastos</v>
          </cell>
          <cell r="O1938" t="str">
            <v>Intereses</v>
          </cell>
          <cell r="P1938" t="str">
            <v>Resto del Mundo</v>
          </cell>
        </row>
        <row r="1939">
          <cell r="A1939" t="str">
            <v>CEI_a02</v>
          </cell>
          <cell r="C1939">
            <v>6</v>
          </cell>
          <cell r="D1939">
            <v>2</v>
          </cell>
          <cell r="E1939">
            <v>4221</v>
          </cell>
          <cell r="F1939" t="str">
            <v>Recursos</v>
          </cell>
          <cell r="H1939">
            <v>31</v>
          </cell>
          <cell r="I1939" t="str">
            <v>GET</v>
          </cell>
          <cell r="J1939">
            <v>1231106</v>
          </cell>
          <cell r="L1939" t="str">
            <v>2002</v>
          </cell>
          <cell r="N1939" t="str">
            <v>Ingresos y Gastos</v>
          </cell>
          <cell r="O1939" t="str">
            <v>Intereses</v>
          </cell>
          <cell r="P1939" t="str">
            <v>Resto del Mundo</v>
          </cell>
        </row>
        <row r="1940">
          <cell r="A1940" t="str">
            <v>CEI_a02</v>
          </cell>
          <cell r="C1940">
            <v>6</v>
          </cell>
          <cell r="D1940">
            <v>2</v>
          </cell>
          <cell r="E1940">
            <v>4223</v>
          </cell>
          <cell r="F1940" t="str">
            <v>Empleos</v>
          </cell>
          <cell r="H1940">
            <v>31</v>
          </cell>
          <cell r="I1940" t="str">
            <v>GET</v>
          </cell>
          <cell r="J1940">
            <v>241365</v>
          </cell>
          <cell r="L1940" t="str">
            <v>2000</v>
          </cell>
          <cell r="N1940" t="str">
            <v>Ingresos y Gastos</v>
          </cell>
          <cell r="O1940" t="str">
            <v>Reinversion extranjera</v>
          </cell>
          <cell r="P1940" t="str">
            <v>Resto del Mundo</v>
          </cell>
        </row>
        <row r="1941">
          <cell r="A1941" t="str">
            <v>CEI_a02</v>
          </cell>
          <cell r="C1941">
            <v>6</v>
          </cell>
          <cell r="D1941">
            <v>2</v>
          </cell>
          <cell r="E1941">
            <v>4223</v>
          </cell>
          <cell r="F1941" t="str">
            <v>Empleos</v>
          </cell>
          <cell r="H1941">
            <v>31</v>
          </cell>
          <cell r="I1941" t="str">
            <v>GET</v>
          </cell>
          <cell r="J1941">
            <v>253208</v>
          </cell>
          <cell r="L1941" t="str">
            <v>2001</v>
          </cell>
          <cell r="N1941" t="str">
            <v>Ingresos y Gastos</v>
          </cell>
          <cell r="O1941" t="str">
            <v>Reinversion extranjera</v>
          </cell>
          <cell r="P1941" t="str">
            <v>Resto del Mundo</v>
          </cell>
        </row>
        <row r="1942">
          <cell r="A1942" t="str">
            <v>CEI_a02</v>
          </cell>
          <cell r="C1942">
            <v>6</v>
          </cell>
          <cell r="D1942">
            <v>2</v>
          </cell>
          <cell r="E1942">
            <v>4223</v>
          </cell>
          <cell r="F1942" t="str">
            <v>Empleos</v>
          </cell>
          <cell r="H1942">
            <v>31</v>
          </cell>
          <cell r="I1942" t="str">
            <v>GET</v>
          </cell>
          <cell r="J1942">
            <v>219499</v>
          </cell>
          <cell r="L1942" t="str">
            <v>2002</v>
          </cell>
          <cell r="N1942" t="str">
            <v>Ingresos y Gastos</v>
          </cell>
          <cell r="O1942" t="str">
            <v>Reinversion extranjera</v>
          </cell>
          <cell r="P1942" t="str">
            <v>Resto del Mundo</v>
          </cell>
        </row>
        <row r="1943">
          <cell r="A1943" t="str">
            <v>CEI_a02</v>
          </cell>
          <cell r="C1943">
            <v>6</v>
          </cell>
          <cell r="D1943">
            <v>2</v>
          </cell>
          <cell r="E1943">
            <v>4223</v>
          </cell>
          <cell r="F1943" t="str">
            <v>Recursos</v>
          </cell>
          <cell r="H1943">
            <v>31</v>
          </cell>
          <cell r="I1943" t="str">
            <v>GET</v>
          </cell>
          <cell r="J1943">
            <v>630055</v>
          </cell>
          <cell r="L1943" t="str">
            <v>2000</v>
          </cell>
          <cell r="N1943" t="str">
            <v>Ingresos y Gastos</v>
          </cell>
          <cell r="O1943" t="str">
            <v>Reinversion extranjera</v>
          </cell>
          <cell r="P1943" t="str">
            <v>Resto del Mundo</v>
          </cell>
        </row>
        <row r="1944">
          <cell r="A1944" t="str">
            <v>CEI_a02</v>
          </cell>
          <cell r="C1944">
            <v>6</v>
          </cell>
          <cell r="D1944">
            <v>2</v>
          </cell>
          <cell r="E1944">
            <v>4223</v>
          </cell>
          <cell r="F1944" t="str">
            <v>Recursos</v>
          </cell>
          <cell r="H1944">
            <v>31</v>
          </cell>
          <cell r="I1944" t="str">
            <v>GET</v>
          </cell>
          <cell r="J1944">
            <v>687923</v>
          </cell>
          <cell r="L1944" t="str">
            <v>2001</v>
          </cell>
          <cell r="N1944" t="str">
            <v>Ingresos y Gastos</v>
          </cell>
          <cell r="O1944" t="str">
            <v>Reinversion extranjera</v>
          </cell>
          <cell r="P1944" t="str">
            <v>Resto del Mundo</v>
          </cell>
        </row>
        <row r="1945">
          <cell r="A1945" t="str">
            <v>CEI_a02</v>
          </cell>
          <cell r="C1945">
            <v>6</v>
          </cell>
          <cell r="D1945">
            <v>2</v>
          </cell>
          <cell r="E1945">
            <v>4223</v>
          </cell>
          <cell r="F1945" t="str">
            <v>Recursos</v>
          </cell>
          <cell r="H1945">
            <v>31</v>
          </cell>
          <cell r="I1945" t="str">
            <v>GET</v>
          </cell>
          <cell r="J1945">
            <v>939546</v>
          </cell>
          <cell r="L1945" t="str">
            <v>2002</v>
          </cell>
          <cell r="N1945" t="str">
            <v>Ingresos y Gastos</v>
          </cell>
          <cell r="O1945" t="str">
            <v>Reinversion extranjera</v>
          </cell>
          <cell r="P1945" t="str">
            <v>Resto del Mundo</v>
          </cell>
        </row>
        <row r="1946">
          <cell r="A1946" t="str">
            <v>CEI_a02</v>
          </cell>
          <cell r="C1946">
            <v>6</v>
          </cell>
          <cell r="D1946">
            <v>2</v>
          </cell>
          <cell r="E1946">
            <v>4341</v>
          </cell>
          <cell r="F1946" t="str">
            <v>Recursos</v>
          </cell>
          <cell r="H1946">
            <v>31</v>
          </cell>
          <cell r="I1946" t="str">
            <v>GET</v>
          </cell>
          <cell r="J1946">
            <v>85898</v>
          </cell>
          <cell r="L1946" t="str">
            <v>2000</v>
          </cell>
          <cell r="N1946" t="str">
            <v>Ingresos y Gastos</v>
          </cell>
          <cell r="O1946" t="str">
            <v>Primas net.seguro riesgos</v>
          </cell>
          <cell r="P1946" t="str">
            <v>Resto del Mundo</v>
          </cell>
        </row>
        <row r="1947">
          <cell r="A1947" t="str">
            <v>CEI_a02</v>
          </cell>
          <cell r="C1947">
            <v>6</v>
          </cell>
          <cell r="D1947">
            <v>2</v>
          </cell>
          <cell r="E1947">
            <v>4341</v>
          </cell>
          <cell r="F1947" t="str">
            <v>Recursos</v>
          </cell>
          <cell r="H1947">
            <v>31</v>
          </cell>
          <cell r="I1947" t="str">
            <v>GET</v>
          </cell>
          <cell r="J1947">
            <v>116397</v>
          </cell>
          <cell r="L1947" t="str">
            <v>2001</v>
          </cell>
          <cell r="N1947" t="str">
            <v>Ingresos y Gastos</v>
          </cell>
          <cell r="O1947" t="str">
            <v>Primas net.seguro riesgos</v>
          </cell>
          <cell r="P1947" t="str">
            <v>Resto del Mundo</v>
          </cell>
        </row>
        <row r="1948">
          <cell r="A1948" t="str">
            <v>CEI_a02</v>
          </cell>
          <cell r="C1948">
            <v>6</v>
          </cell>
          <cell r="D1948">
            <v>2</v>
          </cell>
          <cell r="E1948">
            <v>4341</v>
          </cell>
          <cell r="F1948" t="str">
            <v>Recursos</v>
          </cell>
          <cell r="H1948">
            <v>31</v>
          </cell>
          <cell r="I1948" t="str">
            <v>GET</v>
          </cell>
          <cell r="J1948">
            <v>171455</v>
          </cell>
          <cell r="L1948" t="str">
            <v>2002</v>
          </cell>
          <cell r="N1948" t="str">
            <v>Ingresos y Gastos</v>
          </cell>
          <cell r="O1948" t="str">
            <v>Primas net.seguro riesgos</v>
          </cell>
          <cell r="P1948" t="str">
            <v>Resto del Mundo</v>
          </cell>
        </row>
        <row r="1949">
          <cell r="A1949" t="str">
            <v>CEI_a02</v>
          </cell>
          <cell r="C1949">
            <v>6</v>
          </cell>
          <cell r="D1949">
            <v>2</v>
          </cell>
          <cell r="E1949">
            <v>4342</v>
          </cell>
          <cell r="F1949" t="str">
            <v>Empleos</v>
          </cell>
          <cell r="H1949">
            <v>31</v>
          </cell>
          <cell r="I1949" t="str">
            <v>GET</v>
          </cell>
          <cell r="J1949">
            <v>85898</v>
          </cell>
          <cell r="L1949" t="str">
            <v>2000</v>
          </cell>
          <cell r="N1949" t="str">
            <v>Ingresos y Gastos</v>
          </cell>
          <cell r="O1949" t="str">
            <v>Indemniz.seguro riesgos</v>
          </cell>
          <cell r="P1949" t="str">
            <v>Resto del Mundo</v>
          </cell>
        </row>
        <row r="1950">
          <cell r="A1950" t="str">
            <v>CEI_a02</v>
          </cell>
          <cell r="C1950">
            <v>6</v>
          </cell>
          <cell r="D1950">
            <v>2</v>
          </cell>
          <cell r="E1950">
            <v>4342</v>
          </cell>
          <cell r="F1950" t="str">
            <v>Empleos</v>
          </cell>
          <cell r="H1950">
            <v>31</v>
          </cell>
          <cell r="I1950" t="str">
            <v>GET</v>
          </cell>
          <cell r="J1950">
            <v>116397</v>
          </cell>
          <cell r="L1950" t="str">
            <v>2001</v>
          </cell>
          <cell r="N1950" t="str">
            <v>Ingresos y Gastos</v>
          </cell>
          <cell r="O1950" t="str">
            <v>Indemniz.seguro riesgos</v>
          </cell>
          <cell r="P1950" t="str">
            <v>Resto del Mundo</v>
          </cell>
        </row>
        <row r="1951">
          <cell r="A1951" t="str">
            <v>CEI_a02</v>
          </cell>
          <cell r="C1951">
            <v>6</v>
          </cell>
          <cell r="D1951">
            <v>2</v>
          </cell>
          <cell r="E1951">
            <v>4342</v>
          </cell>
          <cell r="F1951" t="str">
            <v>Empleos</v>
          </cell>
          <cell r="H1951">
            <v>31</v>
          </cell>
          <cell r="I1951" t="str">
            <v>GET</v>
          </cell>
          <cell r="J1951">
            <v>171455</v>
          </cell>
          <cell r="L1951" t="str">
            <v>2002</v>
          </cell>
          <cell r="N1951" t="str">
            <v>Ingresos y Gastos</v>
          </cell>
          <cell r="O1951" t="str">
            <v>Indemniz.seguro riesgos</v>
          </cell>
          <cell r="P1951" t="str">
            <v>Resto del Mundo</v>
          </cell>
        </row>
        <row r="1952">
          <cell r="A1952" t="str">
            <v>CEI_a02</v>
          </cell>
          <cell r="C1952">
            <v>6</v>
          </cell>
          <cell r="D1952">
            <v>2</v>
          </cell>
          <cell r="E1952">
            <v>4345</v>
          </cell>
          <cell r="F1952" t="str">
            <v>Empleos</v>
          </cell>
          <cell r="H1952">
            <v>31</v>
          </cell>
          <cell r="I1952" t="str">
            <v>GET</v>
          </cell>
          <cell r="J1952">
            <v>328098</v>
          </cell>
          <cell r="L1952" t="str">
            <v>2000</v>
          </cell>
          <cell r="N1952" t="str">
            <v>Ingresos y Gastos</v>
          </cell>
          <cell r="O1952" t="str">
            <v>Transferenc.ctes varias</v>
          </cell>
          <cell r="P1952" t="str">
            <v>Resto del Mundo</v>
          </cell>
        </row>
        <row r="1953">
          <cell r="A1953" t="str">
            <v>CEI_a02</v>
          </cell>
          <cell r="C1953">
            <v>6</v>
          </cell>
          <cell r="D1953">
            <v>2</v>
          </cell>
          <cell r="E1953">
            <v>4345</v>
          </cell>
          <cell r="F1953" t="str">
            <v>Empleos</v>
          </cell>
          <cell r="H1953">
            <v>31</v>
          </cell>
          <cell r="I1953" t="str">
            <v>GET</v>
          </cell>
          <cell r="J1953">
            <v>340929</v>
          </cell>
          <cell r="L1953" t="str">
            <v>2001</v>
          </cell>
          <cell r="N1953" t="str">
            <v>Ingresos y Gastos</v>
          </cell>
          <cell r="O1953" t="str">
            <v>Transferenc.ctes varias</v>
          </cell>
          <cell r="P1953" t="str">
            <v>Resto del Mundo</v>
          </cell>
        </row>
        <row r="1954">
          <cell r="A1954" t="str">
            <v>CEI_a02</v>
          </cell>
          <cell r="C1954">
            <v>6</v>
          </cell>
          <cell r="D1954">
            <v>2</v>
          </cell>
          <cell r="E1954">
            <v>4345</v>
          </cell>
          <cell r="F1954" t="str">
            <v>Empleos</v>
          </cell>
          <cell r="H1954">
            <v>31</v>
          </cell>
          <cell r="I1954" t="str">
            <v>GET</v>
          </cell>
          <cell r="J1954">
            <v>375462</v>
          </cell>
          <cell r="L1954" t="str">
            <v>2002</v>
          </cell>
          <cell r="N1954" t="str">
            <v>Ingresos y Gastos</v>
          </cell>
          <cell r="O1954" t="str">
            <v>Transferenc.ctes varias</v>
          </cell>
          <cell r="P1954" t="str">
            <v>Resto del Mundo</v>
          </cell>
        </row>
        <row r="1955">
          <cell r="A1955" t="str">
            <v>CEI_a02</v>
          </cell>
          <cell r="C1955">
            <v>6</v>
          </cell>
          <cell r="D1955">
            <v>2</v>
          </cell>
          <cell r="E1955">
            <v>4345</v>
          </cell>
          <cell r="F1955" t="str">
            <v>Recursos</v>
          </cell>
          <cell r="H1955">
            <v>31</v>
          </cell>
          <cell r="I1955" t="str">
            <v>GET</v>
          </cell>
          <cell r="J1955">
            <v>25956</v>
          </cell>
          <cell r="L1955" t="str">
            <v>2000</v>
          </cell>
          <cell r="N1955" t="str">
            <v>Ingresos y Gastos</v>
          </cell>
          <cell r="O1955" t="str">
            <v>Transferenc.ctes varias</v>
          </cell>
          <cell r="P1955" t="str">
            <v>Resto del Mundo</v>
          </cell>
        </row>
        <row r="1956">
          <cell r="A1956" t="str">
            <v>CEI_a02</v>
          </cell>
          <cell r="C1956">
            <v>6</v>
          </cell>
          <cell r="D1956">
            <v>2</v>
          </cell>
          <cell r="E1956">
            <v>4345</v>
          </cell>
          <cell r="F1956" t="str">
            <v>Recursos</v>
          </cell>
          <cell r="H1956">
            <v>31</v>
          </cell>
          <cell r="I1956" t="str">
            <v>GET</v>
          </cell>
          <cell r="J1956">
            <v>70934</v>
          </cell>
          <cell r="L1956" t="str">
            <v>2001</v>
          </cell>
          <cell r="N1956" t="str">
            <v>Ingresos y Gastos</v>
          </cell>
          <cell r="O1956" t="str">
            <v>Transferenc.ctes varias</v>
          </cell>
          <cell r="P1956" t="str">
            <v>Resto del Mundo</v>
          </cell>
        </row>
        <row r="1957">
          <cell r="A1957" t="str">
            <v>CEI_a02</v>
          </cell>
          <cell r="C1957">
            <v>6</v>
          </cell>
          <cell r="D1957">
            <v>2</v>
          </cell>
          <cell r="E1957">
            <v>4345</v>
          </cell>
          <cell r="F1957" t="str">
            <v>Recursos</v>
          </cell>
          <cell r="H1957">
            <v>31</v>
          </cell>
          <cell r="I1957" t="str">
            <v>GET</v>
          </cell>
          <cell r="J1957">
            <v>79831</v>
          </cell>
          <cell r="L1957" t="str">
            <v>2002</v>
          </cell>
          <cell r="N1957" t="str">
            <v>Ingresos y Gastos</v>
          </cell>
          <cell r="O1957" t="str">
            <v>Transferenc.ctes varias</v>
          </cell>
          <cell r="P1957" t="str">
            <v>Resto del Mundo</v>
          </cell>
        </row>
        <row r="1958">
          <cell r="A1958" t="str">
            <v>CEI_a02</v>
          </cell>
          <cell r="C1958">
            <v>6</v>
          </cell>
          <cell r="D1958">
            <v>2</v>
          </cell>
          <cell r="E1958">
            <v>42221</v>
          </cell>
          <cell r="F1958" t="str">
            <v>Empleos</v>
          </cell>
          <cell r="H1958">
            <v>31</v>
          </cell>
          <cell r="I1958" t="str">
            <v>GET</v>
          </cell>
          <cell r="J1958">
            <v>136487</v>
          </cell>
          <cell r="L1958" t="str">
            <v>2000</v>
          </cell>
          <cell r="N1958" t="str">
            <v>Ingresos y Gastos</v>
          </cell>
          <cell r="O1958" t="str">
            <v>Dividendos</v>
          </cell>
          <cell r="P1958" t="str">
            <v>Resto del Mundo</v>
          </cell>
        </row>
        <row r="1959">
          <cell r="A1959" t="str">
            <v>CEI_a02</v>
          </cell>
          <cell r="C1959">
            <v>6</v>
          </cell>
          <cell r="D1959">
            <v>2</v>
          </cell>
          <cell r="E1959">
            <v>42221</v>
          </cell>
          <cell r="F1959" t="str">
            <v>Empleos</v>
          </cell>
          <cell r="H1959">
            <v>31</v>
          </cell>
          <cell r="I1959" t="str">
            <v>GET</v>
          </cell>
          <cell r="J1959">
            <v>174868</v>
          </cell>
          <cell r="L1959" t="str">
            <v>2001</v>
          </cell>
          <cell r="N1959" t="str">
            <v>Ingresos y Gastos</v>
          </cell>
          <cell r="O1959" t="str">
            <v>Dividendos</v>
          </cell>
          <cell r="P1959" t="str">
            <v>Resto del Mundo</v>
          </cell>
        </row>
        <row r="1960">
          <cell r="A1960" t="str">
            <v>CEI_a02</v>
          </cell>
          <cell r="C1960">
            <v>6</v>
          </cell>
          <cell r="D1960">
            <v>2</v>
          </cell>
          <cell r="E1960">
            <v>42221</v>
          </cell>
          <cell r="F1960" t="str">
            <v>Empleos</v>
          </cell>
          <cell r="H1960">
            <v>31</v>
          </cell>
          <cell r="I1960" t="str">
            <v>GET</v>
          </cell>
          <cell r="J1960">
            <v>149941</v>
          </cell>
          <cell r="L1960" t="str">
            <v>2002</v>
          </cell>
          <cell r="N1960" t="str">
            <v>Ingresos y Gastos</v>
          </cell>
          <cell r="O1960" t="str">
            <v>Dividendos</v>
          </cell>
          <cell r="P1960" t="str">
            <v>Resto del Mundo</v>
          </cell>
        </row>
        <row r="1961">
          <cell r="A1961" t="str">
            <v>CEI_a02</v>
          </cell>
          <cell r="C1961">
            <v>6</v>
          </cell>
          <cell r="D1961">
            <v>2</v>
          </cell>
          <cell r="E1961">
            <v>42221</v>
          </cell>
          <cell r="F1961" t="str">
            <v>Recursos</v>
          </cell>
          <cell r="H1961">
            <v>31</v>
          </cell>
          <cell r="I1961" t="str">
            <v>GET</v>
          </cell>
          <cell r="J1961">
            <v>677584</v>
          </cell>
          <cell r="L1961" t="str">
            <v>2000</v>
          </cell>
          <cell r="N1961" t="str">
            <v>Ingresos y Gastos</v>
          </cell>
          <cell r="O1961" t="str">
            <v>Dividendos</v>
          </cell>
          <cell r="P1961" t="str">
            <v>Resto del Mundo</v>
          </cell>
        </row>
        <row r="1962">
          <cell r="A1962" t="str">
            <v>CEI_a02</v>
          </cell>
          <cell r="C1962">
            <v>6</v>
          </cell>
          <cell r="D1962">
            <v>2</v>
          </cell>
          <cell r="E1962">
            <v>42221</v>
          </cell>
          <cell r="F1962" t="str">
            <v>Recursos</v>
          </cell>
          <cell r="H1962">
            <v>31</v>
          </cell>
          <cell r="I1962" t="str">
            <v>GET</v>
          </cell>
          <cell r="J1962">
            <v>633516</v>
          </cell>
          <cell r="L1962" t="str">
            <v>2001</v>
          </cell>
          <cell r="N1962" t="str">
            <v>Ingresos y Gastos</v>
          </cell>
          <cell r="O1962" t="str">
            <v>Dividendos</v>
          </cell>
          <cell r="P1962" t="str">
            <v>Resto del Mundo</v>
          </cell>
        </row>
        <row r="1963">
          <cell r="A1963" t="str">
            <v>CEI_a02</v>
          </cell>
          <cell r="C1963">
            <v>6</v>
          </cell>
          <cell r="D1963">
            <v>2</v>
          </cell>
          <cell r="E1963">
            <v>42221</v>
          </cell>
          <cell r="F1963" t="str">
            <v>Recursos</v>
          </cell>
          <cell r="H1963">
            <v>31</v>
          </cell>
          <cell r="I1963" t="str">
            <v>GET</v>
          </cell>
          <cell r="J1963">
            <v>721156</v>
          </cell>
          <cell r="L1963" t="str">
            <v>2002</v>
          </cell>
          <cell r="N1963" t="str">
            <v>Ingresos y Gastos</v>
          </cell>
          <cell r="O1963" t="str">
            <v>Dividendos</v>
          </cell>
          <cell r="P1963" t="str">
            <v>Resto del Mundo</v>
          </cell>
        </row>
        <row r="1964">
          <cell r="A1964" t="str">
            <v>CEI_a02</v>
          </cell>
          <cell r="C1964">
            <v>6</v>
          </cell>
          <cell r="D1964">
            <v>511</v>
          </cell>
          <cell r="E1964">
            <v>12</v>
          </cell>
          <cell r="F1964" t="str">
            <v>Empleos</v>
          </cell>
          <cell r="H1964">
            <v>31</v>
          </cell>
          <cell r="I1964" t="str">
            <v>GET</v>
          </cell>
          <cell r="J1964">
            <v>12064064</v>
          </cell>
          <cell r="L1964" t="str">
            <v>2000</v>
          </cell>
          <cell r="N1964" t="str">
            <v>Resto del Mundo</v>
          </cell>
          <cell r="O1964" t="str">
            <v>Importaciones bs. y ss.</v>
          </cell>
          <cell r="P1964" t="str">
            <v>Resto del Mundo</v>
          </cell>
        </row>
        <row r="1965">
          <cell r="A1965" t="str">
            <v>CEI_a02</v>
          </cell>
          <cell r="C1965">
            <v>6</v>
          </cell>
          <cell r="D1965">
            <v>511</v>
          </cell>
          <cell r="E1965">
            <v>12</v>
          </cell>
          <cell r="F1965" t="str">
            <v>Empleos</v>
          </cell>
          <cell r="H1965">
            <v>31</v>
          </cell>
          <cell r="I1965" t="str">
            <v>GET</v>
          </cell>
          <cell r="J1965">
            <v>13833253</v>
          </cell>
          <cell r="L1965" t="str">
            <v>2001</v>
          </cell>
          <cell r="N1965" t="str">
            <v>Resto del Mundo</v>
          </cell>
          <cell r="O1965" t="str">
            <v>Importaciones bs. y ss.</v>
          </cell>
          <cell r="P1965" t="str">
            <v>Resto del Mundo</v>
          </cell>
        </row>
        <row r="1966">
          <cell r="A1966" t="str">
            <v>CEI_a02</v>
          </cell>
          <cell r="C1966">
            <v>6</v>
          </cell>
          <cell r="D1966">
            <v>511</v>
          </cell>
          <cell r="E1966">
            <v>12</v>
          </cell>
          <cell r="F1966" t="str">
            <v>Empleos</v>
          </cell>
          <cell r="H1966">
            <v>31</v>
          </cell>
          <cell r="I1966" t="str">
            <v>GET</v>
          </cell>
          <cell r="J1966">
            <v>14671439.230078099</v>
          </cell>
          <cell r="L1966" t="str">
            <v>2002</v>
          </cell>
          <cell r="N1966" t="str">
            <v>Resto del Mundo</v>
          </cell>
          <cell r="O1966" t="str">
            <v>Importaciones bs. y ss.</v>
          </cell>
          <cell r="P1966" t="str">
            <v>Resto del Mundo</v>
          </cell>
        </row>
        <row r="1967">
          <cell r="A1967" t="str">
            <v>CEI_a02</v>
          </cell>
          <cell r="C1967">
            <v>6</v>
          </cell>
          <cell r="D1967">
            <v>511</v>
          </cell>
          <cell r="E1967">
            <v>24</v>
          </cell>
          <cell r="F1967" t="str">
            <v>Recursos</v>
          </cell>
          <cell r="H1967">
            <v>31</v>
          </cell>
          <cell r="I1967" t="str">
            <v>GET</v>
          </cell>
          <cell r="J1967">
            <v>12820210</v>
          </cell>
          <cell r="L1967" t="str">
            <v>2000</v>
          </cell>
          <cell r="N1967" t="str">
            <v>Resto del Mundo</v>
          </cell>
          <cell r="O1967" t="str">
            <v>Exportaciones bs. y ss.</v>
          </cell>
          <cell r="P1967" t="str">
            <v>Resto del Mundo</v>
          </cell>
        </row>
        <row r="1968">
          <cell r="A1968" t="str">
            <v>CEI_a02</v>
          </cell>
          <cell r="C1968">
            <v>6</v>
          </cell>
          <cell r="D1968">
            <v>511</v>
          </cell>
          <cell r="E1968">
            <v>24</v>
          </cell>
          <cell r="F1968" t="str">
            <v>Recursos</v>
          </cell>
          <cell r="H1968">
            <v>31</v>
          </cell>
          <cell r="I1968" t="str">
            <v>GET</v>
          </cell>
          <cell r="J1968">
            <v>14500979</v>
          </cell>
          <cell r="L1968" t="str">
            <v>2001</v>
          </cell>
          <cell r="N1968" t="str">
            <v>Resto del Mundo</v>
          </cell>
          <cell r="O1968" t="str">
            <v>Exportaciones bs. y ss.</v>
          </cell>
          <cell r="P1968" t="str">
            <v>Resto del Mundo</v>
          </cell>
        </row>
        <row r="1969">
          <cell r="A1969" t="str">
            <v>CEI_a02</v>
          </cell>
          <cell r="C1969">
            <v>6</v>
          </cell>
          <cell r="D1969">
            <v>511</v>
          </cell>
          <cell r="E1969">
            <v>24</v>
          </cell>
          <cell r="F1969" t="str">
            <v>Recursos</v>
          </cell>
          <cell r="H1969">
            <v>31</v>
          </cell>
          <cell r="I1969" t="str">
            <v>GET</v>
          </cell>
          <cell r="J1969">
            <v>15749768.3110817</v>
          </cell>
          <cell r="L1969" t="str">
            <v>2002</v>
          </cell>
          <cell r="N1969" t="str">
            <v>Resto del Mundo</v>
          </cell>
          <cell r="O1969" t="str">
            <v>Exportaciones bs. y ss.</v>
          </cell>
          <cell r="P1969" t="str">
            <v>Resto del Mundo</v>
          </cell>
        </row>
        <row r="1970">
          <cell r="A1970" t="str">
            <v>CEI_a02</v>
          </cell>
          <cell r="C1970">
            <v>511</v>
          </cell>
          <cell r="D1970">
            <v>2</v>
          </cell>
          <cell r="E1970">
            <v>221</v>
          </cell>
          <cell r="F1970" t="str">
            <v>Empleos</v>
          </cell>
          <cell r="H1970">
            <v>31</v>
          </cell>
          <cell r="I1970" t="str">
            <v>GET</v>
          </cell>
          <cell r="J1970">
            <v>25617878</v>
          </cell>
          <cell r="L1970" t="str">
            <v>2000</v>
          </cell>
          <cell r="N1970" t="str">
            <v>Ingresos y Gastos</v>
          </cell>
          <cell r="O1970" t="str">
            <v>Gasto de Consumo final</v>
          </cell>
          <cell r="P1970" t="str">
            <v>Hogares</v>
          </cell>
        </row>
        <row r="1971">
          <cell r="A1971" t="str">
            <v>CEI_a02</v>
          </cell>
          <cell r="C1971">
            <v>511</v>
          </cell>
          <cell r="D1971">
            <v>2</v>
          </cell>
          <cell r="E1971">
            <v>221</v>
          </cell>
          <cell r="F1971" t="str">
            <v>Empleos</v>
          </cell>
          <cell r="H1971">
            <v>31</v>
          </cell>
          <cell r="I1971" t="str">
            <v>GET</v>
          </cell>
          <cell r="J1971">
            <v>27436020</v>
          </cell>
          <cell r="L1971" t="str">
            <v>2001</v>
          </cell>
          <cell r="N1971" t="str">
            <v>Ingresos y Gastos</v>
          </cell>
          <cell r="O1971" t="str">
            <v>Gasto de Consumo final</v>
          </cell>
          <cell r="P1971" t="str">
            <v>Hogares</v>
          </cell>
        </row>
        <row r="1972">
          <cell r="A1972" t="str">
            <v>CEI_a02</v>
          </cell>
          <cell r="C1972">
            <v>511</v>
          </cell>
          <cell r="D1972">
            <v>2</v>
          </cell>
          <cell r="E1972">
            <v>411</v>
          </cell>
          <cell r="F1972" t="str">
            <v>Recursos</v>
          </cell>
          <cell r="H1972">
            <v>31</v>
          </cell>
          <cell r="I1972" t="str">
            <v>GET</v>
          </cell>
          <cell r="J1972">
            <v>16404410</v>
          </cell>
          <cell r="L1972" t="str">
            <v>2000</v>
          </cell>
          <cell r="N1972" t="str">
            <v>Ingresos y Gastos</v>
          </cell>
          <cell r="O1972" t="str">
            <v>Remuneraciones</v>
          </cell>
          <cell r="P1972" t="str">
            <v>Hogares</v>
          </cell>
        </row>
        <row r="1973">
          <cell r="A1973" t="str">
            <v>CEI_a02</v>
          </cell>
          <cell r="C1973">
            <v>511</v>
          </cell>
          <cell r="D1973">
            <v>2</v>
          </cell>
          <cell r="E1973">
            <v>411</v>
          </cell>
          <cell r="F1973" t="str">
            <v>Recursos</v>
          </cell>
          <cell r="H1973">
            <v>31</v>
          </cell>
          <cell r="I1973" t="str">
            <v>GET</v>
          </cell>
          <cell r="J1973">
            <v>17672995</v>
          </cell>
          <cell r="L1973" t="str">
            <v>2001</v>
          </cell>
          <cell r="N1973" t="str">
            <v>Ingresos y Gastos</v>
          </cell>
          <cell r="O1973" t="str">
            <v>Remuneraciones</v>
          </cell>
          <cell r="P1973" t="str">
            <v>Hogares</v>
          </cell>
        </row>
        <row r="1974">
          <cell r="A1974" t="str">
            <v>CEI_a02</v>
          </cell>
          <cell r="C1974">
            <v>511</v>
          </cell>
          <cell r="D1974">
            <v>2</v>
          </cell>
          <cell r="E1974">
            <v>431</v>
          </cell>
          <cell r="F1974" t="str">
            <v>Empleos</v>
          </cell>
          <cell r="H1974">
            <v>31</v>
          </cell>
          <cell r="I1974" t="str">
            <v>GET</v>
          </cell>
          <cell r="J1974">
            <v>858247</v>
          </cell>
          <cell r="L1974" t="str">
            <v>2000</v>
          </cell>
          <cell r="N1974" t="str">
            <v>Ingresos y Gastos</v>
          </cell>
          <cell r="O1974" t="str">
            <v>Impuestos renta y patrim.</v>
          </cell>
          <cell r="P1974" t="str">
            <v>Hogares</v>
          </cell>
        </row>
        <row r="1975">
          <cell r="A1975" t="str">
            <v>CEI_a02</v>
          </cell>
          <cell r="C1975">
            <v>511</v>
          </cell>
          <cell r="D1975">
            <v>2</v>
          </cell>
          <cell r="E1975">
            <v>431</v>
          </cell>
          <cell r="F1975" t="str">
            <v>Empleos</v>
          </cell>
          <cell r="H1975">
            <v>31</v>
          </cell>
          <cell r="I1975" t="str">
            <v>GET</v>
          </cell>
          <cell r="J1975">
            <v>941642</v>
          </cell>
          <cell r="L1975" t="str">
            <v>2001</v>
          </cell>
          <cell r="N1975" t="str">
            <v>Ingresos y Gastos</v>
          </cell>
          <cell r="O1975" t="str">
            <v>Impuestos renta y patrim.</v>
          </cell>
          <cell r="P1975" t="str">
            <v>Hogares</v>
          </cell>
        </row>
        <row r="1976">
          <cell r="A1976" t="str">
            <v>CEI_a02</v>
          </cell>
          <cell r="C1976">
            <v>511</v>
          </cell>
          <cell r="D1976">
            <v>2</v>
          </cell>
          <cell r="E1976">
            <v>441</v>
          </cell>
          <cell r="F1976" t="str">
            <v>Recursos</v>
          </cell>
          <cell r="H1976">
            <v>31</v>
          </cell>
          <cell r="I1976" t="str">
            <v>GET</v>
          </cell>
          <cell r="J1976">
            <v>1549683</v>
          </cell>
          <cell r="L1976" t="str">
            <v>2000</v>
          </cell>
          <cell r="N1976" t="str">
            <v>Ingresos y Gastos</v>
          </cell>
          <cell r="O1976" t="str">
            <v>Ajust.var.cap.AFP/hogares</v>
          </cell>
          <cell r="P1976" t="str">
            <v>Hogares</v>
          </cell>
        </row>
        <row r="1977">
          <cell r="A1977" t="str">
            <v>CEI_a02</v>
          </cell>
          <cell r="C1977">
            <v>511</v>
          </cell>
          <cell r="D1977">
            <v>2</v>
          </cell>
          <cell r="E1977">
            <v>441</v>
          </cell>
          <cell r="F1977" t="str">
            <v>Recursos</v>
          </cell>
          <cell r="H1977">
            <v>31</v>
          </cell>
          <cell r="I1977" t="str">
            <v>GET</v>
          </cell>
          <cell r="J1977">
            <v>1637969</v>
          </cell>
          <cell r="L1977" t="str">
            <v>2001</v>
          </cell>
          <cell r="N1977" t="str">
            <v>Ingresos y Gastos</v>
          </cell>
          <cell r="O1977" t="str">
            <v>Ajust.var.cap.AFP/hogares</v>
          </cell>
          <cell r="P1977" t="str">
            <v>Hogares</v>
          </cell>
        </row>
        <row r="1978">
          <cell r="A1978" t="str">
            <v>CEI_a02</v>
          </cell>
          <cell r="C1978">
            <v>511</v>
          </cell>
          <cell r="D1978">
            <v>2</v>
          </cell>
          <cell r="E1978">
            <v>4221</v>
          </cell>
          <cell r="F1978" t="str">
            <v>Empleos</v>
          </cell>
          <cell r="H1978">
            <v>31</v>
          </cell>
          <cell r="I1978" t="str">
            <v>GET</v>
          </cell>
          <cell r="J1978">
            <v>1330177</v>
          </cell>
          <cell r="L1978" t="str">
            <v>2000</v>
          </cell>
          <cell r="N1978" t="str">
            <v>Ingresos y Gastos</v>
          </cell>
          <cell r="O1978" t="str">
            <v>Intereses</v>
          </cell>
          <cell r="P1978" t="str">
            <v>Hogares</v>
          </cell>
        </row>
        <row r="1979">
          <cell r="A1979" t="str">
            <v>CEI_a02</v>
          </cell>
          <cell r="C1979">
            <v>511</v>
          </cell>
          <cell r="D1979">
            <v>2</v>
          </cell>
          <cell r="E1979">
            <v>4221</v>
          </cell>
          <cell r="F1979" t="str">
            <v>Empleos</v>
          </cell>
          <cell r="H1979">
            <v>31</v>
          </cell>
          <cell r="I1979" t="str">
            <v>GET</v>
          </cell>
          <cell r="J1979">
            <v>1297088</v>
          </cell>
          <cell r="L1979" t="str">
            <v>2001</v>
          </cell>
          <cell r="N1979" t="str">
            <v>Ingresos y Gastos</v>
          </cell>
          <cell r="O1979" t="str">
            <v>Intereses</v>
          </cell>
          <cell r="P1979" t="str">
            <v>Hogares</v>
          </cell>
        </row>
        <row r="1980">
          <cell r="A1980" t="str">
            <v>CEI_a02</v>
          </cell>
          <cell r="C1980">
            <v>511</v>
          </cell>
          <cell r="D1980">
            <v>2</v>
          </cell>
          <cell r="E1980">
            <v>4221</v>
          </cell>
          <cell r="F1980" t="str">
            <v>Recursos</v>
          </cell>
          <cell r="H1980">
            <v>31</v>
          </cell>
          <cell r="I1980" t="str">
            <v>GET</v>
          </cell>
          <cell r="J1980">
            <v>778195</v>
          </cell>
          <cell r="L1980" t="str">
            <v>2000</v>
          </cell>
          <cell r="N1980" t="str">
            <v>Ingresos y Gastos</v>
          </cell>
          <cell r="O1980" t="str">
            <v>Intereses</v>
          </cell>
          <cell r="P1980" t="str">
            <v>Hogares</v>
          </cell>
        </row>
        <row r="1981">
          <cell r="A1981" t="str">
            <v>CEI_a02</v>
          </cell>
          <cell r="C1981">
            <v>511</v>
          </cell>
          <cell r="D1981">
            <v>2</v>
          </cell>
          <cell r="E1981">
            <v>4221</v>
          </cell>
          <cell r="F1981" t="str">
            <v>Recursos</v>
          </cell>
          <cell r="H1981">
            <v>31</v>
          </cell>
          <cell r="I1981" t="str">
            <v>GET</v>
          </cell>
          <cell r="J1981">
            <v>516782</v>
          </cell>
          <cell r="L1981" t="str">
            <v>2001</v>
          </cell>
          <cell r="N1981" t="str">
            <v>Ingresos y Gastos</v>
          </cell>
          <cell r="O1981" t="str">
            <v>Intereses</v>
          </cell>
          <cell r="P1981" t="str">
            <v>Hogares</v>
          </cell>
        </row>
        <row r="1982">
          <cell r="A1982" t="str">
            <v>CEI_a02</v>
          </cell>
          <cell r="C1982">
            <v>511</v>
          </cell>
          <cell r="D1982">
            <v>2</v>
          </cell>
          <cell r="E1982">
            <v>4229</v>
          </cell>
          <cell r="F1982" t="str">
            <v>Recursos</v>
          </cell>
          <cell r="H1982">
            <v>31</v>
          </cell>
          <cell r="I1982" t="str">
            <v>GET</v>
          </cell>
          <cell r="J1982">
            <v>1397839</v>
          </cell>
          <cell r="L1982" t="str">
            <v>2000</v>
          </cell>
          <cell r="N1982" t="str">
            <v>Ingresos y Gastos</v>
          </cell>
          <cell r="O1982" t="str">
            <v>Renta de la propiedad no especificada</v>
          </cell>
          <cell r="P1982" t="str">
            <v>Hogares</v>
          </cell>
        </row>
        <row r="1983">
          <cell r="A1983" t="str">
            <v>CEI_a02</v>
          </cell>
          <cell r="C1983">
            <v>511</v>
          </cell>
          <cell r="D1983">
            <v>2</v>
          </cell>
          <cell r="E1983">
            <v>4229</v>
          </cell>
          <cell r="F1983" t="str">
            <v>Recursos</v>
          </cell>
          <cell r="H1983">
            <v>31</v>
          </cell>
          <cell r="I1983" t="str">
            <v>GET</v>
          </cell>
          <cell r="J1983">
            <v>1526465</v>
          </cell>
          <cell r="L1983" t="str">
            <v>2001</v>
          </cell>
          <cell r="N1983" t="str">
            <v>Ingresos y Gastos</v>
          </cell>
          <cell r="O1983" t="str">
            <v>Renta de la propiedad no especificada</v>
          </cell>
          <cell r="P1983" t="str">
            <v>Hogares</v>
          </cell>
        </row>
        <row r="1984">
          <cell r="A1984" t="str">
            <v>CEI_a02</v>
          </cell>
          <cell r="C1984">
            <v>511</v>
          </cell>
          <cell r="D1984">
            <v>2</v>
          </cell>
          <cell r="E1984">
            <v>4321</v>
          </cell>
          <cell r="F1984" t="str">
            <v>Empleos</v>
          </cell>
          <cell r="H1984">
            <v>31</v>
          </cell>
          <cell r="I1984" t="str">
            <v>GET</v>
          </cell>
          <cell r="J1984">
            <v>3326428</v>
          </cell>
          <cell r="L1984" t="str">
            <v>2000</v>
          </cell>
          <cell r="N1984" t="str">
            <v>Ingresos y Gastos</v>
          </cell>
          <cell r="O1984" t="str">
            <v>Contribuc.a seg.social</v>
          </cell>
          <cell r="P1984" t="str">
            <v>Hogares</v>
          </cell>
        </row>
        <row r="1985">
          <cell r="A1985" t="str">
            <v>CEI_a02</v>
          </cell>
          <cell r="C1985">
            <v>511</v>
          </cell>
          <cell r="D1985">
            <v>2</v>
          </cell>
          <cell r="E1985">
            <v>4321</v>
          </cell>
          <cell r="F1985" t="str">
            <v>Empleos</v>
          </cell>
          <cell r="H1985">
            <v>31</v>
          </cell>
          <cell r="I1985" t="str">
            <v>GET</v>
          </cell>
          <cell r="J1985">
            <v>3620665</v>
          </cell>
          <cell r="L1985" t="str">
            <v>2001</v>
          </cell>
          <cell r="N1985" t="str">
            <v>Ingresos y Gastos</v>
          </cell>
          <cell r="O1985" t="str">
            <v>Contribuc.a seg.social</v>
          </cell>
          <cell r="P1985" t="str">
            <v>Hogares</v>
          </cell>
        </row>
        <row r="1986">
          <cell r="A1986" t="str">
            <v>CEI_a02</v>
          </cell>
          <cell r="C1986">
            <v>511</v>
          </cell>
          <cell r="D1986">
            <v>2</v>
          </cell>
          <cell r="E1986">
            <v>4322</v>
          </cell>
          <cell r="F1986" t="str">
            <v>Recursos</v>
          </cell>
          <cell r="H1986">
            <v>31</v>
          </cell>
          <cell r="I1986" t="str">
            <v>GET</v>
          </cell>
          <cell r="J1986">
            <v>3220618</v>
          </cell>
          <cell r="L1986" t="str">
            <v>2000</v>
          </cell>
          <cell r="N1986" t="str">
            <v>Ingresos y Gastos</v>
          </cell>
          <cell r="O1986" t="str">
            <v>Prestac.de la Seg.Social</v>
          </cell>
          <cell r="P1986" t="str">
            <v>Hogares</v>
          </cell>
        </row>
        <row r="1987">
          <cell r="A1987" t="str">
            <v>CEI_a02</v>
          </cell>
          <cell r="C1987">
            <v>511</v>
          </cell>
          <cell r="D1987">
            <v>2</v>
          </cell>
          <cell r="E1987">
            <v>4322</v>
          </cell>
          <cell r="F1987" t="str">
            <v>Recursos</v>
          </cell>
          <cell r="H1987">
            <v>31</v>
          </cell>
          <cell r="I1987" t="str">
            <v>GET</v>
          </cell>
          <cell r="J1987">
            <v>3505633</v>
          </cell>
          <cell r="L1987" t="str">
            <v>2001</v>
          </cell>
          <cell r="N1987" t="str">
            <v>Ingresos y Gastos</v>
          </cell>
          <cell r="O1987" t="str">
            <v>Prestac.de la Seg.Social</v>
          </cell>
          <cell r="P1987" t="str">
            <v>Hogares</v>
          </cell>
        </row>
        <row r="1988">
          <cell r="A1988" t="str">
            <v>CEI_a02</v>
          </cell>
          <cell r="C1988">
            <v>511</v>
          </cell>
          <cell r="D1988">
            <v>2</v>
          </cell>
          <cell r="E1988">
            <v>4341</v>
          </cell>
          <cell r="F1988" t="str">
            <v>Empleos</v>
          </cell>
          <cell r="H1988">
            <v>31</v>
          </cell>
          <cell r="I1988" t="str">
            <v>GET</v>
          </cell>
          <cell r="J1988">
            <v>562052</v>
          </cell>
          <cell r="L1988" t="str">
            <v>2000</v>
          </cell>
          <cell r="N1988" t="str">
            <v>Ingresos y Gastos</v>
          </cell>
          <cell r="O1988" t="str">
            <v>Primas net.seguro riesgos</v>
          </cell>
          <cell r="P1988" t="str">
            <v>Hogares</v>
          </cell>
        </row>
        <row r="1989">
          <cell r="A1989" t="str">
            <v>CEI_a02</v>
          </cell>
          <cell r="C1989">
            <v>511</v>
          </cell>
          <cell r="D1989">
            <v>2</v>
          </cell>
          <cell r="E1989">
            <v>4341</v>
          </cell>
          <cell r="F1989" t="str">
            <v>Empleos</v>
          </cell>
          <cell r="H1989">
            <v>31</v>
          </cell>
          <cell r="I1989" t="str">
            <v>GET</v>
          </cell>
          <cell r="J1989">
            <v>607242</v>
          </cell>
          <cell r="L1989" t="str">
            <v>2001</v>
          </cell>
          <cell r="N1989" t="str">
            <v>Ingresos y Gastos</v>
          </cell>
          <cell r="O1989" t="str">
            <v>Primas net.seguro riesgos</v>
          </cell>
          <cell r="P1989" t="str">
            <v>Hogares</v>
          </cell>
        </row>
        <row r="1990">
          <cell r="A1990" t="str">
            <v>CEI_a02</v>
          </cell>
          <cell r="C1990">
            <v>511</v>
          </cell>
          <cell r="D1990">
            <v>2</v>
          </cell>
          <cell r="E1990">
            <v>4342</v>
          </cell>
          <cell r="F1990" t="str">
            <v>Recursos</v>
          </cell>
          <cell r="H1990">
            <v>31</v>
          </cell>
          <cell r="I1990" t="str">
            <v>GET</v>
          </cell>
          <cell r="J1990">
            <v>562052</v>
          </cell>
          <cell r="L1990" t="str">
            <v>2000</v>
          </cell>
          <cell r="N1990" t="str">
            <v>Ingresos y Gastos</v>
          </cell>
          <cell r="O1990" t="str">
            <v>Indemniz.seguro riesgos</v>
          </cell>
          <cell r="P1990" t="str">
            <v>Hogares</v>
          </cell>
        </row>
        <row r="1991">
          <cell r="A1991" t="str">
            <v>CEI_a02</v>
          </cell>
          <cell r="C1991">
            <v>511</v>
          </cell>
          <cell r="D1991">
            <v>2</v>
          </cell>
          <cell r="E1991">
            <v>4342</v>
          </cell>
          <cell r="F1991" t="str">
            <v>Recursos</v>
          </cell>
          <cell r="H1991">
            <v>31</v>
          </cell>
          <cell r="I1991" t="str">
            <v>GET</v>
          </cell>
          <cell r="J1991">
            <v>607242</v>
          </cell>
          <cell r="L1991" t="str">
            <v>2001</v>
          </cell>
          <cell r="N1991" t="str">
            <v>Ingresos y Gastos</v>
          </cell>
          <cell r="O1991" t="str">
            <v>Indemniz.seguro riesgos</v>
          </cell>
          <cell r="P1991" t="str">
            <v>Hogares</v>
          </cell>
        </row>
        <row r="1992">
          <cell r="A1992" t="str">
            <v>CEI_a02</v>
          </cell>
          <cell r="C1992">
            <v>511</v>
          </cell>
          <cell r="D1992">
            <v>2</v>
          </cell>
          <cell r="E1992">
            <v>4345</v>
          </cell>
          <cell r="F1992" t="str">
            <v>Empleos</v>
          </cell>
          <cell r="H1992">
            <v>31</v>
          </cell>
          <cell r="I1992" t="str">
            <v>GET</v>
          </cell>
          <cell r="J1992">
            <v>274295</v>
          </cell>
          <cell r="L1992" t="str">
            <v>2000</v>
          </cell>
          <cell r="N1992" t="str">
            <v>Ingresos y Gastos</v>
          </cell>
          <cell r="O1992" t="str">
            <v>Transferenc.ctes varias</v>
          </cell>
          <cell r="P1992" t="str">
            <v>Hogares</v>
          </cell>
        </row>
        <row r="1993">
          <cell r="A1993" t="str">
            <v>CEI_a02</v>
          </cell>
          <cell r="C1993">
            <v>511</v>
          </cell>
          <cell r="D1993">
            <v>2</v>
          </cell>
          <cell r="E1993">
            <v>4345</v>
          </cell>
          <cell r="F1993" t="str">
            <v>Empleos</v>
          </cell>
          <cell r="H1993">
            <v>31</v>
          </cell>
          <cell r="I1993" t="str">
            <v>GET</v>
          </cell>
          <cell r="J1993">
            <v>283693</v>
          </cell>
          <cell r="L1993" t="str">
            <v>2001</v>
          </cell>
          <cell r="N1993" t="str">
            <v>Ingresos y Gastos</v>
          </cell>
          <cell r="O1993" t="str">
            <v>Transferenc.ctes varias</v>
          </cell>
          <cell r="P1993" t="str">
            <v>Hogares</v>
          </cell>
        </row>
        <row r="1994">
          <cell r="A1994" t="str">
            <v>CEI_a02</v>
          </cell>
          <cell r="C1994">
            <v>511</v>
          </cell>
          <cell r="D1994">
            <v>2</v>
          </cell>
          <cell r="E1994">
            <v>4345</v>
          </cell>
          <cell r="F1994" t="str">
            <v>Recursos</v>
          </cell>
          <cell r="H1994">
            <v>31</v>
          </cell>
          <cell r="I1994" t="str">
            <v>GET</v>
          </cell>
          <cell r="J1994">
            <v>304096</v>
          </cell>
          <cell r="L1994" t="str">
            <v>2000</v>
          </cell>
          <cell r="N1994" t="str">
            <v>Ingresos y Gastos</v>
          </cell>
          <cell r="O1994" t="str">
            <v>Transferenc.ctes varias</v>
          </cell>
          <cell r="P1994" t="str">
            <v>Hogares</v>
          </cell>
        </row>
        <row r="1995">
          <cell r="A1995" t="str">
            <v>CEI_a02</v>
          </cell>
          <cell r="C1995">
            <v>511</v>
          </cell>
          <cell r="D1995">
            <v>2</v>
          </cell>
          <cell r="E1995">
            <v>4345</v>
          </cell>
          <cell r="F1995" t="str">
            <v>Recursos</v>
          </cell>
          <cell r="H1995">
            <v>31</v>
          </cell>
          <cell r="I1995" t="str">
            <v>GET</v>
          </cell>
          <cell r="J1995">
            <v>352258</v>
          </cell>
          <cell r="L1995" t="str">
            <v>2001</v>
          </cell>
          <cell r="N1995" t="str">
            <v>Ingresos y Gastos</v>
          </cell>
          <cell r="O1995" t="str">
            <v>Transferenc.ctes varias</v>
          </cell>
          <cell r="P1995" t="str">
            <v>Hogares</v>
          </cell>
        </row>
        <row r="1996">
          <cell r="A1996" t="str">
            <v>CEI_a02</v>
          </cell>
          <cell r="C1996">
            <v>511</v>
          </cell>
          <cell r="D1996">
            <v>2</v>
          </cell>
          <cell r="E1996">
            <v>42221</v>
          </cell>
          <cell r="F1996" t="str">
            <v>Recursos</v>
          </cell>
          <cell r="H1996">
            <v>31</v>
          </cell>
          <cell r="I1996" t="str">
            <v>GET</v>
          </cell>
          <cell r="J1996">
            <v>5113018</v>
          </cell>
          <cell r="L1996" t="str">
            <v>2000</v>
          </cell>
          <cell r="N1996" t="str">
            <v>Ingresos y Gastos</v>
          </cell>
          <cell r="O1996" t="str">
            <v>Dividendos</v>
          </cell>
          <cell r="P1996" t="str">
            <v>Hogares</v>
          </cell>
        </row>
        <row r="1997">
          <cell r="A1997" t="str">
            <v>CEI_a02</v>
          </cell>
          <cell r="C1997">
            <v>511</v>
          </cell>
          <cell r="D1997">
            <v>2</v>
          </cell>
          <cell r="E1997">
            <v>42221</v>
          </cell>
          <cell r="F1997" t="str">
            <v>Recursos</v>
          </cell>
          <cell r="H1997">
            <v>31</v>
          </cell>
          <cell r="I1997" t="str">
            <v>GET</v>
          </cell>
          <cell r="J1997">
            <v>5901516</v>
          </cell>
          <cell r="L1997" t="str">
            <v>2001</v>
          </cell>
          <cell r="N1997" t="str">
            <v>Ingresos y Gastos</v>
          </cell>
          <cell r="O1997" t="str">
            <v>Dividendos</v>
          </cell>
          <cell r="P1997" t="str">
            <v>Hogares</v>
          </cell>
        </row>
        <row r="1998">
          <cell r="A1998" t="str">
            <v>CEI_a02</v>
          </cell>
          <cell r="C1998">
            <v>511</v>
          </cell>
          <cell r="D1998">
            <v>12</v>
          </cell>
          <cell r="E1998">
            <v>11</v>
          </cell>
          <cell r="F1998" t="str">
            <v>Recursos</v>
          </cell>
          <cell r="H1998">
            <v>31</v>
          </cell>
          <cell r="I1998" t="str">
            <v>GET</v>
          </cell>
          <cell r="J1998">
            <v>10972423</v>
          </cell>
          <cell r="K1998">
            <v>32</v>
          </cell>
          <cell r="L1998" t="str">
            <v>2000</v>
          </cell>
          <cell r="M1998" t="str">
            <v>Actividad no especificada</v>
          </cell>
          <cell r="N1998" t="str">
            <v>Producción Sect. Institucionales</v>
          </cell>
          <cell r="O1998" t="str">
            <v>Producción bruta</v>
          </cell>
          <cell r="P1998" t="str">
            <v>Hogares</v>
          </cell>
          <cell r="Q1998" t="str">
            <v>13</v>
          </cell>
          <cell r="R1998" t="str">
            <v>Actividad no especificada</v>
          </cell>
        </row>
        <row r="1999">
          <cell r="A1999" t="str">
            <v>CEI_a02</v>
          </cell>
          <cell r="C1999">
            <v>511</v>
          </cell>
          <cell r="D1999">
            <v>12</v>
          </cell>
          <cell r="E1999">
            <v>11</v>
          </cell>
          <cell r="F1999" t="str">
            <v>Recursos</v>
          </cell>
          <cell r="H1999">
            <v>31</v>
          </cell>
          <cell r="I1999" t="str">
            <v>GET</v>
          </cell>
          <cell r="J1999">
            <v>11351848</v>
          </cell>
          <cell r="K1999">
            <v>32</v>
          </cell>
          <cell r="L1999" t="str">
            <v>2001</v>
          </cell>
          <cell r="M1999" t="str">
            <v>Actividad no especificada</v>
          </cell>
          <cell r="N1999" t="str">
            <v>Producción Sect. Institucionales</v>
          </cell>
          <cell r="O1999" t="str">
            <v>Producción bruta</v>
          </cell>
          <cell r="P1999" t="str">
            <v>Hogares</v>
          </cell>
          <cell r="Q1999" t="str">
            <v>13</v>
          </cell>
          <cell r="R1999" t="str">
            <v>Actividad no especificada</v>
          </cell>
        </row>
        <row r="2000">
          <cell r="A2000" t="str">
            <v>CEI_a02</v>
          </cell>
          <cell r="C2000">
            <v>511</v>
          </cell>
          <cell r="D2000">
            <v>12</v>
          </cell>
          <cell r="E2000">
            <v>21</v>
          </cell>
          <cell r="F2000" t="str">
            <v>Empleos</v>
          </cell>
          <cell r="H2000">
            <v>31</v>
          </cell>
          <cell r="I2000" t="str">
            <v>GET</v>
          </cell>
          <cell r="J2000">
            <v>3412691</v>
          </cell>
          <cell r="K2000">
            <v>32</v>
          </cell>
          <cell r="L2000" t="str">
            <v>2000</v>
          </cell>
          <cell r="M2000" t="str">
            <v>Actividad no especificada</v>
          </cell>
          <cell r="N2000" t="str">
            <v>Producción Sect. Institucionales</v>
          </cell>
          <cell r="O2000" t="str">
            <v>Consumo intermedio</v>
          </cell>
          <cell r="P2000" t="str">
            <v>Hogares</v>
          </cell>
          <cell r="Q2000" t="str">
            <v>13</v>
          </cell>
          <cell r="R2000" t="str">
            <v>Actividad no especificada</v>
          </cell>
        </row>
        <row r="2001">
          <cell r="A2001" t="str">
            <v>CEI_a02</v>
          </cell>
          <cell r="C2001">
            <v>511</v>
          </cell>
          <cell r="D2001">
            <v>12</v>
          </cell>
          <cell r="E2001">
            <v>21</v>
          </cell>
          <cell r="F2001" t="str">
            <v>Empleos</v>
          </cell>
          <cell r="H2001">
            <v>31</v>
          </cell>
          <cell r="I2001" t="str">
            <v>GET</v>
          </cell>
          <cell r="J2001">
            <v>3517662</v>
          </cell>
          <cell r="K2001">
            <v>32</v>
          </cell>
          <cell r="L2001" t="str">
            <v>2001</v>
          </cell>
          <cell r="M2001" t="str">
            <v>Actividad no especificada</v>
          </cell>
          <cell r="N2001" t="str">
            <v>Producción Sect. Institucionales</v>
          </cell>
          <cell r="O2001" t="str">
            <v>Consumo intermedio</v>
          </cell>
          <cell r="P2001" t="str">
            <v>Hogares</v>
          </cell>
          <cell r="Q2001" t="str">
            <v>13</v>
          </cell>
          <cell r="R2001" t="str">
            <v>Actividad no especificada</v>
          </cell>
        </row>
        <row r="2002">
          <cell r="A2002" t="str">
            <v>CEI_a02</v>
          </cell>
          <cell r="C2002">
            <v>511</v>
          </cell>
          <cell r="D2002">
            <v>12</v>
          </cell>
          <cell r="E2002">
            <v>52</v>
          </cell>
          <cell r="F2002" t="str">
            <v>Empleos</v>
          </cell>
          <cell r="H2002">
            <v>31</v>
          </cell>
          <cell r="I2002" t="str">
            <v>GET</v>
          </cell>
          <cell r="J2002">
            <v>1435693</v>
          </cell>
          <cell r="K2002">
            <v>32</v>
          </cell>
          <cell r="L2002" t="str">
            <v>2000</v>
          </cell>
          <cell r="M2002" t="str">
            <v>Actividad no especificada</v>
          </cell>
          <cell r="N2002" t="str">
            <v>Producción Sect. Institucionales</v>
          </cell>
          <cell r="O2002" t="str">
            <v>Consumo de capital fijo</v>
          </cell>
          <cell r="P2002" t="str">
            <v>Hogares</v>
          </cell>
          <cell r="Q2002" t="str">
            <v>13</v>
          </cell>
          <cell r="R2002" t="str">
            <v>Actividad no especificada</v>
          </cell>
        </row>
        <row r="2003">
          <cell r="A2003" t="str">
            <v>CEI_a02</v>
          </cell>
          <cell r="C2003">
            <v>511</v>
          </cell>
          <cell r="D2003">
            <v>12</v>
          </cell>
          <cell r="E2003">
            <v>52</v>
          </cell>
          <cell r="F2003" t="str">
            <v>Empleos</v>
          </cell>
          <cell r="H2003">
            <v>31</v>
          </cell>
          <cell r="I2003" t="str">
            <v>GET</v>
          </cell>
          <cell r="J2003">
            <v>1500468</v>
          </cell>
          <cell r="K2003">
            <v>32</v>
          </cell>
          <cell r="L2003" t="str">
            <v>2001</v>
          </cell>
          <cell r="M2003" t="str">
            <v>Actividad no especificada</v>
          </cell>
          <cell r="N2003" t="str">
            <v>Producción Sect. Institucionales</v>
          </cell>
          <cell r="O2003" t="str">
            <v>Consumo de capital fijo</v>
          </cell>
          <cell r="P2003" t="str">
            <v>Hogares</v>
          </cell>
          <cell r="Q2003" t="str">
            <v>13</v>
          </cell>
          <cell r="R2003" t="str">
            <v>Actividad no especificada</v>
          </cell>
        </row>
        <row r="2004">
          <cell r="A2004" t="str">
            <v>CEI_a02</v>
          </cell>
          <cell r="C2004">
            <v>511</v>
          </cell>
          <cell r="D2004">
            <v>12</v>
          </cell>
          <cell r="E2004">
            <v>411</v>
          </cell>
          <cell r="F2004" t="str">
            <v>Empleos</v>
          </cell>
          <cell r="H2004">
            <v>31</v>
          </cell>
          <cell r="I2004" t="str">
            <v>GET</v>
          </cell>
          <cell r="J2004">
            <v>1326687</v>
          </cell>
          <cell r="K2004">
            <v>32</v>
          </cell>
          <cell r="L2004" t="str">
            <v>2000</v>
          </cell>
          <cell r="M2004" t="str">
            <v>Actividad no especificada</v>
          </cell>
          <cell r="N2004" t="str">
            <v>Producción Sect. Institucionales</v>
          </cell>
          <cell r="O2004" t="str">
            <v>Remuneraciones</v>
          </cell>
          <cell r="P2004" t="str">
            <v>Hogares</v>
          </cell>
          <cell r="Q2004" t="str">
            <v>13</v>
          </cell>
          <cell r="R2004" t="str">
            <v>Actividad no especificada</v>
          </cell>
        </row>
        <row r="2005">
          <cell r="A2005" t="str">
            <v>CEI_a02</v>
          </cell>
          <cell r="C2005">
            <v>511</v>
          </cell>
          <cell r="D2005">
            <v>12</v>
          </cell>
          <cell r="E2005">
            <v>411</v>
          </cell>
          <cell r="F2005" t="str">
            <v>Empleos</v>
          </cell>
          <cell r="H2005">
            <v>31</v>
          </cell>
          <cell r="I2005" t="str">
            <v>GET</v>
          </cell>
          <cell r="J2005">
            <v>1355597</v>
          </cell>
          <cell r="K2005">
            <v>32</v>
          </cell>
          <cell r="L2005" t="str">
            <v>2001</v>
          </cell>
          <cell r="M2005" t="str">
            <v>Actividad no especificada</v>
          </cell>
          <cell r="N2005" t="str">
            <v>Producción Sect. Institucionales</v>
          </cell>
          <cell r="O2005" t="str">
            <v>Remuneraciones</v>
          </cell>
          <cell r="P2005" t="str">
            <v>Hogares</v>
          </cell>
          <cell r="Q2005" t="str">
            <v>13</v>
          </cell>
          <cell r="R2005" t="str">
            <v>Actividad no especificada</v>
          </cell>
        </row>
        <row r="2006">
          <cell r="A2006" t="str">
            <v>CEI_a02</v>
          </cell>
          <cell r="C2006">
            <v>511</v>
          </cell>
          <cell r="D2006">
            <v>12</v>
          </cell>
          <cell r="E2006">
            <v>412</v>
          </cell>
          <cell r="F2006" t="str">
            <v>Empleos</v>
          </cell>
          <cell r="H2006">
            <v>31</v>
          </cell>
          <cell r="I2006" t="str">
            <v>GET</v>
          </cell>
          <cell r="J2006">
            <v>338093</v>
          </cell>
          <cell r="K2006">
            <v>32</v>
          </cell>
          <cell r="L2006" t="str">
            <v>2000</v>
          </cell>
          <cell r="M2006" t="str">
            <v>Actividad no especificada</v>
          </cell>
          <cell r="N2006" t="str">
            <v>Producción Sect. Institucionales</v>
          </cell>
          <cell r="O2006" t="str">
            <v>Imptos producc.e import.</v>
          </cell>
          <cell r="P2006" t="str">
            <v>Hogares</v>
          </cell>
          <cell r="Q2006" t="str">
            <v>13</v>
          </cell>
          <cell r="R2006" t="str">
            <v>Actividad no especificada</v>
          </cell>
        </row>
        <row r="2007">
          <cell r="A2007" t="str">
            <v>CEI_a02</v>
          </cell>
          <cell r="C2007">
            <v>511</v>
          </cell>
          <cell r="D2007">
            <v>12</v>
          </cell>
          <cell r="E2007">
            <v>412</v>
          </cell>
          <cell r="F2007" t="str">
            <v>Empleos</v>
          </cell>
          <cell r="H2007">
            <v>31</v>
          </cell>
          <cell r="I2007" t="str">
            <v>GET</v>
          </cell>
          <cell r="J2007">
            <v>386543</v>
          </cell>
          <cell r="K2007">
            <v>32</v>
          </cell>
          <cell r="L2007" t="str">
            <v>2001</v>
          </cell>
          <cell r="M2007" t="str">
            <v>Actividad no especificada</v>
          </cell>
          <cell r="N2007" t="str">
            <v>Producción Sect. Institucionales</v>
          </cell>
          <cell r="O2007" t="str">
            <v>Imptos producc.e import.</v>
          </cell>
          <cell r="P2007" t="str">
            <v>Hogares</v>
          </cell>
          <cell r="Q2007" t="str">
            <v>13</v>
          </cell>
          <cell r="R2007" t="str">
            <v>Actividad no especificada</v>
          </cell>
        </row>
        <row r="2008">
          <cell r="A2008" t="str">
            <v>CEI_a02</v>
          </cell>
          <cell r="C2008">
            <v>511</v>
          </cell>
          <cell r="D2008">
            <v>12</v>
          </cell>
          <cell r="E2008">
            <v>413</v>
          </cell>
          <cell r="F2008" t="str">
            <v>Empleos</v>
          </cell>
          <cell r="H2008">
            <v>31</v>
          </cell>
          <cell r="I2008" t="str">
            <v>GET</v>
          </cell>
          <cell r="J2008">
            <v>-13459</v>
          </cell>
          <cell r="K2008">
            <v>32</v>
          </cell>
          <cell r="L2008" t="str">
            <v>2000</v>
          </cell>
          <cell r="M2008" t="str">
            <v>Actividad no especificada</v>
          </cell>
          <cell r="N2008" t="str">
            <v>Producción Sect. Institucionales</v>
          </cell>
          <cell r="O2008" t="str">
            <v>Subvenciones</v>
          </cell>
          <cell r="P2008" t="str">
            <v>Hogares</v>
          </cell>
          <cell r="Q2008" t="str">
            <v>13</v>
          </cell>
          <cell r="R2008" t="str">
            <v>Actividad no especificada</v>
          </cell>
        </row>
        <row r="2009">
          <cell r="A2009" t="str">
            <v>CEI_a02</v>
          </cell>
          <cell r="C2009">
            <v>511</v>
          </cell>
          <cell r="D2009">
            <v>12</v>
          </cell>
          <cell r="E2009">
            <v>413</v>
          </cell>
          <cell r="F2009" t="str">
            <v>Empleos</v>
          </cell>
          <cell r="H2009">
            <v>31</v>
          </cell>
          <cell r="I2009" t="str">
            <v>GET</v>
          </cell>
          <cell r="J2009">
            <v>-13417</v>
          </cell>
          <cell r="K2009">
            <v>32</v>
          </cell>
          <cell r="L2009" t="str">
            <v>2001</v>
          </cell>
          <cell r="M2009" t="str">
            <v>Actividad no especificada</v>
          </cell>
          <cell r="N2009" t="str">
            <v>Producción Sect. Institucionales</v>
          </cell>
          <cell r="O2009" t="str">
            <v>Subvenciones</v>
          </cell>
          <cell r="P2009" t="str">
            <v>Hogares</v>
          </cell>
          <cell r="Q2009" t="str">
            <v>13</v>
          </cell>
          <cell r="R2009" t="str">
            <v>Actividad no especificada</v>
          </cell>
        </row>
        <row r="2010">
          <cell r="A2010" t="str">
            <v>CEI_a02</v>
          </cell>
          <cell r="C2010">
            <v>511</v>
          </cell>
          <cell r="D2010">
            <v>12</v>
          </cell>
          <cell r="E2010">
            <v>903</v>
          </cell>
          <cell r="F2010" t="str">
            <v>Empleos</v>
          </cell>
          <cell r="H2010">
            <v>31</v>
          </cell>
          <cell r="I2010" t="str">
            <v>GET</v>
          </cell>
          <cell r="J2010">
            <v>828524</v>
          </cell>
          <cell r="K2010">
            <v>32</v>
          </cell>
          <cell r="L2010" t="str">
            <v>2000</v>
          </cell>
          <cell r="M2010" t="str">
            <v>Actividad no especificada</v>
          </cell>
          <cell r="N2010" t="str">
            <v>Producción Sect. Institucionales</v>
          </cell>
          <cell r="O2010" t="str">
            <v>Ingreso mixto</v>
          </cell>
          <cell r="P2010" t="str">
            <v>Hogares</v>
          </cell>
          <cell r="Q2010" t="str">
            <v>13</v>
          </cell>
          <cell r="R2010" t="str">
            <v>Actividad no especificada</v>
          </cell>
        </row>
        <row r="2011">
          <cell r="A2011" t="str">
            <v>CEI_a02</v>
          </cell>
          <cell r="C2011">
            <v>511</v>
          </cell>
          <cell r="D2011">
            <v>12</v>
          </cell>
          <cell r="E2011">
            <v>903</v>
          </cell>
          <cell r="F2011" t="str">
            <v>Empleos</v>
          </cell>
          <cell r="H2011">
            <v>31</v>
          </cell>
          <cell r="I2011" t="str">
            <v>GET</v>
          </cell>
          <cell r="J2011">
            <v>852564</v>
          </cell>
          <cell r="K2011">
            <v>32</v>
          </cell>
          <cell r="L2011" t="str">
            <v>2001</v>
          </cell>
          <cell r="M2011" t="str">
            <v>Actividad no especificada</v>
          </cell>
          <cell r="N2011" t="str">
            <v>Producción Sect. Institucionales</v>
          </cell>
          <cell r="O2011" t="str">
            <v>Ingreso mixto</v>
          </cell>
          <cell r="P2011" t="str">
            <v>Hogares</v>
          </cell>
          <cell r="Q2011" t="str">
            <v>13</v>
          </cell>
          <cell r="R2011" t="str">
            <v>Actividad no especificada</v>
          </cell>
        </row>
        <row r="2012">
          <cell r="A2012" t="str">
            <v>CEI_a02</v>
          </cell>
          <cell r="C2012">
            <v>511</v>
          </cell>
          <cell r="D2012">
            <v>12</v>
          </cell>
          <cell r="E2012">
            <v>903</v>
          </cell>
          <cell r="F2012" t="str">
            <v>Empleos</v>
          </cell>
          <cell r="H2012">
            <v>31</v>
          </cell>
          <cell r="I2012" t="str">
            <v>GET</v>
          </cell>
          <cell r="J2012">
            <v>3644194</v>
          </cell>
          <cell r="K2012">
            <v>32</v>
          </cell>
          <cell r="L2012" t="str">
            <v>2000</v>
          </cell>
          <cell r="M2012" t="str">
            <v>Actividad no especificada</v>
          </cell>
          <cell r="N2012" t="str">
            <v>Producción Sect. Institucionales</v>
          </cell>
          <cell r="O2012" t="str">
            <v>Ingreso mixto</v>
          </cell>
          <cell r="P2012" t="str">
            <v>Hogares</v>
          </cell>
          <cell r="Q2012" t="str">
            <v>13</v>
          </cell>
          <cell r="R2012" t="str">
            <v>Actividad no especificada</v>
          </cell>
        </row>
        <row r="2013">
          <cell r="A2013" t="str">
            <v>CEI_a02</v>
          </cell>
          <cell r="C2013">
            <v>511</v>
          </cell>
          <cell r="D2013">
            <v>12</v>
          </cell>
          <cell r="E2013">
            <v>903</v>
          </cell>
          <cell r="F2013" t="str">
            <v>Empleos</v>
          </cell>
          <cell r="H2013">
            <v>31</v>
          </cell>
          <cell r="I2013" t="str">
            <v>GET</v>
          </cell>
          <cell r="J2013">
            <v>3752431</v>
          </cell>
          <cell r="K2013">
            <v>32</v>
          </cell>
          <cell r="L2013" t="str">
            <v>2001</v>
          </cell>
          <cell r="M2013" t="str">
            <v>Actividad no especificada</v>
          </cell>
          <cell r="N2013" t="str">
            <v>Producción Sect. Institucionales</v>
          </cell>
          <cell r="O2013" t="str">
            <v>Ingreso mixto</v>
          </cell>
          <cell r="P2013" t="str">
            <v>Hogares</v>
          </cell>
          <cell r="Q2013" t="str">
            <v>13</v>
          </cell>
          <cell r="R2013" t="str">
            <v>Actividad no especificada</v>
          </cell>
        </row>
        <row r="2014">
          <cell r="A2014" t="str">
            <v>CEI_a02</v>
          </cell>
          <cell r="C2014">
            <v>511</v>
          </cell>
          <cell r="D2014">
            <v>31</v>
          </cell>
          <cell r="E2014">
            <v>51</v>
          </cell>
          <cell r="F2014" t="str">
            <v>Recursos</v>
          </cell>
          <cell r="H2014">
            <v>31</v>
          </cell>
          <cell r="I2014" t="str">
            <v>GET</v>
          </cell>
          <cell r="J2014">
            <v>208043</v>
          </cell>
          <cell r="L2014" t="str">
            <v>2000</v>
          </cell>
          <cell r="N2014" t="str">
            <v>Acum. de Capital</v>
          </cell>
          <cell r="O2014" t="str">
            <v>Transferencias de capital</v>
          </cell>
          <cell r="P2014" t="str">
            <v>Hogares</v>
          </cell>
        </row>
        <row r="2015">
          <cell r="A2015" t="str">
            <v>CEI_a02</v>
          </cell>
          <cell r="C2015">
            <v>511</v>
          </cell>
          <cell r="D2015">
            <v>31</v>
          </cell>
          <cell r="E2015">
            <v>51</v>
          </cell>
          <cell r="F2015" t="str">
            <v>Recursos</v>
          </cell>
          <cell r="H2015">
            <v>31</v>
          </cell>
          <cell r="I2015" t="str">
            <v>GET</v>
          </cell>
          <cell r="J2015">
            <v>245874</v>
          </cell>
          <cell r="L2015" t="str">
            <v>2001</v>
          </cell>
          <cell r="N2015" t="str">
            <v>Acum. de Capital</v>
          </cell>
          <cell r="O2015" t="str">
            <v>Transferencias de capital</v>
          </cell>
          <cell r="P2015" t="str">
            <v>Hogares</v>
          </cell>
        </row>
        <row r="2016">
          <cell r="A2016" t="str">
            <v>CEI_a02</v>
          </cell>
          <cell r="C2016">
            <v>511</v>
          </cell>
          <cell r="D2016">
            <v>31</v>
          </cell>
          <cell r="E2016">
            <v>52</v>
          </cell>
          <cell r="F2016" t="str">
            <v>Empleos</v>
          </cell>
          <cell r="H2016">
            <v>31</v>
          </cell>
          <cell r="I2016" t="str">
            <v>GET</v>
          </cell>
          <cell r="J2016">
            <v>-1435693</v>
          </cell>
          <cell r="L2016" t="str">
            <v>2000</v>
          </cell>
          <cell r="N2016" t="str">
            <v>Acum. de Capital</v>
          </cell>
          <cell r="O2016" t="str">
            <v>Consumo de capital fijo</v>
          </cell>
          <cell r="P2016" t="str">
            <v>Hogares</v>
          </cell>
        </row>
        <row r="2017">
          <cell r="A2017" t="str">
            <v>CEI_a02</v>
          </cell>
          <cell r="C2017">
            <v>511</v>
          </cell>
          <cell r="D2017">
            <v>31</v>
          </cell>
          <cell r="E2017">
            <v>52</v>
          </cell>
          <cell r="F2017" t="str">
            <v>Empleos</v>
          </cell>
          <cell r="H2017">
            <v>31</v>
          </cell>
          <cell r="I2017" t="str">
            <v>GET</v>
          </cell>
          <cell r="J2017">
            <v>-1500468</v>
          </cell>
          <cell r="L2017" t="str">
            <v>2001</v>
          </cell>
          <cell r="N2017" t="str">
            <v>Acum. de Capital</v>
          </cell>
          <cell r="O2017" t="str">
            <v>Consumo de capital fijo</v>
          </cell>
          <cell r="P2017" t="str">
            <v>Hogares</v>
          </cell>
        </row>
        <row r="2018">
          <cell r="A2018" t="str">
            <v>CEI_a02</v>
          </cell>
          <cell r="C2018">
            <v>511</v>
          </cell>
          <cell r="D2018">
            <v>31</v>
          </cell>
          <cell r="E2018">
            <v>231</v>
          </cell>
          <cell r="F2018" t="str">
            <v>Empleos</v>
          </cell>
          <cell r="H2018">
            <v>31</v>
          </cell>
          <cell r="I2018" t="str">
            <v>GET</v>
          </cell>
          <cell r="J2018">
            <v>1934431</v>
          </cell>
          <cell r="L2018" t="str">
            <v>2000</v>
          </cell>
          <cell r="N2018" t="str">
            <v>Acum. de Capital</v>
          </cell>
          <cell r="O2018" t="str">
            <v>Formación bruta cap.fijo</v>
          </cell>
          <cell r="P2018" t="str">
            <v>Hogares</v>
          </cell>
        </row>
        <row r="2019">
          <cell r="A2019" t="str">
            <v>CEI_a02</v>
          </cell>
          <cell r="C2019">
            <v>511</v>
          </cell>
          <cell r="D2019">
            <v>31</v>
          </cell>
          <cell r="E2019">
            <v>231</v>
          </cell>
          <cell r="F2019" t="str">
            <v>Empleos</v>
          </cell>
          <cell r="H2019">
            <v>31</v>
          </cell>
          <cell r="I2019" t="str">
            <v>GET</v>
          </cell>
          <cell r="J2019">
            <v>2068164</v>
          </cell>
          <cell r="L2019" t="str">
            <v>2001</v>
          </cell>
          <cell r="N2019" t="str">
            <v>Acum. de Capital</v>
          </cell>
          <cell r="O2019" t="str">
            <v>Formación bruta cap.fijo</v>
          </cell>
          <cell r="P2019" t="str">
            <v>Hogares</v>
          </cell>
        </row>
        <row r="2020">
          <cell r="A2020" t="str">
            <v>CEI_a02</v>
          </cell>
          <cell r="C2020">
            <v>512</v>
          </cell>
          <cell r="D2020">
            <v>2</v>
          </cell>
          <cell r="E2020">
            <v>221</v>
          </cell>
          <cell r="F2020" t="str">
            <v>Empleos</v>
          </cell>
          <cell r="H2020">
            <v>31</v>
          </cell>
          <cell r="I2020" t="str">
            <v>GET</v>
          </cell>
          <cell r="J2020">
            <v>279339</v>
          </cell>
          <cell r="L2020" t="str">
            <v>2000</v>
          </cell>
          <cell r="N2020" t="str">
            <v>Ingresos y Gastos</v>
          </cell>
          <cell r="O2020" t="str">
            <v>Gasto de Consumo final</v>
          </cell>
          <cell r="P2020" t="str">
            <v>IPSFL</v>
          </cell>
        </row>
        <row r="2021">
          <cell r="A2021" t="str">
            <v>CEI_a02</v>
          </cell>
          <cell r="C2021">
            <v>512</v>
          </cell>
          <cell r="D2021">
            <v>2</v>
          </cell>
          <cell r="E2021">
            <v>221</v>
          </cell>
          <cell r="F2021" t="str">
            <v>Empleos</v>
          </cell>
          <cell r="H2021">
            <v>31</v>
          </cell>
          <cell r="I2021" t="str">
            <v>GET</v>
          </cell>
          <cell r="J2021">
            <v>307024</v>
          </cell>
          <cell r="L2021" t="str">
            <v>2001</v>
          </cell>
          <cell r="N2021" t="str">
            <v>Ingresos y Gastos</v>
          </cell>
          <cell r="O2021" t="str">
            <v>Gasto de Consumo final</v>
          </cell>
          <cell r="P2021" t="str">
            <v>IPSFL</v>
          </cell>
        </row>
        <row r="2022">
          <cell r="A2022" t="str">
            <v>CEI_a02</v>
          </cell>
          <cell r="C2022">
            <v>512</v>
          </cell>
          <cell r="D2022">
            <v>2</v>
          </cell>
          <cell r="E2022">
            <v>4345</v>
          </cell>
          <cell r="F2022" t="str">
            <v>Recursos</v>
          </cell>
          <cell r="H2022">
            <v>31</v>
          </cell>
          <cell r="I2022" t="str">
            <v>GET</v>
          </cell>
          <cell r="J2022">
            <v>307272.90000000002</v>
          </cell>
          <cell r="L2022" t="str">
            <v>2000</v>
          </cell>
          <cell r="N2022" t="str">
            <v>Ingresos y Gastos</v>
          </cell>
          <cell r="O2022" t="str">
            <v>Transferenc.ctes varias</v>
          </cell>
          <cell r="P2022" t="str">
            <v>IPSFL</v>
          </cell>
        </row>
        <row r="2023">
          <cell r="A2023" t="str">
            <v>CEI_a02</v>
          </cell>
          <cell r="C2023">
            <v>512</v>
          </cell>
          <cell r="D2023">
            <v>2</v>
          </cell>
          <cell r="E2023">
            <v>4345</v>
          </cell>
          <cell r="F2023" t="str">
            <v>Recursos</v>
          </cell>
          <cell r="H2023">
            <v>31</v>
          </cell>
          <cell r="I2023" t="str">
            <v>GET</v>
          </cell>
          <cell r="J2023">
            <v>338340.44799999997</v>
          </cell>
          <cell r="L2023" t="str">
            <v>2001</v>
          </cell>
          <cell r="N2023" t="str">
            <v>Ingresos y Gastos</v>
          </cell>
          <cell r="O2023" t="str">
            <v>Transferenc.ctes varias</v>
          </cell>
          <cell r="P2023" t="str">
            <v>IPSFL</v>
          </cell>
        </row>
        <row r="2024">
          <cell r="A2024" t="str">
            <v>CEI_a02</v>
          </cell>
          <cell r="C2024">
            <v>512</v>
          </cell>
          <cell r="D2024">
            <v>12</v>
          </cell>
          <cell r="E2024">
            <v>11</v>
          </cell>
          <cell r="F2024" t="str">
            <v>Recursos</v>
          </cell>
          <cell r="H2024">
            <v>31</v>
          </cell>
          <cell r="I2024" t="str">
            <v>GET</v>
          </cell>
          <cell r="J2024">
            <v>342808</v>
          </cell>
          <cell r="K2024">
            <v>32</v>
          </cell>
          <cell r="L2024" t="str">
            <v>2000</v>
          </cell>
          <cell r="M2024" t="str">
            <v>Actividad no especificada</v>
          </cell>
          <cell r="N2024" t="str">
            <v>Producción Sect. Institucionales</v>
          </cell>
          <cell r="O2024" t="str">
            <v>Producción bruta</v>
          </cell>
          <cell r="P2024" t="str">
            <v>IPSFL</v>
          </cell>
          <cell r="Q2024" t="str">
            <v>13</v>
          </cell>
          <cell r="R2024" t="str">
            <v>Actividad no especificada</v>
          </cell>
        </row>
        <row r="2025">
          <cell r="A2025" t="str">
            <v>CEI_a02</v>
          </cell>
          <cell r="C2025">
            <v>512</v>
          </cell>
          <cell r="D2025">
            <v>12</v>
          </cell>
          <cell r="E2025">
            <v>11</v>
          </cell>
          <cell r="F2025" t="str">
            <v>Recursos</v>
          </cell>
          <cell r="H2025">
            <v>31</v>
          </cell>
          <cell r="I2025" t="str">
            <v>GET</v>
          </cell>
          <cell r="J2025">
            <v>385670</v>
          </cell>
          <cell r="K2025">
            <v>32</v>
          </cell>
          <cell r="L2025" t="str">
            <v>2001</v>
          </cell>
          <cell r="M2025" t="str">
            <v>Actividad no especificada</v>
          </cell>
          <cell r="N2025" t="str">
            <v>Producción Sect. Institucionales</v>
          </cell>
          <cell r="O2025" t="str">
            <v>Producción bruta</v>
          </cell>
          <cell r="P2025" t="str">
            <v>IPSFL</v>
          </cell>
          <cell r="Q2025" t="str">
            <v>13</v>
          </cell>
          <cell r="R2025" t="str">
            <v>Actividad no especificada</v>
          </cell>
        </row>
        <row r="2026">
          <cell r="A2026" t="str">
            <v>CEI_a02</v>
          </cell>
          <cell r="C2026">
            <v>512</v>
          </cell>
          <cell r="D2026">
            <v>12</v>
          </cell>
          <cell r="E2026">
            <v>21</v>
          </cell>
          <cell r="F2026" t="str">
            <v>Empleos</v>
          </cell>
          <cell r="H2026">
            <v>31</v>
          </cell>
          <cell r="I2026" t="str">
            <v>GET</v>
          </cell>
          <cell r="J2026">
            <v>178528</v>
          </cell>
          <cell r="K2026">
            <v>32</v>
          </cell>
          <cell r="L2026" t="str">
            <v>2000</v>
          </cell>
          <cell r="M2026" t="str">
            <v>Actividad no especificada</v>
          </cell>
          <cell r="N2026" t="str">
            <v>Producción Sect. Institucionales</v>
          </cell>
          <cell r="O2026" t="str">
            <v>Consumo intermedio</v>
          </cell>
          <cell r="P2026" t="str">
            <v>IPSFL</v>
          </cell>
          <cell r="Q2026" t="str">
            <v>13</v>
          </cell>
          <cell r="R2026" t="str">
            <v>Actividad no especificada</v>
          </cell>
        </row>
        <row r="2027">
          <cell r="A2027" t="str">
            <v>CEI_a02</v>
          </cell>
          <cell r="C2027">
            <v>512</v>
          </cell>
          <cell r="D2027">
            <v>12</v>
          </cell>
          <cell r="E2027">
            <v>21</v>
          </cell>
          <cell r="F2027" t="str">
            <v>Empleos</v>
          </cell>
          <cell r="H2027">
            <v>31</v>
          </cell>
          <cell r="I2027" t="str">
            <v>GET</v>
          </cell>
          <cell r="J2027">
            <v>205879</v>
          </cell>
          <cell r="K2027">
            <v>32</v>
          </cell>
          <cell r="L2027" t="str">
            <v>2001</v>
          </cell>
          <cell r="M2027" t="str">
            <v>Actividad no especificada</v>
          </cell>
          <cell r="N2027" t="str">
            <v>Producción Sect. Institucionales</v>
          </cell>
          <cell r="O2027" t="str">
            <v>Consumo intermedio</v>
          </cell>
          <cell r="P2027" t="str">
            <v>IPSFL</v>
          </cell>
          <cell r="Q2027" t="str">
            <v>13</v>
          </cell>
          <cell r="R2027" t="str">
            <v>Actividad no especificada</v>
          </cell>
        </row>
        <row r="2028">
          <cell r="A2028" t="str">
            <v>CEI_a02</v>
          </cell>
          <cell r="C2028">
            <v>512</v>
          </cell>
          <cell r="D2028">
            <v>12</v>
          </cell>
          <cell r="E2028">
            <v>52</v>
          </cell>
          <cell r="F2028" t="str">
            <v>Empleos</v>
          </cell>
          <cell r="H2028">
            <v>31</v>
          </cell>
          <cell r="I2028" t="str">
            <v>GET</v>
          </cell>
          <cell r="J2028">
            <v>14481</v>
          </cell>
          <cell r="K2028">
            <v>32</v>
          </cell>
          <cell r="L2028" t="str">
            <v>2000</v>
          </cell>
          <cell r="M2028" t="str">
            <v>Actividad no especificada</v>
          </cell>
          <cell r="N2028" t="str">
            <v>Producción Sect. Institucionales</v>
          </cell>
          <cell r="O2028" t="str">
            <v>Consumo de capital fijo</v>
          </cell>
          <cell r="P2028" t="str">
            <v>IPSFL</v>
          </cell>
          <cell r="Q2028" t="str">
            <v>13</v>
          </cell>
          <cell r="R2028" t="str">
            <v>Actividad no especificada</v>
          </cell>
        </row>
        <row r="2029">
          <cell r="A2029" t="str">
            <v>CEI_a02</v>
          </cell>
          <cell r="C2029">
            <v>512</v>
          </cell>
          <cell r="D2029">
            <v>12</v>
          </cell>
          <cell r="E2029">
            <v>52</v>
          </cell>
          <cell r="F2029" t="str">
            <v>Empleos</v>
          </cell>
          <cell r="H2029">
            <v>31</v>
          </cell>
          <cell r="I2029" t="str">
            <v>GET</v>
          </cell>
          <cell r="J2029">
            <v>17275</v>
          </cell>
          <cell r="K2029">
            <v>32</v>
          </cell>
          <cell r="L2029" t="str">
            <v>2001</v>
          </cell>
          <cell r="M2029" t="str">
            <v>Actividad no especificada</v>
          </cell>
          <cell r="N2029" t="str">
            <v>Producción Sect. Institucionales</v>
          </cell>
          <cell r="O2029" t="str">
            <v>Consumo de capital fijo</v>
          </cell>
          <cell r="P2029" t="str">
            <v>IPSFL</v>
          </cell>
          <cell r="Q2029" t="str">
            <v>13</v>
          </cell>
          <cell r="R2029" t="str">
            <v>Actividad no especificada</v>
          </cell>
        </row>
        <row r="2030">
          <cell r="A2030" t="str">
            <v>CEI_a02</v>
          </cell>
          <cell r="C2030">
            <v>512</v>
          </cell>
          <cell r="D2030">
            <v>12</v>
          </cell>
          <cell r="E2030">
            <v>411</v>
          </cell>
          <cell r="F2030" t="str">
            <v>Empleos</v>
          </cell>
          <cell r="H2030">
            <v>31</v>
          </cell>
          <cell r="I2030" t="str">
            <v>GET</v>
          </cell>
          <cell r="J2030">
            <v>147623</v>
          </cell>
          <cell r="K2030">
            <v>32</v>
          </cell>
          <cell r="L2030" t="str">
            <v>2000</v>
          </cell>
          <cell r="M2030" t="str">
            <v>Actividad no especificada</v>
          </cell>
          <cell r="N2030" t="str">
            <v>Producción Sect. Institucionales</v>
          </cell>
          <cell r="O2030" t="str">
            <v>Remuneraciones</v>
          </cell>
          <cell r="P2030" t="str">
            <v>IPSFL</v>
          </cell>
          <cell r="Q2030" t="str">
            <v>13</v>
          </cell>
          <cell r="R2030" t="str">
            <v>Actividad no especificada</v>
          </cell>
        </row>
        <row r="2031">
          <cell r="A2031" t="str">
            <v>CEI_a02</v>
          </cell>
          <cell r="C2031">
            <v>512</v>
          </cell>
          <cell r="D2031">
            <v>12</v>
          </cell>
          <cell r="E2031">
            <v>411</v>
          </cell>
          <cell r="F2031" t="str">
            <v>Empleos</v>
          </cell>
          <cell r="H2031">
            <v>31</v>
          </cell>
          <cell r="I2031" t="str">
            <v>GET</v>
          </cell>
          <cell r="J2031">
            <v>159999</v>
          </cell>
          <cell r="K2031">
            <v>32</v>
          </cell>
          <cell r="L2031" t="str">
            <v>2001</v>
          </cell>
          <cell r="M2031" t="str">
            <v>Actividad no especificada</v>
          </cell>
          <cell r="N2031" t="str">
            <v>Producción Sect. Institucionales</v>
          </cell>
          <cell r="O2031" t="str">
            <v>Remuneraciones</v>
          </cell>
          <cell r="P2031" t="str">
            <v>IPSFL</v>
          </cell>
          <cell r="Q2031" t="str">
            <v>13</v>
          </cell>
          <cell r="R2031" t="str">
            <v>Actividad no especificada</v>
          </cell>
        </row>
        <row r="2032">
          <cell r="A2032" t="str">
            <v>CEI_a02</v>
          </cell>
          <cell r="C2032">
            <v>512</v>
          </cell>
          <cell r="D2032">
            <v>12</v>
          </cell>
          <cell r="E2032">
            <v>412</v>
          </cell>
          <cell r="F2032" t="str">
            <v>Empleos</v>
          </cell>
          <cell r="H2032">
            <v>31</v>
          </cell>
          <cell r="I2032" t="str">
            <v>GET</v>
          </cell>
          <cell r="J2032">
            <v>2176</v>
          </cell>
          <cell r="K2032">
            <v>32</v>
          </cell>
          <cell r="L2032" t="str">
            <v>2000</v>
          </cell>
          <cell r="M2032" t="str">
            <v>Actividad no especificada</v>
          </cell>
          <cell r="N2032" t="str">
            <v>Producción Sect. Institucionales</v>
          </cell>
          <cell r="O2032" t="str">
            <v>Imptos producc.e import.</v>
          </cell>
          <cell r="P2032" t="str">
            <v>IPSFL</v>
          </cell>
          <cell r="Q2032" t="str">
            <v>13</v>
          </cell>
          <cell r="R2032" t="str">
            <v>Actividad no especificada</v>
          </cell>
        </row>
        <row r="2033">
          <cell r="A2033" t="str">
            <v>CEI_a02</v>
          </cell>
          <cell r="C2033">
            <v>512</v>
          </cell>
          <cell r="D2033">
            <v>12</v>
          </cell>
          <cell r="E2033">
            <v>412</v>
          </cell>
          <cell r="F2033" t="str">
            <v>Empleos</v>
          </cell>
          <cell r="H2033">
            <v>31</v>
          </cell>
          <cell r="I2033" t="str">
            <v>GET</v>
          </cell>
          <cell r="J2033">
            <v>2517</v>
          </cell>
          <cell r="K2033">
            <v>32</v>
          </cell>
          <cell r="L2033" t="str">
            <v>2001</v>
          </cell>
          <cell r="M2033" t="str">
            <v>Actividad no especificada</v>
          </cell>
          <cell r="N2033" t="str">
            <v>Producción Sect. Institucionales</v>
          </cell>
          <cell r="O2033" t="str">
            <v>Imptos producc.e import.</v>
          </cell>
          <cell r="P2033" t="str">
            <v>IPSFL</v>
          </cell>
          <cell r="Q2033" t="str">
            <v>13</v>
          </cell>
          <cell r="R2033" t="str">
            <v>Actividad no especificada</v>
          </cell>
        </row>
        <row r="2034">
          <cell r="A2034" t="str">
            <v>CEI_a02</v>
          </cell>
          <cell r="C2034">
            <v>512</v>
          </cell>
          <cell r="D2034">
            <v>31</v>
          </cell>
          <cell r="E2034">
            <v>52</v>
          </cell>
          <cell r="F2034" t="str">
            <v>Empleos</v>
          </cell>
          <cell r="H2034">
            <v>31</v>
          </cell>
          <cell r="I2034" t="str">
            <v>GET</v>
          </cell>
          <cell r="J2034">
            <v>-14481</v>
          </cell>
          <cell r="L2034" t="str">
            <v>2000</v>
          </cell>
          <cell r="N2034" t="str">
            <v>Acum. de Capital</v>
          </cell>
          <cell r="O2034" t="str">
            <v>Consumo de capital fijo</v>
          </cell>
          <cell r="P2034" t="str">
            <v>IPSFL</v>
          </cell>
        </row>
        <row r="2035">
          <cell r="A2035" t="str">
            <v>CEI_a02</v>
          </cell>
          <cell r="C2035">
            <v>512</v>
          </cell>
          <cell r="D2035">
            <v>31</v>
          </cell>
          <cell r="E2035">
            <v>52</v>
          </cell>
          <cell r="F2035" t="str">
            <v>Empleos</v>
          </cell>
          <cell r="H2035">
            <v>31</v>
          </cell>
          <cell r="I2035" t="str">
            <v>GET</v>
          </cell>
          <cell r="J2035">
            <v>-17275</v>
          </cell>
          <cell r="L2035" t="str">
            <v>2001</v>
          </cell>
          <cell r="N2035" t="str">
            <v>Acum. de Capital</v>
          </cell>
          <cell r="O2035" t="str">
            <v>Consumo de capital fijo</v>
          </cell>
          <cell r="P2035" t="str">
            <v>IPSFL</v>
          </cell>
        </row>
        <row r="2036">
          <cell r="A2036" t="str">
            <v>CEI_a02</v>
          </cell>
          <cell r="C2036">
            <v>512</v>
          </cell>
          <cell r="D2036">
            <v>31</v>
          </cell>
          <cell r="E2036">
            <v>231</v>
          </cell>
          <cell r="F2036" t="str">
            <v>Empleos</v>
          </cell>
          <cell r="H2036">
            <v>31</v>
          </cell>
          <cell r="I2036" t="str">
            <v>GET</v>
          </cell>
          <cell r="J2036">
            <v>38682.436771676897</v>
          </cell>
          <cell r="L2036" t="str">
            <v>2000</v>
          </cell>
          <cell r="N2036" t="str">
            <v>Acum. de Capital</v>
          </cell>
          <cell r="O2036" t="str">
            <v>Formación bruta cap.fijo</v>
          </cell>
          <cell r="P2036" t="str">
            <v>IPSFL</v>
          </cell>
        </row>
        <row r="2037">
          <cell r="A2037" t="str">
            <v>CEI_a02</v>
          </cell>
          <cell r="C2037">
            <v>512</v>
          </cell>
          <cell r="D2037">
            <v>31</v>
          </cell>
          <cell r="E2037">
            <v>231</v>
          </cell>
          <cell r="F2037" t="str">
            <v>Empleos</v>
          </cell>
          <cell r="H2037">
            <v>31</v>
          </cell>
          <cell r="I2037" t="str">
            <v>GET</v>
          </cell>
          <cell r="J2037">
            <v>42423.7</v>
          </cell>
          <cell r="L2037" t="str">
            <v>2001</v>
          </cell>
          <cell r="N2037" t="str">
            <v>Acum. de Capital</v>
          </cell>
          <cell r="O2037" t="str">
            <v>Formación bruta cap.fijo</v>
          </cell>
          <cell r="P2037" t="str">
            <v>IPSFL</v>
          </cell>
        </row>
        <row r="2038">
          <cell r="A2038" t="str">
            <v>CEI_a02</v>
          </cell>
          <cell r="B2038" t="str">
            <v>S_NAB</v>
          </cell>
          <cell r="C2038">
            <v>9</v>
          </cell>
          <cell r="D2038">
            <v>2</v>
          </cell>
          <cell r="E2038">
            <v>221</v>
          </cell>
          <cell r="F2038" t="str">
            <v>Empleos</v>
          </cell>
          <cell r="H2038">
            <v>31</v>
          </cell>
          <cell r="I2038" t="str">
            <v>GET</v>
          </cell>
          <cell r="J2038">
            <v>30951078</v>
          </cell>
          <cell r="L2038" t="str">
            <v>2000</v>
          </cell>
          <cell r="N2038" t="str">
            <v>Ingresos y Gastos</v>
          </cell>
          <cell r="O2038" t="str">
            <v>Gasto de Consumo final</v>
          </cell>
          <cell r="P2038" t="str">
            <v>Sector Institucional no especificado</v>
          </cell>
        </row>
        <row r="2039">
          <cell r="A2039" t="str">
            <v>CEI_a02</v>
          </cell>
          <cell r="B2039" t="str">
            <v>S_NAB</v>
          </cell>
          <cell r="C2039">
            <v>9</v>
          </cell>
          <cell r="D2039">
            <v>2</v>
          </cell>
          <cell r="E2039">
            <v>221</v>
          </cell>
          <cell r="F2039" t="str">
            <v>Empleos</v>
          </cell>
          <cell r="H2039">
            <v>31</v>
          </cell>
          <cell r="I2039" t="str">
            <v>GET</v>
          </cell>
          <cell r="J2039">
            <v>33223810</v>
          </cell>
          <cell r="L2039" t="str">
            <v>2001</v>
          </cell>
          <cell r="N2039" t="str">
            <v>Ingresos y Gastos</v>
          </cell>
          <cell r="O2039" t="str">
            <v>Gasto de Consumo final</v>
          </cell>
          <cell r="P2039" t="str">
            <v>Sector Institucional no especificado</v>
          </cell>
        </row>
        <row r="2040">
          <cell r="A2040" t="str">
            <v>CEI_a02</v>
          </cell>
          <cell r="B2040" t="str">
            <v>S_NAB</v>
          </cell>
          <cell r="C2040">
            <v>9</v>
          </cell>
          <cell r="D2040">
            <v>2</v>
          </cell>
          <cell r="E2040">
            <v>221</v>
          </cell>
          <cell r="F2040" t="str">
            <v>Empleos</v>
          </cell>
          <cell r="H2040">
            <v>31</v>
          </cell>
          <cell r="I2040" t="str">
            <v>GET</v>
          </cell>
          <cell r="J2040">
            <v>35126849</v>
          </cell>
          <cell r="L2040" t="str">
            <v>2002</v>
          </cell>
          <cell r="N2040" t="str">
            <v>Ingresos y Gastos</v>
          </cell>
          <cell r="O2040" t="str">
            <v>Gasto de Consumo final</v>
          </cell>
          <cell r="P2040" t="str">
            <v>Sector Institucional no especificado</v>
          </cell>
        </row>
        <row r="2041">
          <cell r="A2041" t="str">
            <v>CEI_a02</v>
          </cell>
          <cell r="B2041" t="str">
            <v>S_NAB</v>
          </cell>
          <cell r="C2041">
            <v>9</v>
          </cell>
          <cell r="D2041">
            <v>2</v>
          </cell>
          <cell r="E2041">
            <v>411</v>
          </cell>
          <cell r="F2041" t="str">
            <v>Empleos</v>
          </cell>
          <cell r="H2041">
            <v>31</v>
          </cell>
          <cell r="I2041" t="str">
            <v>GET</v>
          </cell>
          <cell r="J2041">
            <v>7179</v>
          </cell>
          <cell r="L2041" t="str">
            <v>2000</v>
          </cell>
          <cell r="N2041" t="str">
            <v>Ingresos y Gastos</v>
          </cell>
          <cell r="O2041" t="str">
            <v>Remuneraciones</v>
          </cell>
          <cell r="P2041" t="str">
            <v>Sector Institucional no especificado</v>
          </cell>
        </row>
        <row r="2042">
          <cell r="A2042" t="str">
            <v>CEI_a02</v>
          </cell>
          <cell r="B2042" t="str">
            <v>S_NAB</v>
          </cell>
          <cell r="C2042">
            <v>9</v>
          </cell>
          <cell r="D2042">
            <v>2</v>
          </cell>
          <cell r="E2042">
            <v>411</v>
          </cell>
          <cell r="F2042" t="str">
            <v>Empleos</v>
          </cell>
          <cell r="H2042">
            <v>31</v>
          </cell>
          <cell r="I2042" t="str">
            <v>GET</v>
          </cell>
          <cell r="J2042">
            <v>7552</v>
          </cell>
          <cell r="L2042" t="str">
            <v>2001</v>
          </cell>
          <cell r="N2042" t="str">
            <v>Ingresos y Gastos</v>
          </cell>
          <cell r="O2042" t="str">
            <v>Remuneraciones</v>
          </cell>
          <cell r="P2042" t="str">
            <v>Sector Institucional no especificado</v>
          </cell>
        </row>
        <row r="2043">
          <cell r="A2043" t="str">
            <v>CEI_a02</v>
          </cell>
          <cell r="B2043" t="str">
            <v>S_NAB</v>
          </cell>
          <cell r="C2043">
            <v>9</v>
          </cell>
          <cell r="D2043">
            <v>2</v>
          </cell>
          <cell r="E2043">
            <v>411</v>
          </cell>
          <cell r="F2043" t="str">
            <v>Empleos</v>
          </cell>
          <cell r="H2043">
            <v>31</v>
          </cell>
          <cell r="I2043" t="str">
            <v>GET</v>
          </cell>
          <cell r="J2043">
            <v>8543</v>
          </cell>
          <cell r="L2043" t="str">
            <v>2002</v>
          </cell>
          <cell r="N2043" t="str">
            <v>Ingresos y Gastos</v>
          </cell>
          <cell r="O2043" t="str">
            <v>Remuneraciones</v>
          </cell>
          <cell r="P2043" t="str">
            <v>Sector Institucional no especificado</v>
          </cell>
        </row>
        <row r="2044">
          <cell r="A2044" t="str">
            <v>CEI_a02</v>
          </cell>
          <cell r="B2044" t="str">
            <v>S_NAB</v>
          </cell>
          <cell r="C2044">
            <v>9</v>
          </cell>
          <cell r="D2044">
            <v>2</v>
          </cell>
          <cell r="E2044">
            <v>411</v>
          </cell>
          <cell r="F2044" t="str">
            <v>Recursos</v>
          </cell>
          <cell r="H2044">
            <v>31</v>
          </cell>
          <cell r="I2044" t="str">
            <v>GET</v>
          </cell>
          <cell r="J2044">
            <v>16412826</v>
          </cell>
          <cell r="L2044" t="str">
            <v>2000</v>
          </cell>
          <cell r="N2044" t="str">
            <v>Ingresos y Gastos</v>
          </cell>
          <cell r="O2044" t="str">
            <v>Remuneraciones</v>
          </cell>
          <cell r="P2044" t="str">
            <v>Sector Institucional no especificado</v>
          </cell>
        </row>
        <row r="2045">
          <cell r="A2045" t="str">
            <v>CEI_a02</v>
          </cell>
          <cell r="B2045" t="str">
            <v>S_NAB</v>
          </cell>
          <cell r="C2045">
            <v>9</v>
          </cell>
          <cell r="D2045">
            <v>2</v>
          </cell>
          <cell r="E2045">
            <v>411</v>
          </cell>
          <cell r="F2045" t="str">
            <v>Recursos</v>
          </cell>
          <cell r="H2045">
            <v>31</v>
          </cell>
          <cell r="I2045" t="str">
            <v>GET</v>
          </cell>
          <cell r="J2045">
            <v>17682969</v>
          </cell>
          <cell r="L2045" t="str">
            <v>2001</v>
          </cell>
          <cell r="N2045" t="str">
            <v>Ingresos y Gastos</v>
          </cell>
          <cell r="O2045" t="str">
            <v>Remuneraciones</v>
          </cell>
          <cell r="P2045" t="str">
            <v>Sector Institucional no especificado</v>
          </cell>
        </row>
        <row r="2046">
          <cell r="A2046" t="str">
            <v>CEI_a02</v>
          </cell>
          <cell r="B2046" t="str">
            <v>S_NAB</v>
          </cell>
          <cell r="C2046">
            <v>9</v>
          </cell>
          <cell r="D2046">
            <v>2</v>
          </cell>
          <cell r="E2046">
            <v>411</v>
          </cell>
          <cell r="F2046" t="str">
            <v>Recursos</v>
          </cell>
          <cell r="H2046">
            <v>31</v>
          </cell>
          <cell r="I2046" t="str">
            <v>GET</v>
          </cell>
          <cell r="J2046">
            <v>18834587</v>
          </cell>
          <cell r="L2046" t="str">
            <v>2002</v>
          </cell>
          <cell r="N2046" t="str">
            <v>Ingresos y Gastos</v>
          </cell>
          <cell r="O2046" t="str">
            <v>Remuneraciones</v>
          </cell>
          <cell r="P2046" t="str">
            <v>Sector Institucional no especificado</v>
          </cell>
        </row>
        <row r="2047">
          <cell r="A2047" t="str">
            <v>CEI_a02</v>
          </cell>
          <cell r="B2047" t="str">
            <v>S_NAB</v>
          </cell>
          <cell r="C2047">
            <v>9</v>
          </cell>
          <cell r="D2047">
            <v>2</v>
          </cell>
          <cell r="E2047">
            <v>413</v>
          </cell>
          <cell r="F2047" t="str">
            <v>Recursos</v>
          </cell>
          <cell r="H2047">
            <v>31</v>
          </cell>
          <cell r="I2047" t="str">
            <v>GET</v>
          </cell>
          <cell r="J2047">
            <v>-175162.60990000001</v>
          </cell>
          <cell r="L2047" t="str">
            <v>2000</v>
          </cell>
          <cell r="N2047" t="str">
            <v>Ingresos y Gastos</v>
          </cell>
          <cell r="O2047" t="str">
            <v>Subvenciones</v>
          </cell>
          <cell r="P2047" t="str">
            <v>Sector Institucional no especificado</v>
          </cell>
        </row>
        <row r="2048">
          <cell r="A2048" t="str">
            <v>CEI_a02</v>
          </cell>
          <cell r="B2048" t="str">
            <v>S_NAB</v>
          </cell>
          <cell r="C2048">
            <v>9</v>
          </cell>
          <cell r="D2048">
            <v>2</v>
          </cell>
          <cell r="E2048">
            <v>413</v>
          </cell>
          <cell r="F2048" t="str">
            <v>Recursos</v>
          </cell>
          <cell r="H2048">
            <v>31</v>
          </cell>
          <cell r="I2048" t="str">
            <v>GET</v>
          </cell>
          <cell r="J2048">
            <v>-150698</v>
          </cell>
          <cell r="L2048" t="str">
            <v>2001</v>
          </cell>
          <cell r="N2048" t="str">
            <v>Ingresos y Gastos</v>
          </cell>
          <cell r="O2048" t="str">
            <v>Subvenciones</v>
          </cell>
          <cell r="P2048" t="str">
            <v>Sector Institucional no especificado</v>
          </cell>
        </row>
        <row r="2049">
          <cell r="A2049" t="str">
            <v>CEI_a02</v>
          </cell>
          <cell r="B2049" t="str">
            <v>S_NAB</v>
          </cell>
          <cell r="C2049">
            <v>9</v>
          </cell>
          <cell r="D2049">
            <v>2</v>
          </cell>
          <cell r="E2049">
            <v>413</v>
          </cell>
          <cell r="F2049" t="str">
            <v>Recursos</v>
          </cell>
          <cell r="H2049">
            <v>31</v>
          </cell>
          <cell r="I2049" t="str">
            <v>GET</v>
          </cell>
          <cell r="J2049">
            <v>-147095</v>
          </cell>
          <cell r="L2049" t="str">
            <v>2002</v>
          </cell>
          <cell r="N2049" t="str">
            <v>Ingresos y Gastos</v>
          </cell>
          <cell r="O2049" t="str">
            <v>Subvenciones</v>
          </cell>
          <cell r="P2049" t="str">
            <v>Sector Institucional no especificado</v>
          </cell>
        </row>
        <row r="2050">
          <cell r="A2050" t="str">
            <v>CEI_a02</v>
          </cell>
          <cell r="B2050" t="str">
            <v>S_NAB</v>
          </cell>
          <cell r="C2050">
            <v>9</v>
          </cell>
          <cell r="D2050">
            <v>2</v>
          </cell>
          <cell r="E2050">
            <v>431</v>
          </cell>
          <cell r="F2050" t="str">
            <v>Empleos</v>
          </cell>
          <cell r="H2050">
            <v>31</v>
          </cell>
          <cell r="I2050" t="str">
            <v>GET</v>
          </cell>
          <cell r="J2050">
            <v>1632343</v>
          </cell>
          <cell r="L2050" t="str">
            <v>2000</v>
          </cell>
          <cell r="N2050" t="str">
            <v>Ingresos y Gastos</v>
          </cell>
          <cell r="O2050" t="str">
            <v>Impuestos renta y patrim.</v>
          </cell>
          <cell r="P2050" t="str">
            <v>Sector Institucional no especificado</v>
          </cell>
        </row>
        <row r="2051">
          <cell r="A2051" t="str">
            <v>CEI_a02</v>
          </cell>
          <cell r="B2051" t="str">
            <v>S_NAB</v>
          </cell>
          <cell r="C2051">
            <v>9</v>
          </cell>
          <cell r="D2051">
            <v>2</v>
          </cell>
          <cell r="E2051">
            <v>431</v>
          </cell>
          <cell r="F2051" t="str">
            <v>Empleos</v>
          </cell>
          <cell r="H2051">
            <v>31</v>
          </cell>
          <cell r="I2051" t="str">
            <v>GET</v>
          </cell>
          <cell r="J2051">
            <v>1693891</v>
          </cell>
          <cell r="L2051" t="str">
            <v>2001</v>
          </cell>
          <cell r="N2051" t="str">
            <v>Ingresos y Gastos</v>
          </cell>
          <cell r="O2051" t="str">
            <v>Impuestos renta y patrim.</v>
          </cell>
          <cell r="P2051" t="str">
            <v>Sector Institucional no especificado</v>
          </cell>
        </row>
        <row r="2052">
          <cell r="A2052" t="str">
            <v>CEI_a02</v>
          </cell>
          <cell r="B2052" t="str">
            <v>S_NAB</v>
          </cell>
          <cell r="C2052">
            <v>9</v>
          </cell>
          <cell r="D2052">
            <v>2</v>
          </cell>
          <cell r="E2052">
            <v>431</v>
          </cell>
          <cell r="F2052" t="str">
            <v>Empleos</v>
          </cell>
          <cell r="H2052">
            <v>31</v>
          </cell>
          <cell r="I2052" t="str">
            <v>GET</v>
          </cell>
          <cell r="J2052">
            <v>2014119</v>
          </cell>
          <cell r="L2052" t="str">
            <v>2002</v>
          </cell>
          <cell r="N2052" t="str">
            <v>Ingresos y Gastos</v>
          </cell>
          <cell r="O2052" t="str">
            <v>Impuestos renta y patrim.</v>
          </cell>
          <cell r="P2052" t="str">
            <v>Sector Institucional no especificado</v>
          </cell>
        </row>
        <row r="2053">
          <cell r="A2053" t="str">
            <v>CEI_a02</v>
          </cell>
          <cell r="B2053" t="str">
            <v>S_NAB</v>
          </cell>
          <cell r="C2053">
            <v>9</v>
          </cell>
          <cell r="D2053">
            <v>2</v>
          </cell>
          <cell r="E2053">
            <v>431</v>
          </cell>
          <cell r="F2053" t="str">
            <v>Recursos</v>
          </cell>
          <cell r="H2053">
            <v>31</v>
          </cell>
          <cell r="I2053" t="str">
            <v>GET</v>
          </cell>
          <cell r="J2053">
            <v>1632343</v>
          </cell>
          <cell r="L2053" t="str">
            <v>2000</v>
          </cell>
          <cell r="N2053" t="str">
            <v>Ingresos y Gastos</v>
          </cell>
          <cell r="O2053" t="str">
            <v>Impuestos renta y patrim.</v>
          </cell>
          <cell r="P2053" t="str">
            <v>Sector Institucional no especificado</v>
          </cell>
        </row>
        <row r="2054">
          <cell r="A2054" t="str">
            <v>CEI_a02</v>
          </cell>
          <cell r="B2054" t="str">
            <v>S_NAB</v>
          </cell>
          <cell r="C2054">
            <v>9</v>
          </cell>
          <cell r="D2054">
            <v>2</v>
          </cell>
          <cell r="E2054">
            <v>431</v>
          </cell>
          <cell r="F2054" t="str">
            <v>Recursos</v>
          </cell>
          <cell r="H2054">
            <v>31</v>
          </cell>
          <cell r="I2054" t="str">
            <v>GET</v>
          </cell>
          <cell r="J2054">
            <v>1693891</v>
          </cell>
          <cell r="L2054" t="str">
            <v>2001</v>
          </cell>
          <cell r="N2054" t="str">
            <v>Ingresos y Gastos</v>
          </cell>
          <cell r="O2054" t="str">
            <v>Impuestos renta y patrim.</v>
          </cell>
          <cell r="P2054" t="str">
            <v>Sector Institucional no especificado</v>
          </cell>
        </row>
        <row r="2055">
          <cell r="A2055" t="str">
            <v>CEI_a02</v>
          </cell>
          <cell r="B2055" t="str">
            <v>S_NAB</v>
          </cell>
          <cell r="C2055">
            <v>9</v>
          </cell>
          <cell r="D2055">
            <v>2</v>
          </cell>
          <cell r="E2055">
            <v>431</v>
          </cell>
          <cell r="F2055" t="str">
            <v>Recursos</v>
          </cell>
          <cell r="H2055">
            <v>31</v>
          </cell>
          <cell r="I2055" t="str">
            <v>GET</v>
          </cell>
          <cell r="J2055">
            <v>2014119</v>
          </cell>
          <cell r="L2055" t="str">
            <v>2002</v>
          </cell>
          <cell r="N2055" t="str">
            <v>Ingresos y Gastos</v>
          </cell>
          <cell r="O2055" t="str">
            <v>Impuestos renta y patrim.</v>
          </cell>
          <cell r="P2055" t="str">
            <v>Sector Institucional no especificado</v>
          </cell>
        </row>
        <row r="2056">
          <cell r="A2056" t="str">
            <v>CEI_a02</v>
          </cell>
          <cell r="B2056" t="str">
            <v>S_NAB</v>
          </cell>
          <cell r="C2056">
            <v>9</v>
          </cell>
          <cell r="D2056">
            <v>2</v>
          </cell>
          <cell r="E2056">
            <v>441</v>
          </cell>
          <cell r="F2056" t="str">
            <v>Empleos</v>
          </cell>
          <cell r="H2056">
            <v>31</v>
          </cell>
          <cell r="I2056" t="str">
            <v>GET</v>
          </cell>
          <cell r="J2056">
            <v>1549683</v>
          </cell>
          <cell r="L2056" t="str">
            <v>2000</v>
          </cell>
          <cell r="N2056" t="str">
            <v>Ingresos y Gastos</v>
          </cell>
          <cell r="O2056" t="str">
            <v>Ajust.var.cap.AFP/hogares</v>
          </cell>
          <cell r="P2056" t="str">
            <v>Sector Institucional no especificado</v>
          </cell>
        </row>
        <row r="2057">
          <cell r="A2057" t="str">
            <v>CEI_a02</v>
          </cell>
          <cell r="B2057" t="str">
            <v>S_NAB</v>
          </cell>
          <cell r="C2057">
            <v>9</v>
          </cell>
          <cell r="D2057">
            <v>2</v>
          </cell>
          <cell r="E2057">
            <v>441</v>
          </cell>
          <cell r="F2057" t="str">
            <v>Empleos</v>
          </cell>
          <cell r="H2057">
            <v>31</v>
          </cell>
          <cell r="I2057" t="str">
            <v>GET</v>
          </cell>
          <cell r="J2057">
            <v>1637969</v>
          </cell>
          <cell r="L2057" t="str">
            <v>2001</v>
          </cell>
          <cell r="N2057" t="str">
            <v>Ingresos y Gastos</v>
          </cell>
          <cell r="O2057" t="str">
            <v>Ajust.var.cap.AFP/hogares</v>
          </cell>
          <cell r="P2057" t="str">
            <v>Sector Institucional no especificado</v>
          </cell>
        </row>
        <row r="2058">
          <cell r="A2058" t="str">
            <v>CEI_a02</v>
          </cell>
          <cell r="B2058" t="str">
            <v>S_NAB</v>
          </cell>
          <cell r="C2058">
            <v>9</v>
          </cell>
          <cell r="D2058">
            <v>2</v>
          </cell>
          <cell r="E2058">
            <v>441</v>
          </cell>
          <cell r="F2058" t="str">
            <v>Empleos</v>
          </cell>
          <cell r="H2058">
            <v>31</v>
          </cell>
          <cell r="I2058" t="str">
            <v>GET</v>
          </cell>
          <cell r="J2058">
            <v>1603817</v>
          </cell>
          <cell r="L2058" t="str">
            <v>2002</v>
          </cell>
          <cell r="N2058" t="str">
            <v>Ingresos y Gastos</v>
          </cell>
          <cell r="O2058" t="str">
            <v>Ajust.var.cap.AFP/hogares</v>
          </cell>
          <cell r="P2058" t="str">
            <v>Sector Institucional no especificado</v>
          </cell>
        </row>
        <row r="2059">
          <cell r="A2059" t="str">
            <v>CEI_a02</v>
          </cell>
          <cell r="B2059" t="str">
            <v>S_NAB</v>
          </cell>
          <cell r="C2059">
            <v>9</v>
          </cell>
          <cell r="D2059">
            <v>2</v>
          </cell>
          <cell r="E2059">
            <v>441</v>
          </cell>
          <cell r="F2059" t="str">
            <v>Recursos</v>
          </cell>
          <cell r="H2059">
            <v>31</v>
          </cell>
          <cell r="I2059" t="str">
            <v>GET</v>
          </cell>
          <cell r="J2059">
            <v>1549683</v>
          </cell>
          <cell r="L2059" t="str">
            <v>2000</v>
          </cell>
          <cell r="N2059" t="str">
            <v>Ingresos y Gastos</v>
          </cell>
          <cell r="O2059" t="str">
            <v>Ajust.var.cap.AFP/hogares</v>
          </cell>
          <cell r="P2059" t="str">
            <v>Sector Institucional no especificado</v>
          </cell>
        </row>
        <row r="2060">
          <cell r="A2060" t="str">
            <v>CEI_a02</v>
          </cell>
          <cell r="B2060" t="str">
            <v>S_NAB</v>
          </cell>
          <cell r="C2060">
            <v>9</v>
          </cell>
          <cell r="D2060">
            <v>2</v>
          </cell>
          <cell r="E2060">
            <v>441</v>
          </cell>
          <cell r="F2060" t="str">
            <v>Recursos</v>
          </cell>
          <cell r="H2060">
            <v>31</v>
          </cell>
          <cell r="I2060" t="str">
            <v>GET</v>
          </cell>
          <cell r="J2060">
            <v>1637969</v>
          </cell>
          <cell r="L2060" t="str">
            <v>2001</v>
          </cell>
          <cell r="N2060" t="str">
            <v>Ingresos y Gastos</v>
          </cell>
          <cell r="O2060" t="str">
            <v>Ajust.var.cap.AFP/hogares</v>
          </cell>
          <cell r="P2060" t="str">
            <v>Sector Institucional no especificado</v>
          </cell>
        </row>
        <row r="2061">
          <cell r="A2061" t="str">
            <v>CEI_a02</v>
          </cell>
          <cell r="B2061" t="str">
            <v>S_NAB</v>
          </cell>
          <cell r="C2061">
            <v>9</v>
          </cell>
          <cell r="D2061">
            <v>2</v>
          </cell>
          <cell r="E2061">
            <v>441</v>
          </cell>
          <cell r="F2061" t="str">
            <v>Recursos</v>
          </cell>
          <cell r="H2061">
            <v>31</v>
          </cell>
          <cell r="I2061" t="str">
            <v>GET</v>
          </cell>
          <cell r="J2061">
            <v>1603817</v>
          </cell>
          <cell r="L2061" t="str">
            <v>2002</v>
          </cell>
          <cell r="N2061" t="str">
            <v>Ingresos y Gastos</v>
          </cell>
          <cell r="O2061" t="str">
            <v>Ajust.var.cap.AFP/hogares</v>
          </cell>
          <cell r="P2061" t="str">
            <v>Sector Institucional no especificado</v>
          </cell>
        </row>
        <row r="2062">
          <cell r="A2062" t="str">
            <v>CEI_a02</v>
          </cell>
          <cell r="B2062" t="str">
            <v>S_NAB</v>
          </cell>
          <cell r="C2062">
            <v>9</v>
          </cell>
          <cell r="D2062">
            <v>2</v>
          </cell>
          <cell r="E2062">
            <v>912</v>
          </cell>
          <cell r="F2062" t="str">
            <v>Recursos</v>
          </cell>
          <cell r="H2062">
            <v>31</v>
          </cell>
          <cell r="I2062" t="str">
            <v>GET</v>
          </cell>
          <cell r="J2062">
            <v>-756146</v>
          </cell>
          <cell r="L2062" t="str">
            <v>2000</v>
          </cell>
          <cell r="N2062" t="str">
            <v>Ingresos y Gastos</v>
          </cell>
          <cell r="O2062" t="str">
            <v>Saldo balanza comercial</v>
          </cell>
          <cell r="P2062" t="str">
            <v>Sector Institucional no especificado</v>
          </cell>
        </row>
        <row r="2063">
          <cell r="A2063" t="str">
            <v>CEI_a02</v>
          </cell>
          <cell r="B2063" t="str">
            <v>S_NAB</v>
          </cell>
          <cell r="C2063">
            <v>9</v>
          </cell>
          <cell r="D2063">
            <v>2</v>
          </cell>
          <cell r="E2063">
            <v>912</v>
          </cell>
          <cell r="F2063" t="str">
            <v>Recursos</v>
          </cell>
          <cell r="H2063">
            <v>31</v>
          </cell>
          <cell r="I2063" t="str">
            <v>GET</v>
          </cell>
          <cell r="J2063">
            <v>-667726</v>
          </cell>
          <cell r="L2063" t="str">
            <v>2001</v>
          </cell>
          <cell r="N2063" t="str">
            <v>Ingresos y Gastos</v>
          </cell>
          <cell r="O2063" t="str">
            <v>Saldo balanza comercial</v>
          </cell>
          <cell r="P2063" t="str">
            <v>Sector Institucional no especificado</v>
          </cell>
        </row>
        <row r="2064">
          <cell r="A2064" t="str">
            <v>CEI_a02</v>
          </cell>
          <cell r="B2064" t="str">
            <v>S_NAB</v>
          </cell>
          <cell r="C2064">
            <v>9</v>
          </cell>
          <cell r="D2064">
            <v>2</v>
          </cell>
          <cell r="E2064">
            <v>912</v>
          </cell>
          <cell r="F2064" t="str">
            <v>Recursos</v>
          </cell>
          <cell r="H2064">
            <v>31</v>
          </cell>
          <cell r="I2064" t="str">
            <v>GET</v>
          </cell>
          <cell r="J2064">
            <v>-1078329.0810036201</v>
          </cell>
          <cell r="L2064" t="str">
            <v>2002</v>
          </cell>
          <cell r="N2064" t="str">
            <v>Ingresos y Gastos</v>
          </cell>
          <cell r="O2064" t="str">
            <v>Saldo balanza comercial</v>
          </cell>
          <cell r="P2064" t="str">
            <v>Sector Institucional no especificado</v>
          </cell>
        </row>
        <row r="2065">
          <cell r="A2065" t="str">
            <v>CEI_a02</v>
          </cell>
          <cell r="B2065" t="str">
            <v>S_NAB</v>
          </cell>
          <cell r="C2065">
            <v>9</v>
          </cell>
          <cell r="D2065">
            <v>2</v>
          </cell>
          <cell r="E2065">
            <v>4121</v>
          </cell>
          <cell r="F2065" t="str">
            <v>Recursos</v>
          </cell>
          <cell r="H2065">
            <v>31</v>
          </cell>
          <cell r="I2065" t="str">
            <v>GET</v>
          </cell>
          <cell r="J2065">
            <v>3837432.1863593399</v>
          </cell>
          <cell r="L2065" t="str">
            <v>2000</v>
          </cell>
          <cell r="N2065" t="str">
            <v>Ingresos y Gastos</v>
          </cell>
          <cell r="O2065" t="str">
            <v>Impuestos a productos</v>
          </cell>
          <cell r="P2065" t="str">
            <v>Sector Institucional no especificado</v>
          </cell>
        </row>
        <row r="2066">
          <cell r="A2066" t="str">
            <v>CEI_a02</v>
          </cell>
          <cell r="B2066" t="str">
            <v>S_NAB</v>
          </cell>
          <cell r="C2066">
            <v>9</v>
          </cell>
          <cell r="D2066">
            <v>2</v>
          </cell>
          <cell r="E2066">
            <v>4121</v>
          </cell>
          <cell r="F2066" t="str">
            <v>Recursos</v>
          </cell>
          <cell r="H2066">
            <v>31</v>
          </cell>
          <cell r="I2066" t="str">
            <v>GET</v>
          </cell>
          <cell r="J2066">
            <v>4022248</v>
          </cell>
          <cell r="L2066" t="str">
            <v>2001</v>
          </cell>
          <cell r="N2066" t="str">
            <v>Ingresos y Gastos</v>
          </cell>
          <cell r="O2066" t="str">
            <v>Impuestos a productos</v>
          </cell>
          <cell r="P2066" t="str">
            <v>Sector Institucional no especificado</v>
          </cell>
        </row>
        <row r="2067">
          <cell r="A2067" t="str">
            <v>CEI_a02</v>
          </cell>
          <cell r="B2067" t="str">
            <v>S_NAB</v>
          </cell>
          <cell r="C2067">
            <v>9</v>
          </cell>
          <cell r="D2067">
            <v>2</v>
          </cell>
          <cell r="E2067">
            <v>4121</v>
          </cell>
          <cell r="F2067" t="str">
            <v>Recursos</v>
          </cell>
          <cell r="H2067">
            <v>31</v>
          </cell>
          <cell r="I2067" t="str">
            <v>GET</v>
          </cell>
          <cell r="J2067">
            <v>4381595</v>
          </cell>
          <cell r="L2067" t="str">
            <v>2002</v>
          </cell>
          <cell r="N2067" t="str">
            <v>Ingresos y Gastos</v>
          </cell>
          <cell r="O2067" t="str">
            <v>Impuestos a productos</v>
          </cell>
          <cell r="P2067" t="str">
            <v>Sector Institucional no especificado</v>
          </cell>
        </row>
        <row r="2068">
          <cell r="A2068" t="str">
            <v>CEI_a02</v>
          </cell>
          <cell r="B2068" t="str">
            <v>S_NAB</v>
          </cell>
          <cell r="C2068">
            <v>9</v>
          </cell>
          <cell r="D2068">
            <v>2</v>
          </cell>
          <cell r="E2068">
            <v>4122</v>
          </cell>
          <cell r="F2068" t="str">
            <v>Recursos</v>
          </cell>
          <cell r="H2068">
            <v>31</v>
          </cell>
          <cell r="I2068" t="str">
            <v>GET</v>
          </cell>
          <cell r="J2068">
            <v>1631926.7</v>
          </cell>
          <cell r="L2068" t="str">
            <v>2000</v>
          </cell>
          <cell r="N2068" t="str">
            <v>Ingresos y Gastos</v>
          </cell>
          <cell r="O2068" t="str">
            <v>Otros imptos s/producción</v>
          </cell>
          <cell r="P2068" t="str">
            <v>Sector Institucional no especificado</v>
          </cell>
        </row>
        <row r="2069">
          <cell r="A2069" t="str">
            <v>CEI_a02</v>
          </cell>
          <cell r="B2069" t="str">
            <v>S_NAB</v>
          </cell>
          <cell r="C2069">
            <v>9</v>
          </cell>
          <cell r="D2069">
            <v>2</v>
          </cell>
          <cell r="E2069">
            <v>4122</v>
          </cell>
          <cell r="F2069" t="str">
            <v>Recursos</v>
          </cell>
          <cell r="H2069">
            <v>31</v>
          </cell>
          <cell r="I2069" t="str">
            <v>GET</v>
          </cell>
          <cell r="J2069">
            <v>1812297</v>
          </cell>
          <cell r="L2069" t="str">
            <v>2001</v>
          </cell>
          <cell r="N2069" t="str">
            <v>Ingresos y Gastos</v>
          </cell>
          <cell r="O2069" t="str">
            <v>Otros imptos s/producción</v>
          </cell>
          <cell r="P2069" t="str">
            <v>Sector Institucional no especificado</v>
          </cell>
        </row>
        <row r="2070">
          <cell r="A2070" t="str">
            <v>CEI_a02</v>
          </cell>
          <cell r="B2070" t="str">
            <v>S_NAB</v>
          </cell>
          <cell r="C2070">
            <v>9</v>
          </cell>
          <cell r="D2070">
            <v>2</v>
          </cell>
          <cell r="E2070">
            <v>4122</v>
          </cell>
          <cell r="F2070" t="str">
            <v>Recursos</v>
          </cell>
          <cell r="H2070">
            <v>31</v>
          </cell>
          <cell r="I2070" t="str">
            <v>GET</v>
          </cell>
          <cell r="J2070">
            <v>1919876</v>
          </cell>
          <cell r="L2070" t="str">
            <v>2002</v>
          </cell>
          <cell r="N2070" t="str">
            <v>Ingresos y Gastos</v>
          </cell>
          <cell r="O2070" t="str">
            <v>Otros imptos s/producción</v>
          </cell>
          <cell r="P2070" t="str">
            <v>Sector Institucional no especificado</v>
          </cell>
        </row>
        <row r="2071">
          <cell r="A2071" t="str">
            <v>CEI_a02</v>
          </cell>
          <cell r="B2071" t="str">
            <v>S_NAB</v>
          </cell>
          <cell r="C2071">
            <v>9</v>
          </cell>
          <cell r="D2071">
            <v>2</v>
          </cell>
          <cell r="E2071">
            <v>4221</v>
          </cell>
          <cell r="F2071" t="str">
            <v>Empleos</v>
          </cell>
          <cell r="H2071">
            <v>31</v>
          </cell>
          <cell r="I2071" t="str">
            <v>GET</v>
          </cell>
          <cell r="J2071">
            <v>8607465</v>
          </cell>
          <cell r="L2071" t="str">
            <v>2000</v>
          </cell>
          <cell r="N2071" t="str">
            <v>Ingresos y Gastos</v>
          </cell>
          <cell r="O2071" t="str">
            <v>Intereses</v>
          </cell>
          <cell r="P2071" t="str">
            <v>Sector Institucional no especificado</v>
          </cell>
        </row>
        <row r="2072">
          <cell r="A2072" t="str">
            <v>CEI_a02</v>
          </cell>
          <cell r="B2072" t="str">
            <v>S_NAB</v>
          </cell>
          <cell r="C2072">
            <v>9</v>
          </cell>
          <cell r="D2072">
            <v>2</v>
          </cell>
          <cell r="E2072">
            <v>4221</v>
          </cell>
          <cell r="F2072" t="str">
            <v>Empleos</v>
          </cell>
          <cell r="H2072">
            <v>31</v>
          </cell>
          <cell r="I2072" t="str">
            <v>GET</v>
          </cell>
          <cell r="J2072">
            <v>8068624</v>
          </cell>
          <cell r="L2072" t="str">
            <v>2001</v>
          </cell>
          <cell r="N2072" t="str">
            <v>Ingresos y Gastos</v>
          </cell>
          <cell r="O2072" t="str">
            <v>Intereses</v>
          </cell>
          <cell r="P2072" t="str">
            <v>Sector Institucional no especificado</v>
          </cell>
        </row>
        <row r="2073">
          <cell r="A2073" t="str">
            <v>CEI_a02</v>
          </cell>
          <cell r="B2073" t="str">
            <v>S_NAB</v>
          </cell>
          <cell r="C2073">
            <v>9</v>
          </cell>
          <cell r="D2073">
            <v>2</v>
          </cell>
          <cell r="E2073">
            <v>4221</v>
          </cell>
          <cell r="F2073" t="str">
            <v>Empleos</v>
          </cell>
          <cell r="H2073">
            <v>31</v>
          </cell>
          <cell r="I2073" t="str">
            <v>GET</v>
          </cell>
          <cell r="J2073">
            <v>7664598</v>
          </cell>
          <cell r="L2073" t="str">
            <v>2002</v>
          </cell>
          <cell r="N2073" t="str">
            <v>Ingresos y Gastos</v>
          </cell>
          <cell r="O2073" t="str">
            <v>Intereses</v>
          </cell>
          <cell r="P2073" t="str">
            <v>Sector Institucional no especificado</v>
          </cell>
        </row>
        <row r="2074">
          <cell r="A2074" t="str">
            <v>CEI_a02</v>
          </cell>
          <cell r="B2074" t="str">
            <v>S_NAB</v>
          </cell>
          <cell r="C2074">
            <v>9</v>
          </cell>
          <cell r="D2074">
            <v>2</v>
          </cell>
          <cell r="E2074">
            <v>4221</v>
          </cell>
          <cell r="F2074" t="str">
            <v>Recursos</v>
          </cell>
          <cell r="H2074">
            <v>31</v>
          </cell>
          <cell r="I2074" t="str">
            <v>GET</v>
          </cell>
          <cell r="J2074">
            <v>8607465</v>
          </cell>
          <cell r="L2074" t="str">
            <v>2000</v>
          </cell>
          <cell r="N2074" t="str">
            <v>Ingresos y Gastos</v>
          </cell>
          <cell r="O2074" t="str">
            <v>Intereses</v>
          </cell>
          <cell r="P2074" t="str">
            <v>Sector Institucional no especificado</v>
          </cell>
        </row>
        <row r="2075">
          <cell r="A2075" t="str">
            <v>CEI_a02</v>
          </cell>
          <cell r="B2075" t="str">
            <v>S_NAB</v>
          </cell>
          <cell r="C2075">
            <v>9</v>
          </cell>
          <cell r="D2075">
            <v>2</v>
          </cell>
          <cell r="E2075">
            <v>4221</v>
          </cell>
          <cell r="F2075" t="str">
            <v>Recursos</v>
          </cell>
          <cell r="H2075">
            <v>31</v>
          </cell>
          <cell r="I2075" t="str">
            <v>GET</v>
          </cell>
          <cell r="J2075">
            <v>8068624</v>
          </cell>
          <cell r="L2075" t="str">
            <v>2001</v>
          </cell>
          <cell r="N2075" t="str">
            <v>Ingresos y Gastos</v>
          </cell>
          <cell r="O2075" t="str">
            <v>Intereses</v>
          </cell>
          <cell r="P2075" t="str">
            <v>Sector Institucional no especificado</v>
          </cell>
        </row>
        <row r="2076">
          <cell r="A2076" t="str">
            <v>CEI_a02</v>
          </cell>
          <cell r="B2076" t="str">
            <v>S_NAB</v>
          </cell>
          <cell r="C2076">
            <v>9</v>
          </cell>
          <cell r="D2076">
            <v>2</v>
          </cell>
          <cell r="E2076">
            <v>4221</v>
          </cell>
          <cell r="F2076" t="str">
            <v>Recursos</v>
          </cell>
          <cell r="H2076">
            <v>31</v>
          </cell>
          <cell r="I2076" t="str">
            <v>GET</v>
          </cell>
          <cell r="J2076">
            <v>7664598</v>
          </cell>
          <cell r="L2076" t="str">
            <v>2002</v>
          </cell>
          <cell r="N2076" t="str">
            <v>Ingresos y Gastos</v>
          </cell>
          <cell r="O2076" t="str">
            <v>Intereses</v>
          </cell>
          <cell r="P2076" t="str">
            <v>Sector Institucional no especificado</v>
          </cell>
        </row>
        <row r="2077">
          <cell r="A2077" t="str">
            <v>CEI_a02</v>
          </cell>
          <cell r="B2077" t="str">
            <v>S_NAB</v>
          </cell>
          <cell r="C2077">
            <v>9</v>
          </cell>
          <cell r="D2077">
            <v>2</v>
          </cell>
          <cell r="E2077">
            <v>4223</v>
          </cell>
          <cell r="F2077" t="str">
            <v>Empleos</v>
          </cell>
          <cell r="H2077">
            <v>31</v>
          </cell>
          <cell r="I2077" t="str">
            <v>GET</v>
          </cell>
          <cell r="J2077">
            <v>871420</v>
          </cell>
          <cell r="L2077" t="str">
            <v>2000</v>
          </cell>
          <cell r="N2077" t="str">
            <v>Ingresos y Gastos</v>
          </cell>
          <cell r="O2077" t="str">
            <v>Reinversion extranjera</v>
          </cell>
          <cell r="P2077" t="str">
            <v>Sector Institucional no especificado</v>
          </cell>
        </row>
        <row r="2078">
          <cell r="A2078" t="str">
            <v>CEI_a02</v>
          </cell>
          <cell r="B2078" t="str">
            <v>S_NAB</v>
          </cell>
          <cell r="C2078">
            <v>9</v>
          </cell>
          <cell r="D2078">
            <v>2</v>
          </cell>
          <cell r="E2078">
            <v>4223</v>
          </cell>
          <cell r="F2078" t="str">
            <v>Empleos</v>
          </cell>
          <cell r="H2078">
            <v>31</v>
          </cell>
          <cell r="I2078" t="str">
            <v>GET</v>
          </cell>
          <cell r="J2078">
            <v>941131</v>
          </cell>
          <cell r="L2078" t="str">
            <v>2001</v>
          </cell>
          <cell r="N2078" t="str">
            <v>Ingresos y Gastos</v>
          </cell>
          <cell r="O2078" t="str">
            <v>Reinversion extranjera</v>
          </cell>
          <cell r="P2078" t="str">
            <v>Sector Institucional no especificado</v>
          </cell>
        </row>
        <row r="2079">
          <cell r="A2079" t="str">
            <v>CEI_a02</v>
          </cell>
          <cell r="B2079" t="str">
            <v>S_NAB</v>
          </cell>
          <cell r="C2079">
            <v>9</v>
          </cell>
          <cell r="D2079">
            <v>2</v>
          </cell>
          <cell r="E2079">
            <v>4223</v>
          </cell>
          <cell r="F2079" t="str">
            <v>Empleos</v>
          </cell>
          <cell r="H2079">
            <v>31</v>
          </cell>
          <cell r="I2079" t="str">
            <v>GET</v>
          </cell>
          <cell r="J2079">
            <v>1159045</v>
          </cell>
          <cell r="L2079" t="str">
            <v>2002</v>
          </cell>
          <cell r="N2079" t="str">
            <v>Ingresos y Gastos</v>
          </cell>
          <cell r="O2079" t="str">
            <v>Reinversion extranjera</v>
          </cell>
          <cell r="P2079" t="str">
            <v>Sector Institucional no especificado</v>
          </cell>
        </row>
        <row r="2080">
          <cell r="A2080" t="str">
            <v>CEI_a02</v>
          </cell>
          <cell r="B2080" t="str">
            <v>S_NAB</v>
          </cell>
          <cell r="C2080">
            <v>9</v>
          </cell>
          <cell r="D2080">
            <v>2</v>
          </cell>
          <cell r="E2080">
            <v>4223</v>
          </cell>
          <cell r="F2080" t="str">
            <v>Recursos</v>
          </cell>
          <cell r="H2080">
            <v>31</v>
          </cell>
          <cell r="I2080" t="str">
            <v>GET</v>
          </cell>
          <cell r="J2080">
            <v>871420</v>
          </cell>
          <cell r="L2080" t="str">
            <v>2000</v>
          </cell>
          <cell r="N2080" t="str">
            <v>Ingresos y Gastos</v>
          </cell>
          <cell r="O2080" t="str">
            <v>Reinversion extranjera</v>
          </cell>
          <cell r="P2080" t="str">
            <v>Sector Institucional no especificado</v>
          </cell>
        </row>
        <row r="2081">
          <cell r="A2081" t="str">
            <v>CEI_a02</v>
          </cell>
          <cell r="B2081" t="str">
            <v>S_NAB</v>
          </cell>
          <cell r="C2081">
            <v>9</v>
          </cell>
          <cell r="D2081">
            <v>2</v>
          </cell>
          <cell r="E2081">
            <v>4223</v>
          </cell>
          <cell r="F2081" t="str">
            <v>Recursos</v>
          </cell>
          <cell r="H2081">
            <v>31</v>
          </cell>
          <cell r="I2081" t="str">
            <v>GET</v>
          </cell>
          <cell r="J2081">
            <v>941131</v>
          </cell>
          <cell r="L2081" t="str">
            <v>2001</v>
          </cell>
          <cell r="N2081" t="str">
            <v>Ingresos y Gastos</v>
          </cell>
          <cell r="O2081" t="str">
            <v>Reinversion extranjera</v>
          </cell>
          <cell r="P2081" t="str">
            <v>Sector Institucional no especificado</v>
          </cell>
        </row>
        <row r="2082">
          <cell r="A2082" t="str">
            <v>CEI_a02</v>
          </cell>
          <cell r="B2082" t="str">
            <v>S_NAB</v>
          </cell>
          <cell r="C2082">
            <v>9</v>
          </cell>
          <cell r="D2082">
            <v>2</v>
          </cell>
          <cell r="E2082">
            <v>4223</v>
          </cell>
          <cell r="F2082" t="str">
            <v>Recursos</v>
          </cell>
          <cell r="H2082">
            <v>31</v>
          </cell>
          <cell r="I2082" t="str">
            <v>GET</v>
          </cell>
          <cell r="J2082">
            <v>1159045</v>
          </cell>
          <cell r="L2082" t="str">
            <v>2002</v>
          </cell>
          <cell r="N2082" t="str">
            <v>Ingresos y Gastos</v>
          </cell>
          <cell r="O2082" t="str">
            <v>Reinversion extranjera</v>
          </cell>
          <cell r="P2082" t="str">
            <v>Sector Institucional no especificado</v>
          </cell>
        </row>
        <row r="2083">
          <cell r="A2083" t="str">
            <v>CEI_a02</v>
          </cell>
          <cell r="B2083" t="str">
            <v>S_NAB</v>
          </cell>
          <cell r="C2083">
            <v>9</v>
          </cell>
          <cell r="D2083">
            <v>2</v>
          </cell>
          <cell r="E2083">
            <v>4229</v>
          </cell>
          <cell r="F2083" t="str">
            <v>Empleos</v>
          </cell>
          <cell r="H2083">
            <v>31</v>
          </cell>
          <cell r="I2083" t="str">
            <v>GET</v>
          </cell>
          <cell r="J2083">
            <v>1397839</v>
          </cell>
          <cell r="L2083" t="str">
            <v>2000</v>
          </cell>
          <cell r="N2083" t="str">
            <v>Ingresos y Gastos</v>
          </cell>
          <cell r="O2083" t="str">
            <v>Renta de la propiedad no especificada</v>
          </cell>
          <cell r="P2083" t="str">
            <v>Sector Institucional no especificado</v>
          </cell>
        </row>
        <row r="2084">
          <cell r="A2084" t="str">
            <v>CEI_a02</v>
          </cell>
          <cell r="B2084" t="str">
            <v>S_NAB</v>
          </cell>
          <cell r="C2084">
            <v>9</v>
          </cell>
          <cell r="D2084">
            <v>2</v>
          </cell>
          <cell r="E2084">
            <v>4229</v>
          </cell>
          <cell r="F2084" t="str">
            <v>Empleos</v>
          </cell>
          <cell r="H2084">
            <v>31</v>
          </cell>
          <cell r="I2084" t="str">
            <v>GET</v>
          </cell>
          <cell r="J2084">
            <v>1536542</v>
          </cell>
          <cell r="L2084" t="str">
            <v>2001</v>
          </cell>
          <cell r="N2084" t="str">
            <v>Ingresos y Gastos</v>
          </cell>
          <cell r="O2084" t="str">
            <v>Renta de la propiedad no especificada</v>
          </cell>
          <cell r="P2084" t="str">
            <v>Sector Institucional no especificado</v>
          </cell>
        </row>
        <row r="2085">
          <cell r="A2085" t="str">
            <v>CEI_a02</v>
          </cell>
          <cell r="B2085" t="str">
            <v>S_NAB</v>
          </cell>
          <cell r="C2085">
            <v>9</v>
          </cell>
          <cell r="D2085">
            <v>2</v>
          </cell>
          <cell r="E2085">
            <v>4229</v>
          </cell>
          <cell r="F2085" t="str">
            <v>Empleos</v>
          </cell>
          <cell r="H2085">
            <v>31</v>
          </cell>
          <cell r="I2085" t="str">
            <v>GET</v>
          </cell>
          <cell r="J2085">
            <v>1459308</v>
          </cell>
          <cell r="L2085" t="str">
            <v>2002</v>
          </cell>
          <cell r="N2085" t="str">
            <v>Ingresos y Gastos</v>
          </cell>
          <cell r="O2085" t="str">
            <v>Renta de la propiedad no especificada</v>
          </cell>
          <cell r="P2085" t="str">
            <v>Sector Institucional no especificado</v>
          </cell>
        </row>
        <row r="2086">
          <cell r="A2086" t="str">
            <v>CEI_a02</v>
          </cell>
          <cell r="B2086" t="str">
            <v>S_NAB</v>
          </cell>
          <cell r="C2086">
            <v>9</v>
          </cell>
          <cell r="D2086">
            <v>2</v>
          </cell>
          <cell r="E2086">
            <v>4229</v>
          </cell>
          <cell r="F2086" t="str">
            <v>Recursos</v>
          </cell>
          <cell r="H2086">
            <v>31</v>
          </cell>
          <cell r="I2086" t="str">
            <v>GET</v>
          </cell>
          <cell r="J2086">
            <v>1397839</v>
          </cell>
          <cell r="L2086" t="str">
            <v>2000</v>
          </cell>
          <cell r="N2086" t="str">
            <v>Ingresos y Gastos</v>
          </cell>
          <cell r="O2086" t="str">
            <v>Renta de la propiedad no especificada</v>
          </cell>
          <cell r="P2086" t="str">
            <v>Sector Institucional no especificado</v>
          </cell>
        </row>
        <row r="2087">
          <cell r="A2087" t="str">
            <v>CEI_a02</v>
          </cell>
          <cell r="B2087" t="str">
            <v>S_NAB</v>
          </cell>
          <cell r="C2087">
            <v>9</v>
          </cell>
          <cell r="D2087">
            <v>2</v>
          </cell>
          <cell r="E2087">
            <v>4229</v>
          </cell>
          <cell r="F2087" t="str">
            <v>Recursos</v>
          </cell>
          <cell r="H2087">
            <v>31</v>
          </cell>
          <cell r="I2087" t="str">
            <v>GET</v>
          </cell>
          <cell r="J2087">
            <v>1536542</v>
          </cell>
          <cell r="L2087" t="str">
            <v>2001</v>
          </cell>
          <cell r="N2087" t="str">
            <v>Ingresos y Gastos</v>
          </cell>
          <cell r="O2087" t="str">
            <v>Renta de la propiedad no especificada</v>
          </cell>
          <cell r="P2087" t="str">
            <v>Sector Institucional no especificado</v>
          </cell>
        </row>
        <row r="2088">
          <cell r="A2088" t="str">
            <v>CEI_a02</v>
          </cell>
          <cell r="B2088" t="str">
            <v>S_NAB</v>
          </cell>
          <cell r="C2088">
            <v>9</v>
          </cell>
          <cell r="D2088">
            <v>2</v>
          </cell>
          <cell r="E2088">
            <v>4229</v>
          </cell>
          <cell r="F2088" t="str">
            <v>Recursos</v>
          </cell>
          <cell r="H2088">
            <v>31</v>
          </cell>
          <cell r="I2088" t="str">
            <v>GET</v>
          </cell>
          <cell r="J2088">
            <v>1459308</v>
          </cell>
          <cell r="L2088" t="str">
            <v>2002</v>
          </cell>
          <cell r="N2088" t="str">
            <v>Ingresos y Gastos</v>
          </cell>
          <cell r="O2088" t="str">
            <v>Renta de la propiedad no especificada</v>
          </cell>
          <cell r="P2088" t="str">
            <v>Sector Institucional no especificado</v>
          </cell>
        </row>
        <row r="2089">
          <cell r="A2089" t="str">
            <v>CEI_a02</v>
          </cell>
          <cell r="B2089" t="str">
            <v>S_NAB</v>
          </cell>
          <cell r="C2089">
            <v>9</v>
          </cell>
          <cell r="D2089">
            <v>2</v>
          </cell>
          <cell r="E2089">
            <v>4321</v>
          </cell>
          <cell r="F2089" t="str">
            <v>Empleos</v>
          </cell>
          <cell r="H2089">
            <v>31</v>
          </cell>
          <cell r="I2089" t="str">
            <v>GET</v>
          </cell>
          <cell r="J2089">
            <v>3326428</v>
          </cell>
          <cell r="L2089" t="str">
            <v>2000</v>
          </cell>
          <cell r="N2089" t="str">
            <v>Ingresos y Gastos</v>
          </cell>
          <cell r="O2089" t="str">
            <v>Contribuc.a seg.social</v>
          </cell>
          <cell r="P2089" t="str">
            <v>Sector Institucional no especificado</v>
          </cell>
        </row>
        <row r="2090">
          <cell r="A2090" t="str">
            <v>CEI_a02</v>
          </cell>
          <cell r="B2090" t="str">
            <v>S_NAB</v>
          </cell>
          <cell r="C2090">
            <v>9</v>
          </cell>
          <cell r="D2090">
            <v>2</v>
          </cell>
          <cell r="E2090">
            <v>4321</v>
          </cell>
          <cell r="F2090" t="str">
            <v>Empleos</v>
          </cell>
          <cell r="H2090">
            <v>31</v>
          </cell>
          <cell r="I2090" t="str">
            <v>GET</v>
          </cell>
          <cell r="J2090">
            <v>3620665</v>
          </cell>
          <cell r="L2090" t="str">
            <v>2001</v>
          </cell>
          <cell r="N2090" t="str">
            <v>Ingresos y Gastos</v>
          </cell>
          <cell r="O2090" t="str">
            <v>Contribuc.a seg.social</v>
          </cell>
          <cell r="P2090" t="str">
            <v>Sector Institucional no especificado</v>
          </cell>
        </row>
        <row r="2091">
          <cell r="A2091" t="str">
            <v>CEI_a02</v>
          </cell>
          <cell r="B2091" t="str">
            <v>S_NAB</v>
          </cell>
          <cell r="C2091">
            <v>9</v>
          </cell>
          <cell r="D2091">
            <v>2</v>
          </cell>
          <cell r="E2091">
            <v>4321</v>
          </cell>
          <cell r="F2091" t="str">
            <v>Empleos</v>
          </cell>
          <cell r="H2091">
            <v>31</v>
          </cell>
          <cell r="I2091" t="str">
            <v>GET</v>
          </cell>
          <cell r="J2091">
            <v>3605166</v>
          </cell>
          <cell r="L2091" t="str">
            <v>2002</v>
          </cell>
          <cell r="N2091" t="str">
            <v>Ingresos y Gastos</v>
          </cell>
          <cell r="O2091" t="str">
            <v>Contribuc.a seg.social</v>
          </cell>
          <cell r="P2091" t="str">
            <v>Sector Institucional no especificado</v>
          </cell>
        </row>
        <row r="2092">
          <cell r="A2092" t="str">
            <v>CEI_a02</v>
          </cell>
          <cell r="B2092" t="str">
            <v>S_NAB</v>
          </cell>
          <cell r="C2092">
            <v>9</v>
          </cell>
          <cell r="D2092">
            <v>2</v>
          </cell>
          <cell r="E2092">
            <v>4321</v>
          </cell>
          <cell r="F2092" t="str">
            <v>Recursos</v>
          </cell>
          <cell r="H2092">
            <v>31</v>
          </cell>
          <cell r="I2092" t="str">
            <v>GET</v>
          </cell>
          <cell r="J2092">
            <v>3326428</v>
          </cell>
          <cell r="L2092" t="str">
            <v>2000</v>
          </cell>
          <cell r="N2092" t="str">
            <v>Ingresos y Gastos</v>
          </cell>
          <cell r="O2092" t="str">
            <v>Contribuc.a seg.social</v>
          </cell>
          <cell r="P2092" t="str">
            <v>Sector Institucional no especificado</v>
          </cell>
        </row>
        <row r="2093">
          <cell r="A2093" t="str">
            <v>CEI_a02</v>
          </cell>
          <cell r="B2093" t="str">
            <v>S_NAB</v>
          </cell>
          <cell r="C2093">
            <v>9</v>
          </cell>
          <cell r="D2093">
            <v>2</v>
          </cell>
          <cell r="E2093">
            <v>4321</v>
          </cell>
          <cell r="F2093" t="str">
            <v>Recursos</v>
          </cell>
          <cell r="H2093">
            <v>31</v>
          </cell>
          <cell r="I2093" t="str">
            <v>GET</v>
          </cell>
          <cell r="J2093">
            <v>3620665</v>
          </cell>
          <cell r="L2093" t="str">
            <v>2001</v>
          </cell>
          <cell r="N2093" t="str">
            <v>Ingresos y Gastos</v>
          </cell>
          <cell r="O2093" t="str">
            <v>Contribuc.a seg.social</v>
          </cell>
          <cell r="P2093" t="str">
            <v>Sector Institucional no especificado</v>
          </cell>
        </row>
        <row r="2094">
          <cell r="A2094" t="str">
            <v>CEI_a02</v>
          </cell>
          <cell r="B2094" t="str">
            <v>S_NAB</v>
          </cell>
          <cell r="C2094">
            <v>9</v>
          </cell>
          <cell r="D2094">
            <v>2</v>
          </cell>
          <cell r="E2094">
            <v>4321</v>
          </cell>
          <cell r="F2094" t="str">
            <v>Recursos</v>
          </cell>
          <cell r="H2094">
            <v>31</v>
          </cell>
          <cell r="I2094" t="str">
            <v>GET</v>
          </cell>
          <cell r="J2094">
            <v>3605166</v>
          </cell>
          <cell r="L2094" t="str">
            <v>2002</v>
          </cell>
          <cell r="N2094" t="str">
            <v>Ingresos y Gastos</v>
          </cell>
          <cell r="O2094" t="str">
            <v>Contribuc.a seg.social</v>
          </cell>
          <cell r="P2094" t="str">
            <v>Sector Institucional no especificado</v>
          </cell>
        </row>
        <row r="2095">
          <cell r="A2095" t="str">
            <v>CEI_a02</v>
          </cell>
          <cell r="B2095" t="str">
            <v>S_NAB</v>
          </cell>
          <cell r="C2095">
            <v>9</v>
          </cell>
          <cell r="D2095">
            <v>2</v>
          </cell>
          <cell r="E2095">
            <v>4322</v>
          </cell>
          <cell r="F2095" t="str">
            <v>Empleos</v>
          </cell>
          <cell r="H2095">
            <v>31</v>
          </cell>
          <cell r="I2095" t="str">
            <v>GET</v>
          </cell>
          <cell r="J2095">
            <v>3220618</v>
          </cell>
          <cell r="L2095" t="str">
            <v>2000</v>
          </cell>
          <cell r="N2095" t="str">
            <v>Ingresos y Gastos</v>
          </cell>
          <cell r="O2095" t="str">
            <v>Prestac.de la Seg.Social</v>
          </cell>
          <cell r="P2095" t="str">
            <v>Sector Institucional no especificado</v>
          </cell>
        </row>
        <row r="2096">
          <cell r="A2096" t="str">
            <v>CEI_a02</v>
          </cell>
          <cell r="B2096" t="str">
            <v>S_NAB</v>
          </cell>
          <cell r="C2096">
            <v>9</v>
          </cell>
          <cell r="D2096">
            <v>2</v>
          </cell>
          <cell r="E2096">
            <v>4322</v>
          </cell>
          <cell r="F2096" t="str">
            <v>Empleos</v>
          </cell>
          <cell r="H2096">
            <v>31</v>
          </cell>
          <cell r="I2096" t="str">
            <v>GET</v>
          </cell>
          <cell r="J2096">
            <v>3505633</v>
          </cell>
          <cell r="L2096" t="str">
            <v>2001</v>
          </cell>
          <cell r="N2096" t="str">
            <v>Ingresos y Gastos</v>
          </cell>
          <cell r="O2096" t="str">
            <v>Prestac.de la Seg.Social</v>
          </cell>
          <cell r="P2096" t="str">
            <v>Sector Institucional no especificado</v>
          </cell>
        </row>
        <row r="2097">
          <cell r="A2097" t="str">
            <v>CEI_a02</v>
          </cell>
          <cell r="B2097" t="str">
            <v>S_NAB</v>
          </cell>
          <cell r="C2097">
            <v>9</v>
          </cell>
          <cell r="D2097">
            <v>2</v>
          </cell>
          <cell r="E2097">
            <v>4322</v>
          </cell>
          <cell r="F2097" t="str">
            <v>Empleos</v>
          </cell>
          <cell r="H2097">
            <v>31</v>
          </cell>
          <cell r="I2097" t="str">
            <v>GET</v>
          </cell>
          <cell r="J2097">
            <v>3557272</v>
          </cell>
          <cell r="L2097" t="str">
            <v>2002</v>
          </cell>
          <cell r="N2097" t="str">
            <v>Ingresos y Gastos</v>
          </cell>
          <cell r="O2097" t="str">
            <v>Prestac.de la Seg.Social</v>
          </cell>
          <cell r="P2097" t="str">
            <v>Sector Institucional no especificado</v>
          </cell>
        </row>
        <row r="2098">
          <cell r="A2098" t="str">
            <v>CEI_a02</v>
          </cell>
          <cell r="B2098" t="str">
            <v>S_NAB</v>
          </cell>
          <cell r="C2098">
            <v>9</v>
          </cell>
          <cell r="D2098">
            <v>2</v>
          </cell>
          <cell r="E2098">
            <v>4322</v>
          </cell>
          <cell r="F2098" t="str">
            <v>Recursos</v>
          </cell>
          <cell r="H2098">
            <v>31</v>
          </cell>
          <cell r="I2098" t="str">
            <v>GET</v>
          </cell>
          <cell r="J2098">
            <v>3220618</v>
          </cell>
          <cell r="L2098" t="str">
            <v>2000</v>
          </cell>
          <cell r="N2098" t="str">
            <v>Ingresos y Gastos</v>
          </cell>
          <cell r="O2098" t="str">
            <v>Prestac.de la Seg.Social</v>
          </cell>
          <cell r="P2098" t="str">
            <v>Sector Institucional no especificado</v>
          </cell>
        </row>
        <row r="2099">
          <cell r="A2099" t="str">
            <v>CEI_a02</v>
          </cell>
          <cell r="B2099" t="str">
            <v>S_NAB</v>
          </cell>
          <cell r="C2099">
            <v>9</v>
          </cell>
          <cell r="D2099">
            <v>2</v>
          </cell>
          <cell r="E2099">
            <v>4322</v>
          </cell>
          <cell r="F2099" t="str">
            <v>Recursos</v>
          </cell>
          <cell r="H2099">
            <v>31</v>
          </cell>
          <cell r="I2099" t="str">
            <v>GET</v>
          </cell>
          <cell r="J2099">
            <v>3505633</v>
          </cell>
          <cell r="L2099" t="str">
            <v>2001</v>
          </cell>
          <cell r="N2099" t="str">
            <v>Ingresos y Gastos</v>
          </cell>
          <cell r="O2099" t="str">
            <v>Prestac.de la Seg.Social</v>
          </cell>
          <cell r="P2099" t="str">
            <v>Sector Institucional no especificado</v>
          </cell>
        </row>
        <row r="2100">
          <cell r="A2100" t="str">
            <v>CEI_a02</v>
          </cell>
          <cell r="B2100" t="str">
            <v>S_NAB</v>
          </cell>
          <cell r="C2100">
            <v>9</v>
          </cell>
          <cell r="D2100">
            <v>2</v>
          </cell>
          <cell r="E2100">
            <v>4322</v>
          </cell>
          <cell r="F2100" t="str">
            <v>Recursos</v>
          </cell>
          <cell r="H2100">
            <v>31</v>
          </cell>
          <cell r="I2100" t="str">
            <v>GET</v>
          </cell>
          <cell r="J2100">
            <v>3557272</v>
          </cell>
          <cell r="L2100" t="str">
            <v>2002</v>
          </cell>
          <cell r="N2100" t="str">
            <v>Ingresos y Gastos</v>
          </cell>
          <cell r="O2100" t="str">
            <v>Prestac.de la Seg.Social</v>
          </cell>
          <cell r="P2100" t="str">
            <v>Sector Institucional no especificado</v>
          </cell>
        </row>
        <row r="2101">
          <cell r="A2101" t="str">
            <v>CEI_a02</v>
          </cell>
          <cell r="B2101" t="str">
            <v>S_NAB</v>
          </cell>
          <cell r="C2101">
            <v>9</v>
          </cell>
          <cell r="D2101">
            <v>2</v>
          </cell>
          <cell r="E2101">
            <v>4341</v>
          </cell>
          <cell r="F2101" t="str">
            <v>Empleos</v>
          </cell>
          <cell r="H2101">
            <v>31</v>
          </cell>
          <cell r="I2101" t="str">
            <v>GET</v>
          </cell>
          <cell r="J2101">
            <v>808718</v>
          </cell>
          <cell r="L2101" t="str">
            <v>2000</v>
          </cell>
          <cell r="N2101" t="str">
            <v>Ingresos y Gastos</v>
          </cell>
          <cell r="O2101" t="str">
            <v>Primas net.seguro riesgos</v>
          </cell>
          <cell r="P2101" t="str">
            <v>Sector Institucional no especificado</v>
          </cell>
        </row>
        <row r="2102">
          <cell r="A2102" t="str">
            <v>CEI_a02</v>
          </cell>
          <cell r="B2102" t="str">
            <v>S_NAB</v>
          </cell>
          <cell r="C2102">
            <v>9</v>
          </cell>
          <cell r="D2102">
            <v>2</v>
          </cell>
          <cell r="E2102">
            <v>4341</v>
          </cell>
          <cell r="F2102" t="str">
            <v>Empleos</v>
          </cell>
          <cell r="H2102">
            <v>31</v>
          </cell>
          <cell r="I2102" t="str">
            <v>GET</v>
          </cell>
          <cell r="J2102">
            <v>929668</v>
          </cell>
          <cell r="L2102" t="str">
            <v>2001</v>
          </cell>
          <cell r="N2102" t="str">
            <v>Ingresos y Gastos</v>
          </cell>
          <cell r="O2102" t="str">
            <v>Primas net.seguro riesgos</v>
          </cell>
          <cell r="P2102" t="str">
            <v>Sector Institucional no especificado</v>
          </cell>
        </row>
        <row r="2103">
          <cell r="A2103" t="str">
            <v>CEI_a02</v>
          </cell>
          <cell r="B2103" t="str">
            <v>S_NAB</v>
          </cell>
          <cell r="C2103">
            <v>9</v>
          </cell>
          <cell r="D2103">
            <v>2</v>
          </cell>
          <cell r="E2103">
            <v>4341</v>
          </cell>
          <cell r="F2103" t="str">
            <v>Empleos</v>
          </cell>
          <cell r="H2103">
            <v>31</v>
          </cell>
          <cell r="I2103" t="str">
            <v>GET</v>
          </cell>
          <cell r="J2103">
            <v>1065019</v>
          </cell>
          <cell r="L2103" t="str">
            <v>2002</v>
          </cell>
          <cell r="N2103" t="str">
            <v>Ingresos y Gastos</v>
          </cell>
          <cell r="O2103" t="str">
            <v>Primas net.seguro riesgos</v>
          </cell>
          <cell r="P2103" t="str">
            <v>Sector Institucional no especificado</v>
          </cell>
        </row>
        <row r="2104">
          <cell r="A2104" t="str">
            <v>CEI_a02</v>
          </cell>
          <cell r="B2104" t="str">
            <v>S_NAB</v>
          </cell>
          <cell r="C2104">
            <v>9</v>
          </cell>
          <cell r="D2104">
            <v>2</v>
          </cell>
          <cell r="E2104">
            <v>4341</v>
          </cell>
          <cell r="F2104" t="str">
            <v>Recursos</v>
          </cell>
          <cell r="H2104">
            <v>31</v>
          </cell>
          <cell r="I2104" t="str">
            <v>GET</v>
          </cell>
          <cell r="J2104">
            <v>808718</v>
          </cell>
          <cell r="L2104" t="str">
            <v>2000</v>
          </cell>
          <cell r="N2104" t="str">
            <v>Ingresos y Gastos</v>
          </cell>
          <cell r="O2104" t="str">
            <v>Primas net.seguro riesgos</v>
          </cell>
          <cell r="P2104" t="str">
            <v>Sector Institucional no especificado</v>
          </cell>
        </row>
        <row r="2105">
          <cell r="A2105" t="str">
            <v>CEI_a02</v>
          </cell>
          <cell r="B2105" t="str">
            <v>S_NAB</v>
          </cell>
          <cell r="C2105">
            <v>9</v>
          </cell>
          <cell r="D2105">
            <v>2</v>
          </cell>
          <cell r="E2105">
            <v>4341</v>
          </cell>
          <cell r="F2105" t="str">
            <v>Recursos</v>
          </cell>
          <cell r="H2105">
            <v>31</v>
          </cell>
          <cell r="I2105" t="str">
            <v>GET</v>
          </cell>
          <cell r="J2105">
            <v>929668</v>
          </cell>
          <cell r="L2105" t="str">
            <v>2001</v>
          </cell>
          <cell r="N2105" t="str">
            <v>Ingresos y Gastos</v>
          </cell>
          <cell r="O2105" t="str">
            <v>Primas net.seguro riesgos</v>
          </cell>
          <cell r="P2105" t="str">
            <v>Sector Institucional no especificado</v>
          </cell>
        </row>
        <row r="2106">
          <cell r="A2106" t="str">
            <v>CEI_a02</v>
          </cell>
          <cell r="B2106" t="str">
            <v>S_NAB</v>
          </cell>
          <cell r="C2106">
            <v>9</v>
          </cell>
          <cell r="D2106">
            <v>2</v>
          </cell>
          <cell r="E2106">
            <v>4341</v>
          </cell>
          <cell r="F2106" t="str">
            <v>Recursos</v>
          </cell>
          <cell r="H2106">
            <v>31</v>
          </cell>
          <cell r="I2106" t="str">
            <v>GET</v>
          </cell>
          <cell r="J2106">
            <v>1065019</v>
          </cell>
          <cell r="L2106" t="str">
            <v>2002</v>
          </cell>
          <cell r="N2106" t="str">
            <v>Ingresos y Gastos</v>
          </cell>
          <cell r="O2106" t="str">
            <v>Primas net.seguro riesgos</v>
          </cell>
          <cell r="P2106" t="str">
            <v>Sector Institucional no especificado</v>
          </cell>
        </row>
        <row r="2107">
          <cell r="A2107" t="str">
            <v>CEI_a02</v>
          </cell>
          <cell r="B2107" t="str">
            <v>S_NAB</v>
          </cell>
          <cell r="C2107">
            <v>9</v>
          </cell>
          <cell r="D2107">
            <v>2</v>
          </cell>
          <cell r="E2107">
            <v>4342</v>
          </cell>
          <cell r="F2107" t="str">
            <v>Empleos</v>
          </cell>
          <cell r="H2107">
            <v>31</v>
          </cell>
          <cell r="I2107" t="str">
            <v>GET</v>
          </cell>
          <cell r="J2107">
            <v>808718</v>
          </cell>
          <cell r="L2107" t="str">
            <v>2000</v>
          </cell>
          <cell r="N2107" t="str">
            <v>Ingresos y Gastos</v>
          </cell>
          <cell r="O2107" t="str">
            <v>Indemniz.seguro riesgos</v>
          </cell>
          <cell r="P2107" t="str">
            <v>Sector Institucional no especificado</v>
          </cell>
        </row>
        <row r="2108">
          <cell r="A2108" t="str">
            <v>CEI_a02</v>
          </cell>
          <cell r="B2108" t="str">
            <v>S_NAB</v>
          </cell>
          <cell r="C2108">
            <v>9</v>
          </cell>
          <cell r="D2108">
            <v>2</v>
          </cell>
          <cell r="E2108">
            <v>4342</v>
          </cell>
          <cell r="F2108" t="str">
            <v>Empleos</v>
          </cell>
          <cell r="H2108">
            <v>31</v>
          </cell>
          <cell r="I2108" t="str">
            <v>GET</v>
          </cell>
          <cell r="J2108">
            <v>929668</v>
          </cell>
          <cell r="L2108" t="str">
            <v>2001</v>
          </cell>
          <cell r="N2108" t="str">
            <v>Ingresos y Gastos</v>
          </cell>
          <cell r="O2108" t="str">
            <v>Indemniz.seguro riesgos</v>
          </cell>
          <cell r="P2108" t="str">
            <v>Sector Institucional no especificado</v>
          </cell>
        </row>
        <row r="2109">
          <cell r="A2109" t="str">
            <v>CEI_a02</v>
          </cell>
          <cell r="B2109" t="str">
            <v>S_NAB</v>
          </cell>
          <cell r="C2109">
            <v>9</v>
          </cell>
          <cell r="D2109">
            <v>2</v>
          </cell>
          <cell r="E2109">
            <v>4342</v>
          </cell>
          <cell r="F2109" t="str">
            <v>Empleos</v>
          </cell>
          <cell r="H2109">
            <v>31</v>
          </cell>
          <cell r="I2109" t="str">
            <v>GET</v>
          </cell>
          <cell r="J2109">
            <v>1065019</v>
          </cell>
          <cell r="L2109" t="str">
            <v>2002</v>
          </cell>
          <cell r="N2109" t="str">
            <v>Ingresos y Gastos</v>
          </cell>
          <cell r="O2109" t="str">
            <v>Indemniz.seguro riesgos</v>
          </cell>
          <cell r="P2109" t="str">
            <v>Sector Institucional no especificado</v>
          </cell>
        </row>
        <row r="2110">
          <cell r="A2110" t="str">
            <v>CEI_a02</v>
          </cell>
          <cell r="B2110" t="str">
            <v>S_NAB</v>
          </cell>
          <cell r="C2110">
            <v>9</v>
          </cell>
          <cell r="D2110">
            <v>2</v>
          </cell>
          <cell r="E2110">
            <v>4342</v>
          </cell>
          <cell r="F2110" t="str">
            <v>Recursos</v>
          </cell>
          <cell r="H2110">
            <v>31</v>
          </cell>
          <cell r="I2110" t="str">
            <v>GET</v>
          </cell>
          <cell r="J2110">
            <v>808718</v>
          </cell>
          <cell r="L2110" t="str">
            <v>2000</v>
          </cell>
          <cell r="N2110" t="str">
            <v>Ingresos y Gastos</v>
          </cell>
          <cell r="O2110" t="str">
            <v>Indemniz.seguro riesgos</v>
          </cell>
          <cell r="P2110" t="str">
            <v>Sector Institucional no especificado</v>
          </cell>
        </row>
        <row r="2111">
          <cell r="A2111" t="str">
            <v>CEI_a02</v>
          </cell>
          <cell r="B2111" t="str">
            <v>S_NAB</v>
          </cell>
          <cell r="C2111">
            <v>9</v>
          </cell>
          <cell r="D2111">
            <v>2</v>
          </cell>
          <cell r="E2111">
            <v>4342</v>
          </cell>
          <cell r="F2111" t="str">
            <v>Recursos</v>
          </cell>
          <cell r="H2111">
            <v>31</v>
          </cell>
          <cell r="I2111" t="str">
            <v>GET</v>
          </cell>
          <cell r="J2111">
            <v>929668</v>
          </cell>
          <cell r="L2111" t="str">
            <v>2001</v>
          </cell>
          <cell r="N2111" t="str">
            <v>Ingresos y Gastos</v>
          </cell>
          <cell r="O2111" t="str">
            <v>Indemniz.seguro riesgos</v>
          </cell>
          <cell r="P2111" t="str">
            <v>Sector Institucional no especificado</v>
          </cell>
        </row>
        <row r="2112">
          <cell r="A2112" t="str">
            <v>CEI_a02</v>
          </cell>
          <cell r="B2112" t="str">
            <v>S_NAB</v>
          </cell>
          <cell r="C2112">
            <v>9</v>
          </cell>
          <cell r="D2112">
            <v>2</v>
          </cell>
          <cell r="E2112">
            <v>4342</v>
          </cell>
          <cell r="F2112" t="str">
            <v>Recursos</v>
          </cell>
          <cell r="H2112">
            <v>31</v>
          </cell>
          <cell r="I2112" t="str">
            <v>GET</v>
          </cell>
          <cell r="J2112">
            <v>1065019</v>
          </cell>
          <cell r="L2112" t="str">
            <v>2002</v>
          </cell>
          <cell r="N2112" t="str">
            <v>Ingresos y Gastos</v>
          </cell>
          <cell r="O2112" t="str">
            <v>Indemniz.seguro riesgos</v>
          </cell>
          <cell r="P2112" t="str">
            <v>Sector Institucional no especificado</v>
          </cell>
        </row>
        <row r="2113">
          <cell r="A2113" t="str">
            <v>CEI_a02</v>
          </cell>
          <cell r="B2113" t="str">
            <v>S_NAB</v>
          </cell>
          <cell r="C2113">
            <v>9</v>
          </cell>
          <cell r="D2113">
            <v>2</v>
          </cell>
          <cell r="E2113">
            <v>4345</v>
          </cell>
          <cell r="F2113" t="str">
            <v>Empleos</v>
          </cell>
          <cell r="H2113">
            <v>31</v>
          </cell>
          <cell r="I2113" t="str">
            <v>GET</v>
          </cell>
          <cell r="J2113">
            <v>1153710</v>
          </cell>
          <cell r="L2113" t="str">
            <v>2000</v>
          </cell>
          <cell r="N2113" t="str">
            <v>Ingresos y Gastos</v>
          </cell>
          <cell r="O2113" t="str">
            <v>Transferenc.ctes varias</v>
          </cell>
          <cell r="P2113" t="str">
            <v>Sector Institucional no especificado</v>
          </cell>
        </row>
        <row r="2114">
          <cell r="A2114" t="str">
            <v>CEI_a02</v>
          </cell>
          <cell r="B2114" t="str">
            <v>S_NAB</v>
          </cell>
          <cell r="C2114">
            <v>9</v>
          </cell>
          <cell r="D2114">
            <v>2</v>
          </cell>
          <cell r="E2114">
            <v>4345</v>
          </cell>
          <cell r="F2114" t="str">
            <v>Empleos</v>
          </cell>
          <cell r="H2114">
            <v>31</v>
          </cell>
          <cell r="I2114" t="str">
            <v>GET</v>
          </cell>
          <cell r="J2114">
            <v>1070492</v>
          </cell>
          <cell r="L2114" t="str">
            <v>2001</v>
          </cell>
          <cell r="N2114" t="str">
            <v>Ingresos y Gastos</v>
          </cell>
          <cell r="O2114" t="str">
            <v>Transferenc.ctes varias</v>
          </cell>
          <cell r="P2114" t="str">
            <v>Sector Institucional no especificado</v>
          </cell>
        </row>
        <row r="2115">
          <cell r="A2115" t="str">
            <v>CEI_a02</v>
          </cell>
          <cell r="B2115" t="str">
            <v>S_NAB</v>
          </cell>
          <cell r="C2115">
            <v>9</v>
          </cell>
          <cell r="D2115">
            <v>2</v>
          </cell>
          <cell r="E2115">
            <v>4345</v>
          </cell>
          <cell r="F2115" t="str">
            <v>Empleos</v>
          </cell>
          <cell r="H2115">
            <v>31</v>
          </cell>
          <cell r="I2115" t="str">
            <v>GET</v>
          </cell>
          <cell r="J2115">
            <v>1193978</v>
          </cell>
          <cell r="L2115" t="str">
            <v>2002</v>
          </cell>
          <cell r="N2115" t="str">
            <v>Ingresos y Gastos</v>
          </cell>
          <cell r="O2115" t="str">
            <v>Transferenc.ctes varias</v>
          </cell>
          <cell r="P2115" t="str">
            <v>Sector Institucional no especificado</v>
          </cell>
        </row>
        <row r="2116">
          <cell r="A2116" t="str">
            <v>CEI_a02</v>
          </cell>
          <cell r="B2116" t="str">
            <v>S_NAB</v>
          </cell>
          <cell r="C2116">
            <v>9</v>
          </cell>
          <cell r="D2116">
            <v>2</v>
          </cell>
          <cell r="E2116">
            <v>4345</v>
          </cell>
          <cell r="F2116" t="str">
            <v>Recursos</v>
          </cell>
          <cell r="H2116">
            <v>31</v>
          </cell>
          <cell r="I2116" t="str">
            <v>GET</v>
          </cell>
          <cell r="J2116">
            <v>1153709.8999999999</v>
          </cell>
          <cell r="L2116" t="str">
            <v>2000</v>
          </cell>
          <cell r="N2116" t="str">
            <v>Ingresos y Gastos</v>
          </cell>
          <cell r="O2116" t="str">
            <v>Transferenc.ctes varias</v>
          </cell>
          <cell r="P2116" t="str">
            <v>Sector Institucional no especificado</v>
          </cell>
        </row>
        <row r="2117">
          <cell r="A2117" t="str">
            <v>CEI_a02</v>
          </cell>
          <cell r="B2117" t="str">
            <v>S_NAB</v>
          </cell>
          <cell r="C2117">
            <v>9</v>
          </cell>
          <cell r="D2117">
            <v>2</v>
          </cell>
          <cell r="E2117">
            <v>4345</v>
          </cell>
          <cell r="F2117" t="str">
            <v>Recursos</v>
          </cell>
          <cell r="H2117">
            <v>31</v>
          </cell>
          <cell r="I2117" t="str">
            <v>GET</v>
          </cell>
          <cell r="J2117">
            <v>1070492</v>
          </cell>
          <cell r="L2117" t="str">
            <v>2001</v>
          </cell>
          <cell r="N2117" t="str">
            <v>Ingresos y Gastos</v>
          </cell>
          <cell r="O2117" t="str">
            <v>Transferenc.ctes varias</v>
          </cell>
          <cell r="P2117" t="str">
            <v>Sector Institucional no especificado</v>
          </cell>
        </row>
        <row r="2118">
          <cell r="A2118" t="str">
            <v>CEI_a02</v>
          </cell>
          <cell r="B2118" t="str">
            <v>S_NAB</v>
          </cell>
          <cell r="C2118">
            <v>9</v>
          </cell>
          <cell r="D2118">
            <v>2</v>
          </cell>
          <cell r="E2118">
            <v>4345</v>
          </cell>
          <cell r="F2118" t="str">
            <v>Recursos</v>
          </cell>
          <cell r="H2118">
            <v>31</v>
          </cell>
          <cell r="I2118" t="str">
            <v>GET</v>
          </cell>
          <cell r="J2118">
            <v>1193978</v>
          </cell>
          <cell r="L2118" t="str">
            <v>2002</v>
          </cell>
          <cell r="N2118" t="str">
            <v>Ingresos y Gastos</v>
          </cell>
          <cell r="O2118" t="str">
            <v>Transferenc.ctes varias</v>
          </cell>
          <cell r="P2118" t="str">
            <v>Sector Institucional no especificado</v>
          </cell>
        </row>
        <row r="2119">
          <cell r="A2119" t="str">
            <v>CEI_a02</v>
          </cell>
          <cell r="B2119" t="str">
            <v>S_NAB</v>
          </cell>
          <cell r="C2119">
            <v>9</v>
          </cell>
          <cell r="D2119">
            <v>2</v>
          </cell>
          <cell r="E2119">
            <v>42221</v>
          </cell>
          <cell r="F2119" t="str">
            <v>Empleos</v>
          </cell>
          <cell r="H2119">
            <v>31</v>
          </cell>
          <cell r="I2119" t="str">
            <v>GET</v>
          </cell>
          <cell r="J2119">
            <v>7552118</v>
          </cell>
          <cell r="L2119" t="str">
            <v>2000</v>
          </cell>
          <cell r="N2119" t="str">
            <v>Ingresos y Gastos</v>
          </cell>
          <cell r="O2119" t="str">
            <v>Dividendos</v>
          </cell>
          <cell r="P2119" t="str">
            <v>Sector Institucional no especificado</v>
          </cell>
        </row>
        <row r="2120">
          <cell r="A2120" t="str">
            <v>CEI_a02</v>
          </cell>
          <cell r="B2120" t="str">
            <v>S_NAB</v>
          </cell>
          <cell r="C2120">
            <v>9</v>
          </cell>
          <cell r="D2120">
            <v>2</v>
          </cell>
          <cell r="E2120">
            <v>42221</v>
          </cell>
          <cell r="F2120" t="str">
            <v>Empleos</v>
          </cell>
          <cell r="H2120">
            <v>31</v>
          </cell>
          <cell r="I2120" t="str">
            <v>GET</v>
          </cell>
          <cell r="J2120">
            <v>9137667</v>
          </cell>
          <cell r="L2120" t="str">
            <v>2001</v>
          </cell>
          <cell r="N2120" t="str">
            <v>Ingresos y Gastos</v>
          </cell>
          <cell r="O2120" t="str">
            <v>Dividendos</v>
          </cell>
          <cell r="P2120" t="str">
            <v>Sector Institucional no especificado</v>
          </cell>
        </row>
        <row r="2121">
          <cell r="A2121" t="str">
            <v>CEI_a02</v>
          </cell>
          <cell r="B2121" t="str">
            <v>S_NAB</v>
          </cell>
          <cell r="C2121">
            <v>9</v>
          </cell>
          <cell r="D2121">
            <v>2</v>
          </cell>
          <cell r="E2121">
            <v>42221</v>
          </cell>
          <cell r="F2121" t="str">
            <v>Empleos</v>
          </cell>
          <cell r="H2121">
            <v>31</v>
          </cell>
          <cell r="I2121" t="str">
            <v>GET</v>
          </cell>
          <cell r="J2121">
            <v>2478096</v>
          </cell>
          <cell r="L2121" t="str">
            <v>2002</v>
          </cell>
          <cell r="N2121" t="str">
            <v>Ingresos y Gastos</v>
          </cell>
          <cell r="O2121" t="str">
            <v>Dividendos</v>
          </cell>
          <cell r="P2121" t="str">
            <v>Sector Institucional no especificado</v>
          </cell>
        </row>
        <row r="2122">
          <cell r="A2122" t="str">
            <v>CEI_a02</v>
          </cell>
          <cell r="B2122" t="str">
            <v>S_NAB</v>
          </cell>
          <cell r="C2122">
            <v>9</v>
          </cell>
          <cell r="D2122">
            <v>2</v>
          </cell>
          <cell r="E2122">
            <v>42221</v>
          </cell>
          <cell r="F2122" t="str">
            <v>Recursos</v>
          </cell>
          <cell r="H2122">
            <v>31</v>
          </cell>
          <cell r="I2122" t="str">
            <v>GET</v>
          </cell>
          <cell r="J2122">
            <v>7552118</v>
          </cell>
          <cell r="L2122" t="str">
            <v>2000</v>
          </cell>
          <cell r="N2122" t="str">
            <v>Ingresos y Gastos</v>
          </cell>
          <cell r="O2122" t="str">
            <v>Dividendos</v>
          </cell>
          <cell r="P2122" t="str">
            <v>Sector Institucional no especificado</v>
          </cell>
        </row>
        <row r="2123">
          <cell r="A2123" t="str">
            <v>CEI_a02</v>
          </cell>
          <cell r="B2123" t="str">
            <v>S_NAB</v>
          </cell>
          <cell r="C2123">
            <v>9</v>
          </cell>
          <cell r="D2123">
            <v>2</v>
          </cell>
          <cell r="E2123">
            <v>42221</v>
          </cell>
          <cell r="F2123" t="str">
            <v>Recursos</v>
          </cell>
          <cell r="H2123">
            <v>31</v>
          </cell>
          <cell r="I2123" t="str">
            <v>GET</v>
          </cell>
          <cell r="J2123">
            <v>9137667</v>
          </cell>
          <cell r="L2123" t="str">
            <v>2001</v>
          </cell>
          <cell r="N2123" t="str">
            <v>Ingresos y Gastos</v>
          </cell>
          <cell r="O2123" t="str">
            <v>Dividendos</v>
          </cell>
          <cell r="P2123" t="str">
            <v>Sector Institucional no especificado</v>
          </cell>
        </row>
        <row r="2124">
          <cell r="A2124" t="str">
            <v>CEI_a02</v>
          </cell>
          <cell r="B2124" t="str">
            <v>S_NAB</v>
          </cell>
          <cell r="C2124">
            <v>9</v>
          </cell>
          <cell r="D2124">
            <v>2</v>
          </cell>
          <cell r="E2124">
            <v>42221</v>
          </cell>
          <cell r="F2124" t="str">
            <v>Recursos</v>
          </cell>
          <cell r="H2124">
            <v>31</v>
          </cell>
          <cell r="I2124" t="str">
            <v>GET</v>
          </cell>
          <cell r="J2124">
            <v>2478096</v>
          </cell>
          <cell r="L2124" t="str">
            <v>2002</v>
          </cell>
          <cell r="N2124" t="str">
            <v>Ingresos y Gastos</v>
          </cell>
          <cell r="O2124" t="str">
            <v>Dividendos</v>
          </cell>
          <cell r="P2124" t="str">
            <v>Sector Institucional no especificado</v>
          </cell>
        </row>
        <row r="2125">
          <cell r="A2125" t="str">
            <v>CEI_a02</v>
          </cell>
          <cell r="B2125" t="str">
            <v>S_NAB</v>
          </cell>
          <cell r="C2125">
            <v>9</v>
          </cell>
          <cell r="D2125">
            <v>2</v>
          </cell>
          <cell r="E2125">
            <v>42222</v>
          </cell>
          <cell r="F2125" t="str">
            <v>Empleos</v>
          </cell>
          <cell r="H2125">
            <v>31</v>
          </cell>
          <cell r="I2125" t="str">
            <v>GET</v>
          </cell>
          <cell r="J2125">
            <v>307639</v>
          </cell>
          <cell r="L2125" t="str">
            <v>2000</v>
          </cell>
          <cell r="N2125" t="str">
            <v>Ingresos y Gastos</v>
          </cell>
          <cell r="O2125" t="str">
            <v>Retiros de renta de cuasisociedades</v>
          </cell>
          <cell r="P2125" t="str">
            <v>Sector Institucional no especificado</v>
          </cell>
        </row>
        <row r="2126">
          <cell r="A2126" t="str">
            <v>CEI_a02</v>
          </cell>
          <cell r="B2126" t="str">
            <v>S_NAB</v>
          </cell>
          <cell r="C2126">
            <v>9</v>
          </cell>
          <cell r="D2126">
            <v>2</v>
          </cell>
          <cell r="E2126">
            <v>42222</v>
          </cell>
          <cell r="F2126" t="str">
            <v>Empleos</v>
          </cell>
          <cell r="H2126">
            <v>31</v>
          </cell>
          <cell r="I2126" t="str">
            <v>GET</v>
          </cell>
          <cell r="J2126">
            <v>268131</v>
          </cell>
          <cell r="L2126" t="str">
            <v>2001</v>
          </cell>
          <cell r="N2126" t="str">
            <v>Ingresos y Gastos</v>
          </cell>
          <cell r="O2126" t="str">
            <v>Retiros de renta de cuasisociedades</v>
          </cell>
          <cell r="P2126" t="str">
            <v>Sector Institucional no especificado</v>
          </cell>
        </row>
        <row r="2127">
          <cell r="A2127" t="str">
            <v>CEI_a02</v>
          </cell>
          <cell r="B2127" t="str">
            <v>S_NAB</v>
          </cell>
          <cell r="C2127">
            <v>9</v>
          </cell>
          <cell r="D2127">
            <v>2</v>
          </cell>
          <cell r="E2127">
            <v>42222</v>
          </cell>
          <cell r="F2127" t="str">
            <v>Empleos</v>
          </cell>
          <cell r="H2127">
            <v>31</v>
          </cell>
          <cell r="I2127" t="str">
            <v>GET</v>
          </cell>
          <cell r="J2127">
            <v>227280</v>
          </cell>
          <cell r="L2127" t="str">
            <v>2002</v>
          </cell>
          <cell r="N2127" t="str">
            <v>Ingresos y Gastos</v>
          </cell>
          <cell r="O2127" t="str">
            <v>Retiros de renta de cuasisociedades</v>
          </cell>
          <cell r="P2127" t="str">
            <v>Sector Institucional no especificado</v>
          </cell>
        </row>
        <row r="2128">
          <cell r="A2128" t="str">
            <v>CEI_a02</v>
          </cell>
          <cell r="B2128" t="str">
            <v>S_NAB</v>
          </cell>
          <cell r="C2128">
            <v>9</v>
          </cell>
          <cell r="D2128">
            <v>2</v>
          </cell>
          <cell r="E2128">
            <v>42222</v>
          </cell>
          <cell r="F2128" t="str">
            <v>Recursos</v>
          </cell>
          <cell r="H2128">
            <v>31</v>
          </cell>
          <cell r="I2128" t="str">
            <v>GET</v>
          </cell>
          <cell r="J2128">
            <v>307639</v>
          </cell>
          <cell r="L2128" t="str">
            <v>2000</v>
          </cell>
          <cell r="N2128" t="str">
            <v>Ingresos y Gastos</v>
          </cell>
          <cell r="O2128" t="str">
            <v>Retiros de renta de cuasisociedades</v>
          </cell>
          <cell r="P2128" t="str">
            <v>Sector Institucional no especificado</v>
          </cell>
        </row>
        <row r="2129">
          <cell r="A2129" t="str">
            <v>CEI_a02</v>
          </cell>
          <cell r="B2129" t="str">
            <v>S_NAB</v>
          </cell>
          <cell r="C2129">
            <v>9</v>
          </cell>
          <cell r="D2129">
            <v>2</v>
          </cell>
          <cell r="E2129">
            <v>42222</v>
          </cell>
          <cell r="F2129" t="str">
            <v>Recursos</v>
          </cell>
          <cell r="H2129">
            <v>31</v>
          </cell>
          <cell r="I2129" t="str">
            <v>GET</v>
          </cell>
          <cell r="J2129">
            <v>268131</v>
          </cell>
          <cell r="L2129" t="str">
            <v>2001</v>
          </cell>
          <cell r="N2129" t="str">
            <v>Ingresos y Gastos</v>
          </cell>
          <cell r="O2129" t="str">
            <v>Retiros de renta de cuasisociedades</v>
          </cell>
          <cell r="P2129" t="str">
            <v>Sector Institucional no especificado</v>
          </cell>
        </row>
        <row r="2130">
          <cell r="A2130" t="str">
            <v>CEI_a02</v>
          </cell>
          <cell r="B2130" t="str">
            <v>S_NAB</v>
          </cell>
          <cell r="C2130">
            <v>9</v>
          </cell>
          <cell r="D2130">
            <v>2</v>
          </cell>
          <cell r="E2130">
            <v>42222</v>
          </cell>
          <cell r="F2130" t="str">
            <v>Recursos</v>
          </cell>
          <cell r="H2130">
            <v>31</v>
          </cell>
          <cell r="I2130" t="str">
            <v>GET</v>
          </cell>
          <cell r="J2130">
            <v>227280</v>
          </cell>
          <cell r="L2130" t="str">
            <v>2002</v>
          </cell>
          <cell r="N2130" t="str">
            <v>Ingresos y Gastos</v>
          </cell>
          <cell r="O2130" t="str">
            <v>Retiros de renta de cuasisociedades</v>
          </cell>
          <cell r="P2130" t="str">
            <v>Sector Institucional no especificado</v>
          </cell>
        </row>
        <row r="2131">
          <cell r="A2131" t="str">
            <v>CEI_a02</v>
          </cell>
          <cell r="B2131" t="str">
            <v>S_NAB</v>
          </cell>
          <cell r="C2131">
            <v>9</v>
          </cell>
          <cell r="D2131">
            <v>2</v>
          </cell>
          <cell r="E2131">
            <v>42251</v>
          </cell>
          <cell r="F2131" t="str">
            <v>Empleos</v>
          </cell>
          <cell r="H2131">
            <v>31</v>
          </cell>
          <cell r="I2131" t="str">
            <v>GET</v>
          </cell>
          <cell r="J2131">
            <v>40548</v>
          </cell>
          <cell r="L2131" t="str">
            <v>2000</v>
          </cell>
          <cell r="N2131" t="str">
            <v>Ingresos y Gastos</v>
          </cell>
          <cell r="O2131" t="str">
            <v>Renta de las tierras</v>
          </cell>
          <cell r="P2131" t="str">
            <v>Sector Institucional no especificado</v>
          </cell>
        </row>
        <row r="2132">
          <cell r="A2132" t="str">
            <v>CEI_a02</v>
          </cell>
          <cell r="B2132" t="str">
            <v>S_NAB</v>
          </cell>
          <cell r="C2132">
            <v>9</v>
          </cell>
          <cell r="D2132">
            <v>2</v>
          </cell>
          <cell r="E2132">
            <v>42251</v>
          </cell>
          <cell r="F2132" t="str">
            <v>Empleos</v>
          </cell>
          <cell r="H2132">
            <v>31</v>
          </cell>
          <cell r="I2132" t="str">
            <v>GET</v>
          </cell>
          <cell r="J2132">
            <v>6701</v>
          </cell>
          <cell r="L2132" t="str">
            <v>2001</v>
          </cell>
          <cell r="N2132" t="str">
            <v>Ingresos y Gastos</v>
          </cell>
          <cell r="O2132" t="str">
            <v>Renta de las tierras</v>
          </cell>
          <cell r="P2132" t="str">
            <v>Sector Institucional no especificado</v>
          </cell>
        </row>
        <row r="2133">
          <cell r="A2133" t="str">
            <v>CEI_a02</v>
          </cell>
          <cell r="B2133" t="str">
            <v>S_NAB</v>
          </cell>
          <cell r="C2133">
            <v>9</v>
          </cell>
          <cell r="D2133">
            <v>2</v>
          </cell>
          <cell r="E2133">
            <v>42251</v>
          </cell>
          <cell r="F2133" t="str">
            <v>Empleos</v>
          </cell>
          <cell r="H2133">
            <v>31</v>
          </cell>
          <cell r="I2133" t="str">
            <v>GET</v>
          </cell>
          <cell r="J2133">
            <v>23210</v>
          </cell>
          <cell r="L2133" t="str">
            <v>2002</v>
          </cell>
          <cell r="N2133" t="str">
            <v>Ingresos y Gastos</v>
          </cell>
          <cell r="O2133" t="str">
            <v>Renta de las tierras</v>
          </cell>
          <cell r="P2133" t="str">
            <v>Sector Institucional no especificado</v>
          </cell>
        </row>
        <row r="2134">
          <cell r="A2134" t="str">
            <v>CEI_a02</v>
          </cell>
          <cell r="B2134" t="str">
            <v>S_NAB</v>
          </cell>
          <cell r="C2134">
            <v>9</v>
          </cell>
          <cell r="D2134">
            <v>2</v>
          </cell>
          <cell r="E2134">
            <v>42251</v>
          </cell>
          <cell r="F2134" t="str">
            <v>Recursos</v>
          </cell>
          <cell r="H2134">
            <v>31</v>
          </cell>
          <cell r="I2134" t="str">
            <v>GET</v>
          </cell>
          <cell r="J2134">
            <v>40548</v>
          </cell>
          <cell r="L2134" t="str">
            <v>2000</v>
          </cell>
          <cell r="N2134" t="str">
            <v>Ingresos y Gastos</v>
          </cell>
          <cell r="O2134" t="str">
            <v>Renta de las tierras</v>
          </cell>
          <cell r="P2134" t="str">
            <v>Sector Institucional no especificado</v>
          </cell>
        </row>
        <row r="2135">
          <cell r="A2135" t="str">
            <v>CEI_a02</v>
          </cell>
          <cell r="B2135" t="str">
            <v>S_NAB</v>
          </cell>
          <cell r="C2135">
            <v>9</v>
          </cell>
          <cell r="D2135">
            <v>2</v>
          </cell>
          <cell r="E2135">
            <v>42251</v>
          </cell>
          <cell r="F2135" t="str">
            <v>Recursos</v>
          </cell>
          <cell r="H2135">
            <v>31</v>
          </cell>
          <cell r="I2135" t="str">
            <v>GET</v>
          </cell>
          <cell r="J2135">
            <v>6701</v>
          </cell>
          <cell r="L2135" t="str">
            <v>2001</v>
          </cell>
          <cell r="N2135" t="str">
            <v>Ingresos y Gastos</v>
          </cell>
          <cell r="O2135" t="str">
            <v>Renta de las tierras</v>
          </cell>
          <cell r="P2135" t="str">
            <v>Sector Institucional no especificado</v>
          </cell>
        </row>
        <row r="2136">
          <cell r="A2136" t="str">
            <v>CEI_a02</v>
          </cell>
          <cell r="B2136" t="str">
            <v>S_NAB</v>
          </cell>
          <cell r="C2136">
            <v>9</v>
          </cell>
          <cell r="D2136">
            <v>2</v>
          </cell>
          <cell r="E2136">
            <v>42251</v>
          </cell>
          <cell r="F2136" t="str">
            <v>Recursos</v>
          </cell>
          <cell r="H2136">
            <v>31</v>
          </cell>
          <cell r="I2136" t="str">
            <v>GET</v>
          </cell>
          <cell r="J2136">
            <v>23210</v>
          </cell>
          <cell r="L2136" t="str">
            <v>2002</v>
          </cell>
          <cell r="N2136" t="str">
            <v>Ingresos y Gastos</v>
          </cell>
          <cell r="O2136" t="str">
            <v>Renta de las tierras</v>
          </cell>
          <cell r="P2136" t="str">
            <v>Sector Institucional no especificado</v>
          </cell>
        </row>
        <row r="2137">
          <cell r="A2137" t="str">
            <v>CEI_a02</v>
          </cell>
          <cell r="B2137" t="str">
            <v>S_NAB</v>
          </cell>
          <cell r="C2137">
            <v>9</v>
          </cell>
          <cell r="D2137">
            <v>12</v>
          </cell>
          <cell r="E2137">
            <v>11</v>
          </cell>
          <cell r="F2137" t="str">
            <v>Recursos</v>
          </cell>
          <cell r="H2137">
            <v>31</v>
          </cell>
          <cell r="I2137" t="str">
            <v>GET</v>
          </cell>
          <cell r="J2137">
            <v>72623922</v>
          </cell>
          <cell r="K2137">
            <v>32</v>
          </cell>
          <cell r="L2137" t="str">
            <v>2000</v>
          </cell>
          <cell r="M2137" t="str">
            <v>Actividad no especificada</v>
          </cell>
          <cell r="N2137" t="str">
            <v>Producción Sect. Institucionales</v>
          </cell>
          <cell r="O2137" t="str">
            <v>Producción bruta</v>
          </cell>
          <cell r="P2137" t="str">
            <v>Sector Institucional no especificado</v>
          </cell>
          <cell r="Q2137" t="str">
            <v>13</v>
          </cell>
          <cell r="R2137" t="str">
            <v>Actividad no especificada</v>
          </cell>
        </row>
        <row r="2138">
          <cell r="A2138" t="str">
            <v>CEI_a02</v>
          </cell>
          <cell r="B2138" t="str">
            <v>S_NAB</v>
          </cell>
          <cell r="C2138">
            <v>9</v>
          </cell>
          <cell r="D2138">
            <v>12</v>
          </cell>
          <cell r="E2138">
            <v>11</v>
          </cell>
          <cell r="F2138" t="str">
            <v>Recursos</v>
          </cell>
          <cell r="H2138">
            <v>31</v>
          </cell>
          <cell r="I2138" t="str">
            <v>GET</v>
          </cell>
          <cell r="J2138">
            <v>78893790</v>
          </cell>
          <cell r="K2138">
            <v>32</v>
          </cell>
          <cell r="L2138" t="str">
            <v>2001</v>
          </cell>
          <cell r="M2138" t="str">
            <v>Actividad no especificada</v>
          </cell>
          <cell r="N2138" t="str">
            <v>Producción Sect. Institucionales</v>
          </cell>
          <cell r="O2138" t="str">
            <v>Producción bruta</v>
          </cell>
          <cell r="P2138" t="str">
            <v>Sector Institucional no especificado</v>
          </cell>
          <cell r="Q2138" t="str">
            <v>13</v>
          </cell>
          <cell r="R2138" t="str">
            <v>Actividad no especificada</v>
          </cell>
        </row>
        <row r="2139">
          <cell r="A2139" t="str">
            <v>CEI_a02</v>
          </cell>
          <cell r="B2139" t="str">
            <v>S_NAB</v>
          </cell>
          <cell r="C2139">
            <v>9</v>
          </cell>
          <cell r="D2139">
            <v>12</v>
          </cell>
          <cell r="E2139">
            <v>11</v>
          </cell>
          <cell r="F2139" t="str">
            <v>Recursos</v>
          </cell>
          <cell r="H2139">
            <v>31</v>
          </cell>
          <cell r="I2139" t="str">
            <v>GET</v>
          </cell>
          <cell r="J2139">
            <v>84057509</v>
          </cell>
          <cell r="K2139">
            <v>32</v>
          </cell>
          <cell r="L2139" t="str">
            <v>2002</v>
          </cell>
          <cell r="M2139" t="str">
            <v>Actividad no especificada</v>
          </cell>
          <cell r="N2139" t="str">
            <v>Producción Sect. Institucionales</v>
          </cell>
          <cell r="O2139" t="str">
            <v>Producción bruta</v>
          </cell>
          <cell r="P2139" t="str">
            <v>Sector Institucional no especificado</v>
          </cell>
          <cell r="Q2139" t="str">
            <v>13</v>
          </cell>
          <cell r="R2139" t="str">
            <v>Actividad no especificada</v>
          </cell>
        </row>
        <row r="2140">
          <cell r="A2140" t="str">
            <v>CEI_a02</v>
          </cell>
          <cell r="B2140" t="str">
            <v>S_NAB</v>
          </cell>
          <cell r="C2140">
            <v>9</v>
          </cell>
          <cell r="D2140">
            <v>12</v>
          </cell>
          <cell r="E2140">
            <v>21</v>
          </cell>
          <cell r="F2140" t="str">
            <v>Empleos</v>
          </cell>
          <cell r="H2140">
            <v>31</v>
          </cell>
          <cell r="I2140" t="str">
            <v>GET</v>
          </cell>
          <cell r="J2140">
            <v>35886035</v>
          </cell>
          <cell r="K2140">
            <v>32</v>
          </cell>
          <cell r="L2140" t="str">
            <v>2000</v>
          </cell>
          <cell r="M2140" t="str">
            <v>Actividad no especificada</v>
          </cell>
          <cell r="N2140" t="str">
            <v>Producción Sect. Institucionales</v>
          </cell>
          <cell r="O2140" t="str">
            <v>Consumo intermedio</v>
          </cell>
          <cell r="P2140" t="str">
            <v>Sector Institucional no especificado</v>
          </cell>
          <cell r="Q2140" t="str">
            <v>13</v>
          </cell>
          <cell r="R2140" t="str">
            <v>Actividad no especificada</v>
          </cell>
        </row>
        <row r="2141">
          <cell r="A2141" t="str">
            <v>CEI_a02</v>
          </cell>
          <cell r="B2141" t="str">
            <v>S_NAB</v>
          </cell>
          <cell r="C2141">
            <v>9</v>
          </cell>
          <cell r="D2141">
            <v>12</v>
          </cell>
          <cell r="E2141">
            <v>21</v>
          </cell>
          <cell r="F2141" t="str">
            <v>Empleos</v>
          </cell>
          <cell r="H2141">
            <v>31</v>
          </cell>
          <cell r="I2141" t="str">
            <v>GET</v>
          </cell>
          <cell r="J2141">
            <v>39474620</v>
          </cell>
          <cell r="K2141">
            <v>32</v>
          </cell>
          <cell r="L2141" t="str">
            <v>2001</v>
          </cell>
          <cell r="M2141" t="str">
            <v>Actividad no especificada</v>
          </cell>
          <cell r="N2141" t="str">
            <v>Producción Sect. Institucionales</v>
          </cell>
          <cell r="O2141" t="str">
            <v>Consumo intermedio</v>
          </cell>
          <cell r="P2141" t="str">
            <v>Sector Institucional no especificado</v>
          </cell>
          <cell r="Q2141" t="str">
            <v>13</v>
          </cell>
          <cell r="R2141" t="str">
            <v>Actividad no especificada</v>
          </cell>
        </row>
        <row r="2142">
          <cell r="A2142" t="str">
            <v>CEI_a02</v>
          </cell>
          <cell r="B2142" t="str">
            <v>S_NAB</v>
          </cell>
          <cell r="C2142">
            <v>9</v>
          </cell>
          <cell r="D2142">
            <v>12</v>
          </cell>
          <cell r="E2142">
            <v>21</v>
          </cell>
          <cell r="F2142" t="str">
            <v>Empleos</v>
          </cell>
          <cell r="H2142">
            <v>31</v>
          </cell>
          <cell r="I2142" t="str">
            <v>GET</v>
          </cell>
          <cell r="J2142">
            <v>42027842</v>
          </cell>
          <cell r="K2142">
            <v>32</v>
          </cell>
          <cell r="L2142" t="str">
            <v>2002</v>
          </cell>
          <cell r="M2142" t="str">
            <v>Actividad no especificada</v>
          </cell>
          <cell r="N2142" t="str">
            <v>Producción Sect. Institucionales</v>
          </cell>
          <cell r="O2142" t="str">
            <v>Consumo intermedio</v>
          </cell>
          <cell r="P2142" t="str">
            <v>Sector Institucional no especificado</v>
          </cell>
          <cell r="Q2142" t="str">
            <v>13</v>
          </cell>
          <cell r="R2142" t="str">
            <v>Actividad no especificada</v>
          </cell>
        </row>
        <row r="2143">
          <cell r="A2143" t="str">
            <v>CEI_a02</v>
          </cell>
          <cell r="B2143" t="str">
            <v>S_NAB</v>
          </cell>
          <cell r="C2143">
            <v>9</v>
          </cell>
          <cell r="D2143">
            <v>12</v>
          </cell>
          <cell r="E2143">
            <v>52</v>
          </cell>
          <cell r="F2143" t="str">
            <v>Empleos</v>
          </cell>
          <cell r="H2143">
            <v>31</v>
          </cell>
          <cell r="I2143" t="str">
            <v>GET</v>
          </cell>
          <cell r="J2143">
            <v>5257286</v>
          </cell>
          <cell r="K2143">
            <v>32</v>
          </cell>
          <cell r="L2143" t="str">
            <v>2000</v>
          </cell>
          <cell r="M2143" t="str">
            <v>Actividad no especificada</v>
          </cell>
          <cell r="N2143" t="str">
            <v>Producción Sect. Institucionales</v>
          </cell>
          <cell r="O2143" t="str">
            <v>Consumo de capital fijo</v>
          </cell>
          <cell r="P2143" t="str">
            <v>Sector Institucional no especificado</v>
          </cell>
          <cell r="Q2143" t="str">
            <v>13</v>
          </cell>
          <cell r="R2143" t="str">
            <v>Actividad no especificada</v>
          </cell>
        </row>
        <row r="2144">
          <cell r="A2144" t="str">
            <v>CEI_a02</v>
          </cell>
          <cell r="B2144" t="str">
            <v>S_NAB</v>
          </cell>
          <cell r="C2144">
            <v>9</v>
          </cell>
          <cell r="D2144">
            <v>12</v>
          </cell>
          <cell r="E2144">
            <v>52</v>
          </cell>
          <cell r="F2144" t="str">
            <v>Empleos</v>
          </cell>
          <cell r="H2144">
            <v>31</v>
          </cell>
          <cell r="I2144" t="str">
            <v>GET</v>
          </cell>
          <cell r="J2144">
            <v>5704155</v>
          </cell>
          <cell r="K2144">
            <v>32</v>
          </cell>
          <cell r="L2144" t="str">
            <v>2001</v>
          </cell>
          <cell r="M2144" t="str">
            <v>Actividad no especificada</v>
          </cell>
          <cell r="N2144" t="str">
            <v>Producción Sect. Institucionales</v>
          </cell>
          <cell r="O2144" t="str">
            <v>Consumo de capital fijo</v>
          </cell>
          <cell r="P2144" t="str">
            <v>Sector Institucional no especificado</v>
          </cell>
          <cell r="Q2144" t="str">
            <v>13</v>
          </cell>
          <cell r="R2144" t="str">
            <v>Actividad no especificada</v>
          </cell>
        </row>
        <row r="2145">
          <cell r="A2145" t="str">
            <v>CEI_a02</v>
          </cell>
          <cell r="B2145" t="str">
            <v>S_NAB</v>
          </cell>
          <cell r="C2145">
            <v>9</v>
          </cell>
          <cell r="D2145">
            <v>12</v>
          </cell>
          <cell r="E2145">
            <v>52</v>
          </cell>
          <cell r="F2145" t="str">
            <v>Empleos</v>
          </cell>
          <cell r="H2145">
            <v>31</v>
          </cell>
          <cell r="I2145" t="str">
            <v>GET</v>
          </cell>
          <cell r="J2145">
            <v>6228938</v>
          </cell>
          <cell r="K2145">
            <v>32</v>
          </cell>
          <cell r="L2145" t="str">
            <v>2002</v>
          </cell>
          <cell r="M2145" t="str">
            <v>Actividad no especificada</v>
          </cell>
          <cell r="N2145" t="str">
            <v>Producción Sect. Institucionales</v>
          </cell>
          <cell r="O2145" t="str">
            <v>Consumo de capital fijo</v>
          </cell>
          <cell r="P2145" t="str">
            <v>Sector Institucional no especificado</v>
          </cell>
          <cell r="Q2145" t="str">
            <v>13</v>
          </cell>
          <cell r="R2145" t="str">
            <v>Actividad no especificada</v>
          </cell>
        </row>
        <row r="2146">
          <cell r="A2146" t="str">
            <v>CEI_a02</v>
          </cell>
          <cell r="B2146" t="str">
            <v>S_NAB</v>
          </cell>
          <cell r="C2146">
            <v>9</v>
          </cell>
          <cell r="D2146">
            <v>12</v>
          </cell>
          <cell r="E2146">
            <v>411</v>
          </cell>
          <cell r="F2146" t="str">
            <v>Empleos</v>
          </cell>
          <cell r="H2146">
            <v>31</v>
          </cell>
          <cell r="I2146" t="str">
            <v>GET</v>
          </cell>
          <cell r="J2146">
            <v>16405646</v>
          </cell>
          <cell r="K2146">
            <v>32</v>
          </cell>
          <cell r="L2146" t="str">
            <v>2000</v>
          </cell>
          <cell r="M2146" t="str">
            <v>Actividad no especificada</v>
          </cell>
          <cell r="N2146" t="str">
            <v>Producción Sect. Institucionales</v>
          </cell>
          <cell r="O2146" t="str">
            <v>Remuneraciones</v>
          </cell>
          <cell r="P2146" t="str">
            <v>Sector Institucional no especificado</v>
          </cell>
          <cell r="Q2146" t="str">
            <v>13</v>
          </cell>
          <cell r="R2146" t="str">
            <v>Actividad no especificada</v>
          </cell>
        </row>
        <row r="2147">
          <cell r="A2147" t="str">
            <v>CEI_a02</v>
          </cell>
          <cell r="B2147" t="str">
            <v>S_NAB</v>
          </cell>
          <cell r="C2147">
            <v>9</v>
          </cell>
          <cell r="D2147">
            <v>12</v>
          </cell>
          <cell r="E2147">
            <v>411</v>
          </cell>
          <cell r="F2147" t="str">
            <v>Empleos</v>
          </cell>
          <cell r="H2147">
            <v>31</v>
          </cell>
          <cell r="I2147" t="str">
            <v>GET</v>
          </cell>
          <cell r="J2147">
            <v>17675417</v>
          </cell>
          <cell r="K2147">
            <v>32</v>
          </cell>
          <cell r="L2147" t="str">
            <v>2001</v>
          </cell>
          <cell r="M2147" t="str">
            <v>Actividad no especificada</v>
          </cell>
          <cell r="N2147" t="str">
            <v>Producción Sect. Institucionales</v>
          </cell>
          <cell r="O2147" t="str">
            <v>Remuneraciones</v>
          </cell>
          <cell r="P2147" t="str">
            <v>Sector Institucional no especificado</v>
          </cell>
          <cell r="Q2147" t="str">
            <v>13</v>
          </cell>
          <cell r="R2147" t="str">
            <v>Actividad no especificada</v>
          </cell>
        </row>
        <row r="2148">
          <cell r="A2148" t="str">
            <v>CEI_a02</v>
          </cell>
          <cell r="B2148" t="str">
            <v>S_NAB</v>
          </cell>
          <cell r="C2148">
            <v>9</v>
          </cell>
          <cell r="D2148">
            <v>12</v>
          </cell>
          <cell r="E2148">
            <v>411</v>
          </cell>
          <cell r="F2148" t="str">
            <v>Empleos</v>
          </cell>
          <cell r="H2148">
            <v>31</v>
          </cell>
          <cell r="I2148" t="str">
            <v>GET</v>
          </cell>
          <cell r="J2148">
            <v>18826044</v>
          </cell>
          <cell r="K2148">
            <v>32</v>
          </cell>
          <cell r="L2148" t="str">
            <v>2002</v>
          </cell>
          <cell r="M2148" t="str">
            <v>Actividad no especificada</v>
          </cell>
          <cell r="N2148" t="str">
            <v>Producción Sect. Institucionales</v>
          </cell>
          <cell r="O2148" t="str">
            <v>Remuneraciones</v>
          </cell>
          <cell r="P2148" t="str">
            <v>Sector Institucional no especificado</v>
          </cell>
          <cell r="Q2148" t="str">
            <v>13</v>
          </cell>
          <cell r="R2148" t="str">
            <v>Actividad no especificada</v>
          </cell>
        </row>
        <row r="2149">
          <cell r="A2149" t="str">
            <v>CEI_a02</v>
          </cell>
          <cell r="B2149" t="str">
            <v>S_NAB</v>
          </cell>
          <cell r="C2149">
            <v>9</v>
          </cell>
          <cell r="D2149">
            <v>12</v>
          </cell>
          <cell r="E2149">
            <v>412</v>
          </cell>
          <cell r="F2149" t="str">
            <v>Empleos</v>
          </cell>
          <cell r="H2149">
            <v>31</v>
          </cell>
          <cell r="I2149" t="str">
            <v>GET</v>
          </cell>
          <cell r="J2149">
            <v>1631926</v>
          </cell>
          <cell r="K2149">
            <v>32</v>
          </cell>
          <cell r="L2149" t="str">
            <v>2000</v>
          </cell>
          <cell r="M2149" t="str">
            <v>Actividad no especificada</v>
          </cell>
          <cell r="N2149" t="str">
            <v>Producción Sect. Institucionales</v>
          </cell>
          <cell r="O2149" t="str">
            <v>Imptos producc.e import.</v>
          </cell>
          <cell r="P2149" t="str">
            <v>Sector Institucional no especificado</v>
          </cell>
          <cell r="Q2149" t="str">
            <v>13</v>
          </cell>
          <cell r="R2149" t="str">
            <v>Actividad no especificada</v>
          </cell>
        </row>
        <row r="2150">
          <cell r="A2150" t="str">
            <v>CEI_a02</v>
          </cell>
          <cell r="B2150" t="str">
            <v>S_NAB</v>
          </cell>
          <cell r="C2150">
            <v>9</v>
          </cell>
          <cell r="D2150">
            <v>12</v>
          </cell>
          <cell r="E2150">
            <v>412</v>
          </cell>
          <cell r="F2150" t="str">
            <v>Empleos</v>
          </cell>
          <cell r="H2150">
            <v>31</v>
          </cell>
          <cell r="I2150" t="str">
            <v>GET</v>
          </cell>
          <cell r="J2150">
            <v>1812297</v>
          </cell>
          <cell r="K2150">
            <v>32</v>
          </cell>
          <cell r="L2150" t="str">
            <v>2001</v>
          </cell>
          <cell r="M2150" t="str">
            <v>Actividad no especificada</v>
          </cell>
          <cell r="N2150" t="str">
            <v>Producción Sect. Institucionales</v>
          </cell>
          <cell r="O2150" t="str">
            <v>Imptos producc.e import.</v>
          </cell>
          <cell r="P2150" t="str">
            <v>Sector Institucional no especificado</v>
          </cell>
          <cell r="Q2150" t="str">
            <v>13</v>
          </cell>
          <cell r="R2150" t="str">
            <v>Actividad no especificada</v>
          </cell>
        </row>
        <row r="2151">
          <cell r="A2151" t="str">
            <v>CEI_a02</v>
          </cell>
          <cell r="B2151" t="str">
            <v>S_NAB</v>
          </cell>
          <cell r="C2151">
            <v>9</v>
          </cell>
          <cell r="D2151">
            <v>12</v>
          </cell>
          <cell r="E2151">
            <v>412</v>
          </cell>
          <cell r="F2151" t="str">
            <v>Empleos</v>
          </cell>
          <cell r="H2151">
            <v>31</v>
          </cell>
          <cell r="I2151" t="str">
            <v>GET</v>
          </cell>
          <cell r="J2151">
            <v>1919876</v>
          </cell>
          <cell r="K2151">
            <v>32</v>
          </cell>
          <cell r="L2151" t="str">
            <v>2002</v>
          </cell>
          <cell r="M2151" t="str">
            <v>Actividad no especificada</v>
          </cell>
          <cell r="N2151" t="str">
            <v>Producción Sect. Institucionales</v>
          </cell>
          <cell r="O2151" t="str">
            <v>Imptos producc.e import.</v>
          </cell>
          <cell r="P2151" t="str">
            <v>Sector Institucional no especificado</v>
          </cell>
          <cell r="Q2151" t="str">
            <v>13</v>
          </cell>
          <cell r="R2151" t="str">
            <v>Actividad no especificada</v>
          </cell>
        </row>
        <row r="2152">
          <cell r="A2152" t="str">
            <v>CEI_a02</v>
          </cell>
          <cell r="B2152" t="str">
            <v>S_NAB</v>
          </cell>
          <cell r="C2152">
            <v>9</v>
          </cell>
          <cell r="D2152">
            <v>12</v>
          </cell>
          <cell r="E2152">
            <v>413</v>
          </cell>
          <cell r="F2152" t="str">
            <v>Empleos</v>
          </cell>
          <cell r="H2152">
            <v>31</v>
          </cell>
          <cell r="I2152" t="str">
            <v>GET</v>
          </cell>
          <cell r="J2152">
            <v>-175162</v>
          </cell>
          <cell r="K2152">
            <v>32</v>
          </cell>
          <cell r="L2152" t="str">
            <v>2000</v>
          </cell>
          <cell r="M2152" t="str">
            <v>Actividad no especificada</v>
          </cell>
          <cell r="N2152" t="str">
            <v>Producción Sect. Institucionales</v>
          </cell>
          <cell r="O2152" t="str">
            <v>Subvenciones</v>
          </cell>
          <cell r="P2152" t="str">
            <v>Sector Institucional no especificado</v>
          </cell>
          <cell r="Q2152" t="str">
            <v>13</v>
          </cell>
          <cell r="R2152" t="str">
            <v>Actividad no especificada</v>
          </cell>
        </row>
        <row r="2153">
          <cell r="A2153" t="str">
            <v>CEI_a02</v>
          </cell>
          <cell r="B2153" t="str">
            <v>S_NAB</v>
          </cell>
          <cell r="C2153">
            <v>9</v>
          </cell>
          <cell r="D2153">
            <v>12</v>
          </cell>
          <cell r="E2153">
            <v>413</v>
          </cell>
          <cell r="F2153" t="str">
            <v>Empleos</v>
          </cell>
          <cell r="H2153">
            <v>31</v>
          </cell>
          <cell r="I2153" t="str">
            <v>GET</v>
          </cell>
          <cell r="J2153">
            <v>-150698</v>
          </cell>
          <cell r="K2153">
            <v>32</v>
          </cell>
          <cell r="L2153" t="str">
            <v>2001</v>
          </cell>
          <cell r="M2153" t="str">
            <v>Actividad no especificada</v>
          </cell>
          <cell r="N2153" t="str">
            <v>Producción Sect. Institucionales</v>
          </cell>
          <cell r="O2153" t="str">
            <v>Subvenciones</v>
          </cell>
          <cell r="P2153" t="str">
            <v>Sector Institucional no especificado</v>
          </cell>
          <cell r="Q2153" t="str">
            <v>13</v>
          </cell>
          <cell r="R2153" t="str">
            <v>Actividad no especificada</v>
          </cell>
        </row>
        <row r="2154">
          <cell r="A2154" t="str">
            <v>CEI_a02</v>
          </cell>
          <cell r="B2154" t="str">
            <v>S_NAB</v>
          </cell>
          <cell r="C2154">
            <v>9</v>
          </cell>
          <cell r="D2154">
            <v>12</v>
          </cell>
          <cell r="E2154">
            <v>413</v>
          </cell>
          <cell r="F2154" t="str">
            <v>Empleos</v>
          </cell>
          <cell r="H2154">
            <v>31</v>
          </cell>
          <cell r="I2154" t="str">
            <v>GET</v>
          </cell>
          <cell r="J2154">
            <v>-147095</v>
          </cell>
          <cell r="K2154">
            <v>32</v>
          </cell>
          <cell r="L2154" t="str">
            <v>2002</v>
          </cell>
          <cell r="M2154" t="str">
            <v>Actividad no especificada</v>
          </cell>
          <cell r="N2154" t="str">
            <v>Producción Sect. Institucionales</v>
          </cell>
          <cell r="O2154" t="str">
            <v>Subvenciones</v>
          </cell>
          <cell r="P2154" t="str">
            <v>Sector Institucional no especificado</v>
          </cell>
          <cell r="Q2154" t="str">
            <v>13</v>
          </cell>
          <cell r="R2154" t="str">
            <v>Actividad no especificada</v>
          </cell>
        </row>
        <row r="2155">
          <cell r="A2155" t="str">
            <v>CEI_a02</v>
          </cell>
          <cell r="B2155" t="str">
            <v>S_NAB</v>
          </cell>
          <cell r="C2155">
            <v>9</v>
          </cell>
          <cell r="D2155">
            <v>12</v>
          </cell>
          <cell r="E2155">
            <v>902</v>
          </cell>
          <cell r="F2155" t="str">
            <v>Empleos</v>
          </cell>
          <cell r="H2155">
            <v>31</v>
          </cell>
          <cell r="I2155" t="str">
            <v>GET</v>
          </cell>
          <cell r="J2155">
            <v>9973996</v>
          </cell>
          <cell r="K2155">
            <v>32</v>
          </cell>
          <cell r="L2155" t="str">
            <v>2000</v>
          </cell>
          <cell r="M2155" t="str">
            <v>Actividad no especificada</v>
          </cell>
          <cell r="N2155" t="str">
            <v>Producción Sect. Institucionales</v>
          </cell>
          <cell r="O2155" t="str">
            <v>Excedente de explotación</v>
          </cell>
          <cell r="P2155" t="str">
            <v>Sector Institucional no especificado</v>
          </cell>
          <cell r="Q2155" t="str">
            <v>13</v>
          </cell>
          <cell r="R2155" t="str">
            <v>Actividad no especificada</v>
          </cell>
        </row>
        <row r="2156">
          <cell r="A2156" t="str">
            <v>CEI_a02</v>
          </cell>
          <cell r="B2156" t="str">
            <v>S_NAB</v>
          </cell>
          <cell r="C2156">
            <v>9</v>
          </cell>
          <cell r="D2156">
            <v>12</v>
          </cell>
          <cell r="E2156">
            <v>902</v>
          </cell>
          <cell r="F2156" t="str">
            <v>Empleos</v>
          </cell>
          <cell r="H2156">
            <v>31</v>
          </cell>
          <cell r="I2156" t="str">
            <v>GET</v>
          </cell>
          <cell r="J2156">
            <v>10625568</v>
          </cell>
          <cell r="K2156">
            <v>32</v>
          </cell>
          <cell r="L2156" t="str">
            <v>2001</v>
          </cell>
          <cell r="M2156" t="str">
            <v>Actividad no especificada</v>
          </cell>
          <cell r="N2156" t="str">
            <v>Producción Sect. Institucionales</v>
          </cell>
          <cell r="O2156" t="str">
            <v>Excedente de explotación</v>
          </cell>
          <cell r="P2156" t="str">
            <v>Sector Institucional no especificado</v>
          </cell>
          <cell r="Q2156" t="str">
            <v>13</v>
          </cell>
          <cell r="R2156" t="str">
            <v>Actividad no especificada</v>
          </cell>
        </row>
        <row r="2157">
          <cell r="A2157" t="str">
            <v>CEI_a02</v>
          </cell>
          <cell r="B2157" t="str">
            <v>S_NAB</v>
          </cell>
          <cell r="C2157">
            <v>9</v>
          </cell>
          <cell r="D2157">
            <v>12</v>
          </cell>
          <cell r="E2157">
            <v>902</v>
          </cell>
          <cell r="F2157" t="str">
            <v>Empleos</v>
          </cell>
          <cell r="H2157">
            <v>31</v>
          </cell>
          <cell r="I2157" t="str">
            <v>GET</v>
          </cell>
          <cell r="J2157">
            <v>15201905</v>
          </cell>
          <cell r="K2157">
            <v>32</v>
          </cell>
          <cell r="L2157" t="str">
            <v>2002</v>
          </cell>
          <cell r="M2157" t="str">
            <v>Actividad no especificada</v>
          </cell>
          <cell r="N2157" t="str">
            <v>Producción Sect. Institucionales</v>
          </cell>
          <cell r="O2157" t="str">
            <v>Excedente de explotación</v>
          </cell>
          <cell r="P2157" t="str">
            <v>Sector Institucional no especificado</v>
          </cell>
          <cell r="Q2157" t="str">
            <v>13</v>
          </cell>
          <cell r="R2157" t="str">
            <v>Actividad no especificada</v>
          </cell>
        </row>
        <row r="2158">
          <cell r="A2158" t="str">
            <v>CEI_a02</v>
          </cell>
          <cell r="B2158" t="str">
            <v>S_NAB</v>
          </cell>
          <cell r="C2158">
            <v>9</v>
          </cell>
          <cell r="D2158">
            <v>12</v>
          </cell>
          <cell r="E2158">
            <v>902</v>
          </cell>
          <cell r="F2158" t="str">
            <v>Empleos</v>
          </cell>
          <cell r="H2158">
            <v>31</v>
          </cell>
          <cell r="I2158" t="str">
            <v>GET</v>
          </cell>
          <cell r="J2158">
            <v>3644194</v>
          </cell>
          <cell r="K2158">
            <v>32</v>
          </cell>
          <cell r="L2158" t="str">
            <v>2000</v>
          </cell>
          <cell r="M2158" t="str">
            <v>Actividad no especificada</v>
          </cell>
          <cell r="N2158" t="str">
            <v>Producción Sect. Institucionales</v>
          </cell>
          <cell r="O2158" t="str">
            <v>Excedente de explotación</v>
          </cell>
          <cell r="P2158" t="str">
            <v>Sector Institucional no especificado</v>
          </cell>
          <cell r="Q2158" t="str">
            <v>13</v>
          </cell>
          <cell r="R2158" t="str">
            <v>Actividad no especificada</v>
          </cell>
        </row>
        <row r="2159">
          <cell r="A2159" t="str">
            <v>CEI_a02</v>
          </cell>
          <cell r="B2159" t="str">
            <v>S_NAB</v>
          </cell>
          <cell r="C2159">
            <v>9</v>
          </cell>
          <cell r="D2159">
            <v>12</v>
          </cell>
          <cell r="E2159">
            <v>902</v>
          </cell>
          <cell r="F2159" t="str">
            <v>Empleos</v>
          </cell>
          <cell r="H2159">
            <v>31</v>
          </cell>
          <cell r="I2159" t="str">
            <v>GET</v>
          </cell>
          <cell r="J2159">
            <v>3752431</v>
          </cell>
          <cell r="K2159">
            <v>32</v>
          </cell>
          <cell r="L2159" t="str">
            <v>2001</v>
          </cell>
          <cell r="M2159" t="str">
            <v>Actividad no especificada</v>
          </cell>
          <cell r="N2159" t="str">
            <v>Producción Sect. Institucionales</v>
          </cell>
          <cell r="O2159" t="str">
            <v>Excedente de explotación</v>
          </cell>
          <cell r="P2159" t="str">
            <v>Sector Institucional no especificado</v>
          </cell>
          <cell r="Q2159" t="str">
            <v>13</v>
          </cell>
          <cell r="R2159" t="str">
            <v>Actividad no especificada</v>
          </cell>
        </row>
        <row r="2160">
          <cell r="A2160" t="str">
            <v>CEI_a02</v>
          </cell>
          <cell r="B2160" t="str">
            <v>S_NAB</v>
          </cell>
          <cell r="C2160">
            <v>9</v>
          </cell>
          <cell r="D2160">
            <v>31</v>
          </cell>
          <cell r="E2160">
            <v>51</v>
          </cell>
          <cell r="F2160" t="str">
            <v>Empleos</v>
          </cell>
          <cell r="H2160">
            <v>31</v>
          </cell>
          <cell r="I2160" t="str">
            <v>GET</v>
          </cell>
          <cell r="J2160">
            <v>404105</v>
          </cell>
          <cell r="L2160" t="str">
            <v>2000</v>
          </cell>
          <cell r="N2160" t="str">
            <v>Acum. de Capital</v>
          </cell>
          <cell r="O2160" t="str">
            <v>Transferencias de capital</v>
          </cell>
          <cell r="P2160" t="str">
            <v>Sector Institucional no especificado</v>
          </cell>
        </row>
        <row r="2161">
          <cell r="A2161" t="str">
            <v>CEI_a02</v>
          </cell>
          <cell r="B2161" t="str">
            <v>S_NAB</v>
          </cell>
          <cell r="C2161">
            <v>9</v>
          </cell>
          <cell r="D2161">
            <v>31</v>
          </cell>
          <cell r="E2161">
            <v>51</v>
          </cell>
          <cell r="F2161" t="str">
            <v>Empleos</v>
          </cell>
          <cell r="H2161">
            <v>31</v>
          </cell>
          <cell r="I2161" t="str">
            <v>GET</v>
          </cell>
          <cell r="J2161">
            <v>432114</v>
          </cell>
          <cell r="L2161" t="str">
            <v>2001</v>
          </cell>
          <cell r="N2161" t="str">
            <v>Acum. de Capital</v>
          </cell>
          <cell r="O2161" t="str">
            <v>Transferencias de capital</v>
          </cell>
          <cell r="P2161" t="str">
            <v>Sector Institucional no especificado</v>
          </cell>
        </row>
        <row r="2162">
          <cell r="A2162" t="str">
            <v>CEI_a02</v>
          </cell>
          <cell r="B2162" t="str">
            <v>S_NAB</v>
          </cell>
          <cell r="C2162">
            <v>9</v>
          </cell>
          <cell r="D2162">
            <v>31</v>
          </cell>
          <cell r="E2162">
            <v>51</v>
          </cell>
          <cell r="F2162" t="str">
            <v>Empleos</v>
          </cell>
          <cell r="H2162">
            <v>31</v>
          </cell>
          <cell r="I2162" t="str">
            <v>GET</v>
          </cell>
          <cell r="J2162">
            <v>435715</v>
          </cell>
          <cell r="L2162" t="str">
            <v>2002</v>
          </cell>
          <cell r="N2162" t="str">
            <v>Acum. de Capital</v>
          </cell>
          <cell r="O2162" t="str">
            <v>Transferencias de capital</v>
          </cell>
          <cell r="P2162" t="str">
            <v>Sector Institucional no especificado</v>
          </cell>
        </row>
        <row r="2163">
          <cell r="A2163" t="str">
            <v>CEI_a02</v>
          </cell>
          <cell r="B2163" t="str">
            <v>S_NAB</v>
          </cell>
          <cell r="C2163">
            <v>9</v>
          </cell>
          <cell r="D2163">
            <v>31</v>
          </cell>
          <cell r="E2163">
            <v>51</v>
          </cell>
          <cell r="F2163" t="str">
            <v>Recursos</v>
          </cell>
          <cell r="H2163">
            <v>31</v>
          </cell>
          <cell r="I2163" t="str">
            <v>GET</v>
          </cell>
          <cell r="J2163">
            <v>404105</v>
          </cell>
          <cell r="L2163" t="str">
            <v>2000</v>
          </cell>
          <cell r="N2163" t="str">
            <v>Acum. de Capital</v>
          </cell>
          <cell r="O2163" t="str">
            <v>Transferencias de capital</v>
          </cell>
          <cell r="P2163" t="str">
            <v>Sector Institucional no especificado</v>
          </cell>
        </row>
        <row r="2164">
          <cell r="A2164" t="str">
            <v>CEI_a02</v>
          </cell>
          <cell r="B2164" t="str">
            <v>S_NAB</v>
          </cell>
          <cell r="C2164">
            <v>9</v>
          </cell>
          <cell r="D2164">
            <v>31</v>
          </cell>
          <cell r="E2164">
            <v>51</v>
          </cell>
          <cell r="F2164" t="str">
            <v>Recursos</v>
          </cell>
          <cell r="H2164">
            <v>31</v>
          </cell>
          <cell r="I2164" t="str">
            <v>GET</v>
          </cell>
          <cell r="J2164">
            <v>432114</v>
          </cell>
          <cell r="L2164" t="str">
            <v>2001</v>
          </cell>
          <cell r="N2164" t="str">
            <v>Acum. de Capital</v>
          </cell>
          <cell r="O2164" t="str">
            <v>Transferencias de capital</v>
          </cell>
          <cell r="P2164" t="str">
            <v>Sector Institucional no especificado</v>
          </cell>
        </row>
        <row r="2165">
          <cell r="A2165" t="str">
            <v>CEI_a02</v>
          </cell>
          <cell r="B2165" t="str">
            <v>S_NAB</v>
          </cell>
          <cell r="C2165">
            <v>9</v>
          </cell>
          <cell r="D2165">
            <v>31</v>
          </cell>
          <cell r="E2165">
            <v>51</v>
          </cell>
          <cell r="F2165" t="str">
            <v>Recursos</v>
          </cell>
          <cell r="H2165">
            <v>31</v>
          </cell>
          <cell r="I2165" t="str">
            <v>GET</v>
          </cell>
          <cell r="J2165">
            <v>435715</v>
          </cell>
          <cell r="L2165" t="str">
            <v>2002</v>
          </cell>
          <cell r="N2165" t="str">
            <v>Acum. de Capital</v>
          </cell>
          <cell r="O2165" t="str">
            <v>Transferencias de capital</v>
          </cell>
          <cell r="P2165" t="str">
            <v>Sector Institucional no especificado</v>
          </cell>
        </row>
        <row r="2166">
          <cell r="A2166" t="str">
            <v>CEI_a02</v>
          </cell>
          <cell r="B2166" t="str">
            <v>S_NAB</v>
          </cell>
          <cell r="C2166">
            <v>9</v>
          </cell>
          <cell r="D2166">
            <v>31</v>
          </cell>
          <cell r="E2166">
            <v>52</v>
          </cell>
          <cell r="F2166" t="str">
            <v>Empleos</v>
          </cell>
          <cell r="H2166">
            <v>31</v>
          </cell>
          <cell r="I2166" t="str">
            <v>GET</v>
          </cell>
          <cell r="J2166">
            <v>-5257286</v>
          </cell>
          <cell r="L2166" t="str">
            <v>2000</v>
          </cell>
          <cell r="N2166" t="str">
            <v>Acum. de Capital</v>
          </cell>
          <cell r="O2166" t="str">
            <v>Consumo de capital fijo</v>
          </cell>
          <cell r="P2166" t="str">
            <v>Sector Institucional no especificado</v>
          </cell>
        </row>
        <row r="2167">
          <cell r="A2167" t="str">
            <v>CEI_a02</v>
          </cell>
          <cell r="B2167" t="str">
            <v>S_NAB</v>
          </cell>
          <cell r="C2167">
            <v>9</v>
          </cell>
          <cell r="D2167">
            <v>31</v>
          </cell>
          <cell r="E2167">
            <v>52</v>
          </cell>
          <cell r="F2167" t="str">
            <v>Empleos</v>
          </cell>
          <cell r="H2167">
            <v>31</v>
          </cell>
          <cell r="I2167" t="str">
            <v>GET</v>
          </cell>
          <cell r="J2167">
            <v>-5704155</v>
          </cell>
          <cell r="L2167" t="str">
            <v>2001</v>
          </cell>
          <cell r="N2167" t="str">
            <v>Acum. de Capital</v>
          </cell>
          <cell r="O2167" t="str">
            <v>Consumo de capital fijo</v>
          </cell>
          <cell r="P2167" t="str">
            <v>Sector Institucional no especificado</v>
          </cell>
        </row>
        <row r="2168">
          <cell r="A2168" t="str">
            <v>CEI_a02</v>
          </cell>
          <cell r="B2168" t="str">
            <v>S_NAB</v>
          </cell>
          <cell r="C2168">
            <v>9</v>
          </cell>
          <cell r="D2168">
            <v>31</v>
          </cell>
          <cell r="E2168">
            <v>52</v>
          </cell>
          <cell r="F2168" t="str">
            <v>Empleos</v>
          </cell>
          <cell r="H2168">
            <v>31</v>
          </cell>
          <cell r="I2168" t="str">
            <v>GET</v>
          </cell>
          <cell r="J2168">
            <v>-6228938</v>
          </cell>
          <cell r="L2168" t="str">
            <v>2002</v>
          </cell>
          <cell r="N2168" t="str">
            <v>Acum. de Capital</v>
          </cell>
          <cell r="O2168" t="str">
            <v>Consumo de capital fijo</v>
          </cell>
          <cell r="P2168" t="str">
            <v>Sector Institucional no especificado</v>
          </cell>
        </row>
        <row r="2169">
          <cell r="A2169" t="str">
            <v>CEI_a02</v>
          </cell>
          <cell r="B2169" t="str">
            <v>S_NAB</v>
          </cell>
          <cell r="C2169">
            <v>9</v>
          </cell>
          <cell r="D2169">
            <v>31</v>
          </cell>
          <cell r="E2169">
            <v>231</v>
          </cell>
          <cell r="F2169" t="str">
            <v>Empleos</v>
          </cell>
          <cell r="H2169">
            <v>31</v>
          </cell>
          <cell r="I2169" t="str">
            <v>GET</v>
          </cell>
          <cell r="J2169">
            <v>8410720</v>
          </cell>
          <cell r="L2169" t="str">
            <v>2000</v>
          </cell>
          <cell r="N2169" t="str">
            <v>Acum. de Capital</v>
          </cell>
          <cell r="O2169" t="str">
            <v>Formación bruta cap.fijo</v>
          </cell>
          <cell r="P2169" t="str">
            <v>Sector Institucional no especificado</v>
          </cell>
        </row>
        <row r="2170">
          <cell r="A2170" t="str">
            <v>CEI_a02</v>
          </cell>
          <cell r="B2170" t="str">
            <v>S_NAB</v>
          </cell>
          <cell r="C2170">
            <v>9</v>
          </cell>
          <cell r="D2170">
            <v>31</v>
          </cell>
          <cell r="E2170">
            <v>231</v>
          </cell>
          <cell r="F2170" t="str">
            <v>Empleos</v>
          </cell>
          <cell r="H2170">
            <v>31</v>
          </cell>
          <cell r="I2170" t="str">
            <v>GET</v>
          </cell>
          <cell r="J2170">
            <v>9382290</v>
          </cell>
          <cell r="L2170" t="str">
            <v>2001</v>
          </cell>
          <cell r="N2170" t="str">
            <v>Acum. de Capital</v>
          </cell>
          <cell r="O2170" t="str">
            <v>Formación bruta cap.fijo</v>
          </cell>
          <cell r="P2170" t="str">
            <v>Sector Institucional no especificado</v>
          </cell>
        </row>
        <row r="2171">
          <cell r="A2171" t="str">
            <v>CEI_a02</v>
          </cell>
          <cell r="B2171" t="str">
            <v>S_NAB</v>
          </cell>
          <cell r="C2171">
            <v>9</v>
          </cell>
          <cell r="D2171">
            <v>31</v>
          </cell>
          <cell r="E2171">
            <v>231</v>
          </cell>
          <cell r="F2171" t="str">
            <v>Empleos</v>
          </cell>
          <cell r="H2171">
            <v>31</v>
          </cell>
          <cell r="I2171" t="str">
            <v>GET</v>
          </cell>
          <cell r="J2171">
            <v>9846853</v>
          </cell>
          <cell r="L2171" t="str">
            <v>2002</v>
          </cell>
          <cell r="N2171" t="str">
            <v>Acum. de Capital</v>
          </cell>
          <cell r="O2171" t="str">
            <v>Formación bruta cap.fijo</v>
          </cell>
          <cell r="P2171" t="str">
            <v>Sector Institucional no especificado</v>
          </cell>
        </row>
        <row r="2172">
          <cell r="A2172" t="str">
            <v>CEI_a02</v>
          </cell>
          <cell r="B2172" t="str">
            <v>S_NAB</v>
          </cell>
          <cell r="C2172">
            <v>9</v>
          </cell>
          <cell r="D2172">
            <v>31</v>
          </cell>
          <cell r="E2172">
            <v>232</v>
          </cell>
          <cell r="F2172" t="str">
            <v>Empleos</v>
          </cell>
          <cell r="H2172">
            <v>31</v>
          </cell>
          <cell r="I2172" t="str">
            <v>GET</v>
          </cell>
          <cell r="J2172">
            <v>457375</v>
          </cell>
          <cell r="L2172" t="str">
            <v>2000</v>
          </cell>
          <cell r="N2172" t="str">
            <v>Acum. de Capital</v>
          </cell>
          <cell r="O2172" t="str">
            <v>Variación de Existencias</v>
          </cell>
          <cell r="P2172" t="str">
            <v>Sector Institucional no especificado</v>
          </cell>
        </row>
        <row r="2173">
          <cell r="A2173" t="str">
            <v>CEI_a02</v>
          </cell>
          <cell r="B2173" t="str">
            <v>S_NAB</v>
          </cell>
          <cell r="C2173">
            <v>9</v>
          </cell>
          <cell r="D2173">
            <v>31</v>
          </cell>
          <cell r="E2173">
            <v>232</v>
          </cell>
          <cell r="F2173" t="str">
            <v>Empleos</v>
          </cell>
          <cell r="H2173">
            <v>31</v>
          </cell>
          <cell r="I2173" t="str">
            <v>GET</v>
          </cell>
          <cell r="J2173">
            <v>167591</v>
          </cell>
          <cell r="L2173" t="str">
            <v>2001</v>
          </cell>
          <cell r="N2173" t="str">
            <v>Acum. de Capital</v>
          </cell>
          <cell r="O2173" t="str">
            <v>Variación de Existencias</v>
          </cell>
          <cell r="P2173" t="str">
            <v>Sector Institucional no especificado</v>
          </cell>
        </row>
        <row r="2174">
          <cell r="A2174" t="str">
            <v>CEI_a02</v>
          </cell>
          <cell r="B2174" t="str">
            <v>S_NAB</v>
          </cell>
          <cell r="C2174">
            <v>9</v>
          </cell>
          <cell r="D2174">
            <v>31</v>
          </cell>
          <cell r="E2174">
            <v>232</v>
          </cell>
          <cell r="F2174" t="str">
            <v>Empleos</v>
          </cell>
          <cell r="H2174">
            <v>31</v>
          </cell>
          <cell r="I2174" t="str">
            <v>GET</v>
          </cell>
          <cell r="J2174">
            <v>359232</v>
          </cell>
          <cell r="L2174" t="str">
            <v>2002</v>
          </cell>
          <cell r="N2174" t="str">
            <v>Acum. de Capital</v>
          </cell>
          <cell r="O2174" t="str">
            <v>Variación de Existencias</v>
          </cell>
          <cell r="P2174" t="str">
            <v>Sector Institucional no especificado</v>
          </cell>
        </row>
        <row r="2175">
          <cell r="A2175" t="str">
            <v>CEI_a02</v>
          </cell>
          <cell r="B2175" t="str">
            <v>S_NAB</v>
          </cell>
          <cell r="C2175">
            <v>9</v>
          </cell>
          <cell r="D2175">
            <v>31</v>
          </cell>
          <cell r="E2175">
            <v>3211</v>
          </cell>
          <cell r="F2175" t="str">
            <v>Empleos</v>
          </cell>
          <cell r="H2175">
            <v>31</v>
          </cell>
          <cell r="I2175" t="str">
            <v>GET</v>
          </cell>
          <cell r="J2175">
            <v>0</v>
          </cell>
          <cell r="L2175" t="str">
            <v>2001</v>
          </cell>
          <cell r="N2175" t="str">
            <v>Acum. de Capital</v>
          </cell>
          <cell r="O2175" t="str">
            <v>Tierras y terrenos</v>
          </cell>
          <cell r="P2175" t="str">
            <v>Sector Institucional no especificado</v>
          </cell>
        </row>
        <row r="2176">
          <cell r="A2176" t="str">
            <v>CEI_a02</v>
          </cell>
          <cell r="B2176" t="str">
            <v>S_NAB</v>
          </cell>
          <cell r="C2176">
            <v>9</v>
          </cell>
          <cell r="D2176">
            <v>31</v>
          </cell>
          <cell r="E2176">
            <v>3211</v>
          </cell>
          <cell r="F2176" t="str">
            <v>Empleos</v>
          </cell>
          <cell r="H2176">
            <v>31</v>
          </cell>
          <cell r="I2176" t="str">
            <v>GET</v>
          </cell>
          <cell r="J2176">
            <v>0</v>
          </cell>
          <cell r="L2176" t="str">
            <v>2002</v>
          </cell>
          <cell r="N2176" t="str">
            <v>Acum. de Capital</v>
          </cell>
          <cell r="O2176" t="str">
            <v>Tierras y terrenos</v>
          </cell>
          <cell r="P2176" t="str">
            <v>Sector Institucional no especificado</v>
          </cell>
        </row>
        <row r="2177">
          <cell r="A2177" t="str">
            <v>CEI_a02</v>
          </cell>
          <cell r="B2177" t="str">
            <v>S_NAB</v>
          </cell>
          <cell r="C2177">
            <v>9</v>
          </cell>
          <cell r="D2177">
            <v>511</v>
          </cell>
          <cell r="E2177">
            <v>12</v>
          </cell>
          <cell r="F2177" t="str">
            <v>Empleos</v>
          </cell>
          <cell r="H2177">
            <v>31</v>
          </cell>
          <cell r="I2177" t="str">
            <v>GET</v>
          </cell>
          <cell r="J2177">
            <v>12064064</v>
          </cell>
          <cell r="L2177" t="str">
            <v>2000</v>
          </cell>
          <cell r="N2177" t="str">
            <v>Resto del Mundo</v>
          </cell>
          <cell r="O2177" t="str">
            <v>Importaciones bs. y ss.</v>
          </cell>
          <cell r="P2177" t="str">
            <v>Sector Institucional no especificado</v>
          </cell>
        </row>
        <row r="2178">
          <cell r="A2178" t="str">
            <v>CEI_a02</v>
          </cell>
          <cell r="B2178" t="str">
            <v>S_NAB</v>
          </cell>
          <cell r="C2178">
            <v>9</v>
          </cell>
          <cell r="D2178">
            <v>511</v>
          </cell>
          <cell r="E2178">
            <v>12</v>
          </cell>
          <cell r="F2178" t="str">
            <v>Empleos</v>
          </cell>
          <cell r="H2178">
            <v>31</v>
          </cell>
          <cell r="I2178" t="str">
            <v>GET</v>
          </cell>
          <cell r="J2178">
            <v>13833253</v>
          </cell>
          <cell r="L2178" t="str">
            <v>2001</v>
          </cell>
          <cell r="N2178" t="str">
            <v>Resto del Mundo</v>
          </cell>
          <cell r="O2178" t="str">
            <v>Importaciones bs. y ss.</v>
          </cell>
          <cell r="P2178" t="str">
            <v>Sector Institucional no especificado</v>
          </cell>
        </row>
        <row r="2179">
          <cell r="A2179" t="str">
            <v>CEI_a02</v>
          </cell>
          <cell r="B2179" t="str">
            <v>S_NAB</v>
          </cell>
          <cell r="C2179">
            <v>9</v>
          </cell>
          <cell r="D2179">
            <v>511</v>
          </cell>
          <cell r="E2179">
            <v>12</v>
          </cell>
          <cell r="F2179" t="str">
            <v>Empleos</v>
          </cell>
          <cell r="H2179">
            <v>31</v>
          </cell>
          <cell r="I2179" t="str">
            <v>GET</v>
          </cell>
          <cell r="J2179">
            <v>14671439.230078099</v>
          </cell>
          <cell r="L2179" t="str">
            <v>2002</v>
          </cell>
          <cell r="N2179" t="str">
            <v>Resto del Mundo</v>
          </cell>
          <cell r="O2179" t="str">
            <v>Importaciones bs. y ss.</v>
          </cell>
          <cell r="P2179" t="str">
            <v>Sector Institucional no especificado</v>
          </cell>
        </row>
        <row r="2180">
          <cell r="A2180" t="str">
            <v>CEI_a02</v>
          </cell>
          <cell r="B2180" t="str">
            <v>S_NAB</v>
          </cell>
          <cell r="C2180">
            <v>9</v>
          </cell>
          <cell r="D2180">
            <v>511</v>
          </cell>
          <cell r="E2180">
            <v>24</v>
          </cell>
          <cell r="F2180" t="str">
            <v>Recursos</v>
          </cell>
          <cell r="H2180">
            <v>31</v>
          </cell>
          <cell r="I2180" t="str">
            <v>GET</v>
          </cell>
          <cell r="J2180">
            <v>12820210</v>
          </cell>
          <cell r="L2180" t="str">
            <v>2000</v>
          </cell>
          <cell r="N2180" t="str">
            <v>Resto del Mundo</v>
          </cell>
          <cell r="O2180" t="str">
            <v>Exportaciones bs. y ss.</v>
          </cell>
          <cell r="P2180" t="str">
            <v>Sector Institucional no especificado</v>
          </cell>
        </row>
        <row r="2181">
          <cell r="A2181" t="str">
            <v>CEI_a02</v>
          </cell>
          <cell r="B2181" t="str">
            <v>S_NAB</v>
          </cell>
          <cell r="C2181">
            <v>9</v>
          </cell>
          <cell r="D2181">
            <v>511</v>
          </cell>
          <cell r="E2181">
            <v>24</v>
          </cell>
          <cell r="F2181" t="str">
            <v>Recursos</v>
          </cell>
          <cell r="H2181">
            <v>31</v>
          </cell>
          <cell r="I2181" t="str">
            <v>GET</v>
          </cell>
          <cell r="J2181">
            <v>14500979</v>
          </cell>
          <cell r="L2181" t="str">
            <v>2001</v>
          </cell>
          <cell r="N2181" t="str">
            <v>Resto del Mundo</v>
          </cell>
          <cell r="O2181" t="str">
            <v>Exportaciones bs. y ss.</v>
          </cell>
          <cell r="P2181" t="str">
            <v>Sector Institucional no especificado</v>
          </cell>
        </row>
        <row r="2182">
          <cell r="A2182" t="str">
            <v>CEI_a02</v>
          </cell>
          <cell r="B2182" t="str">
            <v>S_NAB</v>
          </cell>
          <cell r="C2182">
            <v>9</v>
          </cell>
          <cell r="D2182">
            <v>511</v>
          </cell>
          <cell r="E2182">
            <v>24</v>
          </cell>
          <cell r="F2182" t="str">
            <v>Recursos</v>
          </cell>
          <cell r="H2182">
            <v>31</v>
          </cell>
          <cell r="I2182" t="str">
            <v>GET</v>
          </cell>
          <cell r="J2182">
            <v>15749768.3110817</v>
          </cell>
          <cell r="L2182" t="str">
            <v>2002</v>
          </cell>
          <cell r="N2182" t="str">
            <v>Resto del Mundo</v>
          </cell>
          <cell r="O2182" t="str">
            <v>Exportaciones bs. y ss.</v>
          </cell>
          <cell r="P2182" t="str">
            <v>Sector Institucional no especificado</v>
          </cell>
        </row>
        <row r="2183">
          <cell r="A2183" t="str">
            <v>CEI</v>
          </cell>
          <cell r="B2183" t="str">
            <v>Otras_Soc</v>
          </cell>
          <cell r="C2183">
            <v>2</v>
          </cell>
          <cell r="D2183">
            <v>12</v>
          </cell>
          <cell r="E2183">
            <v>11</v>
          </cell>
          <cell r="F2183" t="str">
            <v>Recursos</v>
          </cell>
          <cell r="J2183">
            <v>2168119.520967334</v>
          </cell>
          <cell r="K2183">
            <v>1</v>
          </cell>
          <cell r="L2183" t="str">
            <v>2000</v>
          </cell>
          <cell r="M2183" t="str">
            <v>Agropecuario Silvícola</v>
          </cell>
          <cell r="N2183" t="str">
            <v>Producción Sect. Institucionales</v>
          </cell>
          <cell r="O2183" t="str">
            <v>Producción bruta</v>
          </cell>
          <cell r="P2183" t="str">
            <v>Sociedades no Financieras</v>
          </cell>
          <cell r="Q2183" t="str">
            <v>1</v>
          </cell>
          <cell r="R2183" t="str">
            <v>Agropecuario Silvícola</v>
          </cell>
        </row>
        <row r="2184">
          <cell r="A2184" t="str">
            <v>CEI</v>
          </cell>
          <cell r="B2184" t="str">
            <v>Otras_Soc</v>
          </cell>
          <cell r="C2184">
            <v>2</v>
          </cell>
          <cell r="D2184">
            <v>12</v>
          </cell>
          <cell r="E2184">
            <v>21</v>
          </cell>
          <cell r="F2184" t="str">
            <v>Empleos</v>
          </cell>
          <cell r="J2184">
            <v>942553.00484094035</v>
          </cell>
          <cell r="K2184">
            <v>1</v>
          </cell>
          <cell r="L2184" t="str">
            <v>2000</v>
          </cell>
          <cell r="M2184" t="str">
            <v>Agropecuario Silvícola</v>
          </cell>
          <cell r="N2184" t="str">
            <v>Producción Sect. Institucionales</v>
          </cell>
          <cell r="O2184" t="str">
            <v>Consumo intermedio</v>
          </cell>
          <cell r="P2184" t="str">
            <v>Sociedades no Financieras</v>
          </cell>
          <cell r="Q2184" t="str">
            <v>1</v>
          </cell>
          <cell r="R2184" t="str">
            <v>Agropecuario Silvícola</v>
          </cell>
        </row>
        <row r="2185">
          <cell r="A2185" t="str">
            <v>CEI</v>
          </cell>
          <cell r="B2185" t="str">
            <v>Otras_Soc</v>
          </cell>
          <cell r="C2185">
            <v>2</v>
          </cell>
          <cell r="D2185">
            <v>12</v>
          </cell>
          <cell r="E2185">
            <v>52</v>
          </cell>
          <cell r="F2185" t="str">
            <v>Empleos</v>
          </cell>
          <cell r="J2185">
            <v>158406.55211376119</v>
          </cell>
          <cell r="K2185">
            <v>1</v>
          </cell>
          <cell r="L2185" t="str">
            <v>2000</v>
          </cell>
          <cell r="M2185" t="str">
            <v>Agropecuario Silvícola</v>
          </cell>
          <cell r="N2185" t="str">
            <v>Producción Sect. Institucionales</v>
          </cell>
          <cell r="O2185" t="str">
            <v>Consumo de capital fijo</v>
          </cell>
          <cell r="P2185" t="str">
            <v>Sociedades no Financieras</v>
          </cell>
          <cell r="Q2185" t="str">
            <v>1</v>
          </cell>
          <cell r="R2185" t="str">
            <v>Agropecuario Silvícola</v>
          </cell>
        </row>
        <row r="2186">
          <cell r="A2186" t="str">
            <v>CEI</v>
          </cell>
          <cell r="B2186" t="str">
            <v>Otras_Soc</v>
          </cell>
          <cell r="C2186">
            <v>2</v>
          </cell>
          <cell r="D2186">
            <v>12</v>
          </cell>
          <cell r="E2186">
            <v>411</v>
          </cell>
          <cell r="F2186" t="str">
            <v>Empleos</v>
          </cell>
          <cell r="J2186">
            <v>660879.61174717406</v>
          </cell>
          <cell r="K2186">
            <v>1</v>
          </cell>
          <cell r="L2186" t="str">
            <v>2000</v>
          </cell>
          <cell r="M2186" t="str">
            <v>Agropecuario Silvícola</v>
          </cell>
          <cell r="N2186" t="str">
            <v>Producción Sect. Institucionales</v>
          </cell>
          <cell r="O2186" t="str">
            <v>Remuneraciones</v>
          </cell>
          <cell r="P2186" t="str">
            <v>Sociedades no Financieras</v>
          </cell>
          <cell r="Q2186" t="str">
            <v>1</v>
          </cell>
          <cell r="R2186" t="str">
            <v>Agropecuario Silvícola</v>
          </cell>
        </row>
        <row r="2187">
          <cell r="A2187" t="str">
            <v>CEI</v>
          </cell>
          <cell r="B2187" t="str">
            <v>Otras_Soc</v>
          </cell>
          <cell r="C2187">
            <v>2</v>
          </cell>
          <cell r="D2187">
            <v>12</v>
          </cell>
          <cell r="E2187">
            <v>412</v>
          </cell>
          <cell r="F2187" t="str">
            <v>Empleos</v>
          </cell>
          <cell r="J2187">
            <v>33333.5147992415</v>
          </cell>
          <cell r="K2187">
            <v>1</v>
          </cell>
          <cell r="L2187" t="str">
            <v>2000</v>
          </cell>
          <cell r="M2187" t="str">
            <v>Agropecuario Silvícola</v>
          </cell>
          <cell r="N2187" t="str">
            <v>Producción Sect. Institucionales</v>
          </cell>
          <cell r="O2187" t="str">
            <v>Imptos producc.e import.</v>
          </cell>
          <cell r="P2187" t="str">
            <v>Sociedades no Financieras</v>
          </cell>
          <cell r="Q2187" t="str">
            <v>1</v>
          </cell>
          <cell r="R2187" t="str">
            <v>Agropecuario Silvícola</v>
          </cell>
        </row>
        <row r="2188">
          <cell r="A2188" t="str">
            <v>CEI</v>
          </cell>
          <cell r="B2188" t="str">
            <v>Otras_Soc</v>
          </cell>
          <cell r="C2188">
            <v>2</v>
          </cell>
          <cell r="D2188">
            <v>12</v>
          </cell>
          <cell r="E2188">
            <v>413</v>
          </cell>
          <cell r="F2188" t="str">
            <v>Empleos</v>
          </cell>
          <cell r="J2188">
            <v>-2727.0958097289999</v>
          </cell>
          <cell r="K2188">
            <v>1</v>
          </cell>
          <cell r="L2188" t="str">
            <v>2000</v>
          </cell>
          <cell r="M2188" t="str">
            <v>Agropecuario Silvícola</v>
          </cell>
          <cell r="N2188" t="str">
            <v>Producción Sect. Institucionales</v>
          </cell>
          <cell r="O2188" t="str">
            <v>Subvenciones</v>
          </cell>
          <cell r="P2188" t="str">
            <v>Sociedades no Financieras</v>
          </cell>
          <cell r="Q2188" t="str">
            <v>1</v>
          </cell>
          <cell r="R2188" t="str">
            <v>Agropecuario Silvícola</v>
          </cell>
        </row>
        <row r="2189">
          <cell r="A2189" t="str">
            <v>CEI</v>
          </cell>
          <cell r="C2189">
            <v>2</v>
          </cell>
          <cell r="D2189">
            <v>2</v>
          </cell>
          <cell r="E2189">
            <v>902</v>
          </cell>
          <cell r="F2189" t="str">
            <v>Recursos</v>
          </cell>
          <cell r="J2189">
            <v>10528336.808789046</v>
          </cell>
          <cell r="L2189" t="str">
            <v>2000</v>
          </cell>
          <cell r="N2189" t="str">
            <v>Ingresos y Gastos</v>
          </cell>
          <cell r="O2189" t="str">
            <v>Excedente de explotación</v>
          </cell>
          <cell r="P2189" t="str">
            <v>Sociedades no Financieras</v>
          </cell>
        </row>
        <row r="2190">
          <cell r="A2190" t="str">
            <v>CEI_a01</v>
          </cell>
          <cell r="C2190">
            <v>2</v>
          </cell>
          <cell r="D2190">
            <v>2</v>
          </cell>
          <cell r="E2190">
            <v>902</v>
          </cell>
          <cell r="F2190" t="str">
            <v>Recursos</v>
          </cell>
          <cell r="J2190">
            <v>9567440.0086037535</v>
          </cell>
          <cell r="L2190" t="str">
            <v>2000</v>
          </cell>
          <cell r="N2190" t="str">
            <v>Ingresos y Gastos</v>
          </cell>
          <cell r="O2190" t="str">
            <v>Excedente de explotación</v>
          </cell>
          <cell r="P2190" t="str">
            <v>Sociedades no Financieras</v>
          </cell>
        </row>
        <row r="2191">
          <cell r="A2191" t="str">
            <v>CEI_a01</v>
          </cell>
          <cell r="C2191">
            <v>2</v>
          </cell>
          <cell r="D2191">
            <v>2</v>
          </cell>
          <cell r="E2191">
            <v>902</v>
          </cell>
          <cell r="F2191" t="str">
            <v>Recursos</v>
          </cell>
          <cell r="J2191">
            <v>10498266.301813534</v>
          </cell>
          <cell r="L2191" t="str">
            <v>2001</v>
          </cell>
          <cell r="N2191" t="str">
            <v>Ingresos y Gastos</v>
          </cell>
          <cell r="O2191" t="str">
            <v>Excedente de explotación</v>
          </cell>
          <cell r="P2191" t="str">
            <v>Sociedades no Financieras</v>
          </cell>
        </row>
        <row r="2192">
          <cell r="A2192" t="str">
            <v>CEI_a02</v>
          </cell>
          <cell r="C2192">
            <v>2</v>
          </cell>
          <cell r="D2192">
            <v>2</v>
          </cell>
          <cell r="E2192">
            <v>902</v>
          </cell>
          <cell r="F2192" t="str">
            <v>Recursos</v>
          </cell>
          <cell r="J2192">
            <v>9808243</v>
          </cell>
          <cell r="L2192" t="str">
            <v>2000</v>
          </cell>
          <cell r="N2192" t="str">
            <v>Ingresos y Gastos</v>
          </cell>
          <cell r="O2192" t="str">
            <v>Excedente de explotación</v>
          </cell>
          <cell r="P2192" t="str">
            <v>Sociedades no Financieras</v>
          </cell>
        </row>
        <row r="2193">
          <cell r="A2193" t="str">
            <v>CEI_a02</v>
          </cell>
          <cell r="C2193">
            <v>2</v>
          </cell>
          <cell r="D2193">
            <v>2</v>
          </cell>
          <cell r="E2193">
            <v>902</v>
          </cell>
          <cell r="F2193" t="str">
            <v>Recursos</v>
          </cell>
          <cell r="J2193">
            <v>10466017</v>
          </cell>
          <cell r="L2193" t="str">
            <v>2001</v>
          </cell>
          <cell r="N2193" t="str">
            <v>Ingresos y Gastos</v>
          </cell>
          <cell r="O2193" t="str">
            <v>Excedente de explotación</v>
          </cell>
          <cell r="P2193" t="str">
            <v>Sociedades no Financieras</v>
          </cell>
        </row>
        <row r="2194">
          <cell r="A2194" t="str">
            <v>CEI</v>
          </cell>
          <cell r="B2194" t="str">
            <v>Otras_Soc</v>
          </cell>
          <cell r="C2194">
            <v>2</v>
          </cell>
          <cell r="D2194">
            <v>12</v>
          </cell>
          <cell r="E2194">
            <v>902</v>
          </cell>
          <cell r="F2194" t="str">
            <v>Empleos</v>
          </cell>
          <cell r="J2194">
            <v>375673.93327594805</v>
          </cell>
          <cell r="K2194">
            <v>1</v>
          </cell>
          <cell r="L2194" t="str">
            <v>2000</v>
          </cell>
          <cell r="M2194" t="str">
            <v>Agropecuario Silvícola</v>
          </cell>
          <cell r="N2194" t="str">
            <v>Producción Sect. Institucionales</v>
          </cell>
          <cell r="O2194" t="str">
            <v>Excedente de explotación</v>
          </cell>
          <cell r="P2194" t="str">
            <v>Sociedades no Financieras</v>
          </cell>
          <cell r="Q2194" t="str">
            <v>1</v>
          </cell>
          <cell r="R2194" t="str">
            <v>Agropecuario Silvícola</v>
          </cell>
        </row>
        <row r="2195">
          <cell r="A2195" t="str">
            <v>CEI</v>
          </cell>
          <cell r="B2195" t="str">
            <v>Otras_Soc</v>
          </cell>
          <cell r="C2195">
            <v>2</v>
          </cell>
          <cell r="D2195">
            <v>12</v>
          </cell>
          <cell r="E2195">
            <v>11</v>
          </cell>
          <cell r="F2195" t="str">
            <v>Recursos</v>
          </cell>
          <cell r="J2195">
            <v>911170.32596140006</v>
          </cell>
          <cell r="K2195">
            <v>2</v>
          </cell>
          <cell r="L2195" t="str">
            <v>2000</v>
          </cell>
          <cell r="M2195" t="str">
            <v>Pesca Extractiva</v>
          </cell>
          <cell r="N2195" t="str">
            <v>Producción Sect. Institucionales</v>
          </cell>
          <cell r="O2195" t="str">
            <v>Producción bruta</v>
          </cell>
          <cell r="P2195" t="str">
            <v>Sociedades no Financieras</v>
          </cell>
          <cell r="Q2195" t="str">
            <v>2</v>
          </cell>
          <cell r="R2195" t="str">
            <v>Pesca Extractiva</v>
          </cell>
        </row>
        <row r="2196">
          <cell r="A2196" t="str">
            <v>CEI</v>
          </cell>
          <cell r="B2196" t="str">
            <v>Otras_Soc</v>
          </cell>
          <cell r="C2196">
            <v>2</v>
          </cell>
          <cell r="D2196">
            <v>12</v>
          </cell>
          <cell r="E2196">
            <v>21</v>
          </cell>
          <cell r="F2196" t="str">
            <v>Empleos</v>
          </cell>
          <cell r="J2196">
            <v>487073.51432027289</v>
          </cell>
          <cell r="K2196">
            <v>2</v>
          </cell>
          <cell r="L2196" t="str">
            <v>2000</v>
          </cell>
          <cell r="M2196" t="str">
            <v>Pesca Extractiva</v>
          </cell>
          <cell r="N2196" t="str">
            <v>Producción Sect. Institucionales</v>
          </cell>
          <cell r="O2196" t="str">
            <v>Consumo intermedio</v>
          </cell>
          <cell r="P2196" t="str">
            <v>Sociedades no Financieras</v>
          </cell>
          <cell r="Q2196" t="str">
            <v>2</v>
          </cell>
          <cell r="R2196" t="str">
            <v>Pesca Extractiva</v>
          </cell>
        </row>
        <row r="2197">
          <cell r="A2197" t="str">
            <v>CEI</v>
          </cell>
          <cell r="B2197" t="str">
            <v>Otras_Soc</v>
          </cell>
          <cell r="C2197">
            <v>2</v>
          </cell>
          <cell r="D2197">
            <v>12</v>
          </cell>
          <cell r="E2197">
            <v>52</v>
          </cell>
          <cell r="F2197" t="str">
            <v>Empleos</v>
          </cell>
          <cell r="J2197">
            <v>55458.706568838992</v>
          </cell>
          <cell r="K2197">
            <v>2</v>
          </cell>
          <cell r="L2197" t="str">
            <v>2000</v>
          </cell>
          <cell r="M2197" t="str">
            <v>Pesca Extractiva</v>
          </cell>
          <cell r="N2197" t="str">
            <v>Producción Sect. Institucionales</v>
          </cell>
          <cell r="O2197" t="str">
            <v>Consumo de capital fijo</v>
          </cell>
          <cell r="P2197" t="str">
            <v>Sociedades no Financieras</v>
          </cell>
          <cell r="Q2197" t="str">
            <v>2</v>
          </cell>
          <cell r="R2197" t="str">
            <v>Pesca Extractiva</v>
          </cell>
        </row>
        <row r="2198">
          <cell r="A2198" t="str">
            <v>CEI</v>
          </cell>
          <cell r="B2198" t="str">
            <v>Otras_Soc</v>
          </cell>
          <cell r="C2198">
            <v>2</v>
          </cell>
          <cell r="D2198">
            <v>12</v>
          </cell>
          <cell r="E2198">
            <v>411</v>
          </cell>
          <cell r="F2198" t="str">
            <v>Empleos</v>
          </cell>
          <cell r="J2198">
            <v>167349.61851933092</v>
          </cell>
          <cell r="K2198">
            <v>2</v>
          </cell>
          <cell r="L2198" t="str">
            <v>2000</v>
          </cell>
          <cell r="M2198" t="str">
            <v>Pesca Extractiva</v>
          </cell>
          <cell r="N2198" t="str">
            <v>Producción Sect. Institucionales</v>
          </cell>
          <cell r="O2198" t="str">
            <v>Remuneraciones</v>
          </cell>
          <cell r="P2198" t="str">
            <v>Sociedades no Financieras</v>
          </cell>
          <cell r="Q2198" t="str">
            <v>2</v>
          </cell>
          <cell r="R2198" t="str">
            <v>Pesca Extractiva</v>
          </cell>
        </row>
        <row r="2199">
          <cell r="A2199" t="str">
            <v>CEI</v>
          </cell>
          <cell r="B2199" t="str">
            <v>Otras_Soc</v>
          </cell>
          <cell r="C2199">
            <v>2</v>
          </cell>
          <cell r="D2199">
            <v>12</v>
          </cell>
          <cell r="E2199">
            <v>412</v>
          </cell>
          <cell r="F2199" t="str">
            <v>Empleos</v>
          </cell>
          <cell r="J2199">
            <v>5384.5494408312934</v>
          </cell>
          <cell r="K2199">
            <v>2</v>
          </cell>
          <cell r="L2199" t="str">
            <v>2000</v>
          </cell>
          <cell r="M2199" t="str">
            <v>Pesca Extractiva</v>
          </cell>
          <cell r="N2199" t="str">
            <v>Producción Sect. Institucionales</v>
          </cell>
          <cell r="O2199" t="str">
            <v>Imptos producc.e import.</v>
          </cell>
          <cell r="P2199" t="str">
            <v>Sociedades no Financieras</v>
          </cell>
          <cell r="Q2199" t="str">
            <v>2</v>
          </cell>
          <cell r="R2199" t="str">
            <v>Pesca Extractiva</v>
          </cell>
        </row>
        <row r="2200">
          <cell r="A2200" t="str">
            <v>CEI</v>
          </cell>
          <cell r="B2200" t="str">
            <v>Otras_Soc</v>
          </cell>
          <cell r="C2200">
            <v>2</v>
          </cell>
          <cell r="D2200">
            <v>12</v>
          </cell>
          <cell r="E2200">
            <v>413</v>
          </cell>
          <cell r="F2200" t="str">
            <v>Empleos</v>
          </cell>
          <cell r="J2200">
            <v>-2034.1577539915736</v>
          </cell>
          <cell r="K2200">
            <v>2</v>
          </cell>
          <cell r="L2200" t="str">
            <v>2000</v>
          </cell>
          <cell r="M2200" t="str">
            <v>Pesca Extractiva</v>
          </cell>
          <cell r="N2200" t="str">
            <v>Producción Sect. Institucionales</v>
          </cell>
          <cell r="O2200" t="str">
            <v>Subvenciones</v>
          </cell>
          <cell r="P2200" t="str">
            <v>Sociedades no Financieras</v>
          </cell>
          <cell r="Q2200" t="str">
            <v>2</v>
          </cell>
          <cell r="R2200" t="str">
            <v>Pesca Extractiva</v>
          </cell>
        </row>
        <row r="2201">
          <cell r="A2201" t="str">
            <v>CEI</v>
          </cell>
          <cell r="B2201" t="str">
            <v>Otras_Soc</v>
          </cell>
          <cell r="C2201">
            <v>2</v>
          </cell>
          <cell r="D2201">
            <v>12</v>
          </cell>
          <cell r="E2201">
            <v>902</v>
          </cell>
          <cell r="F2201" t="str">
            <v>Empleos</v>
          </cell>
          <cell r="J2201">
            <v>197938.09486611211</v>
          </cell>
          <cell r="K2201">
            <v>2</v>
          </cell>
          <cell r="L2201" t="str">
            <v>2000</v>
          </cell>
          <cell r="M2201" t="str">
            <v>Pesca Extractiva</v>
          </cell>
          <cell r="N2201" t="str">
            <v>Producción Sect. Institucionales</v>
          </cell>
          <cell r="O2201" t="str">
            <v>Excedente de explotación</v>
          </cell>
          <cell r="P2201" t="str">
            <v>Sociedades no Financieras</v>
          </cell>
          <cell r="Q2201" t="str">
            <v>2</v>
          </cell>
          <cell r="R2201" t="str">
            <v>Pesca Extractiva</v>
          </cell>
        </row>
        <row r="2202">
          <cell r="A2202" t="str">
            <v>CEI</v>
          </cell>
          <cell r="B2202" t="str">
            <v>Otras_Soc</v>
          </cell>
          <cell r="C2202">
            <v>2</v>
          </cell>
          <cell r="D2202">
            <v>12</v>
          </cell>
          <cell r="E2202">
            <v>11</v>
          </cell>
          <cell r="F2202" t="str">
            <v>Recursos</v>
          </cell>
          <cell r="J2202">
            <v>159354.21825796599</v>
          </cell>
          <cell r="K2202">
            <v>3</v>
          </cell>
          <cell r="L2202" t="str">
            <v>2000</v>
          </cell>
          <cell r="M2202" t="str">
            <v>Extracción de Petróleo</v>
          </cell>
          <cell r="N2202" t="str">
            <v>Producción Sect. Institucionales</v>
          </cell>
          <cell r="O2202" t="str">
            <v>Producción bruta</v>
          </cell>
          <cell r="P2202" t="str">
            <v>Sociedades no Financieras</v>
          </cell>
          <cell r="Q2202" t="str">
            <v>3</v>
          </cell>
          <cell r="R2202" t="str">
            <v>Minería</v>
          </cell>
        </row>
        <row r="2203">
          <cell r="A2203" t="str">
            <v>CEI</v>
          </cell>
          <cell r="B2203" t="str">
            <v>Otras_Soc</v>
          </cell>
          <cell r="C2203">
            <v>2</v>
          </cell>
          <cell r="D2203">
            <v>12</v>
          </cell>
          <cell r="E2203">
            <v>21</v>
          </cell>
          <cell r="F2203" t="str">
            <v>Empleos</v>
          </cell>
          <cell r="J2203">
            <v>82420.699347567803</v>
          </cell>
          <cell r="K2203">
            <v>3</v>
          </cell>
          <cell r="L2203" t="str">
            <v>2000</v>
          </cell>
          <cell r="M2203" t="str">
            <v>Extracción de Petróleo</v>
          </cell>
          <cell r="N2203" t="str">
            <v>Producción Sect. Institucionales</v>
          </cell>
          <cell r="O2203" t="str">
            <v>Consumo intermedio</v>
          </cell>
          <cell r="P2203" t="str">
            <v>Sociedades no Financieras</v>
          </cell>
          <cell r="Q2203" t="str">
            <v>3</v>
          </cell>
          <cell r="R2203" t="str">
            <v>Minería</v>
          </cell>
        </row>
        <row r="2204">
          <cell r="A2204" t="str">
            <v>CEI</v>
          </cell>
          <cell r="B2204" t="str">
            <v>Otras_Soc</v>
          </cell>
          <cell r="C2204">
            <v>2</v>
          </cell>
          <cell r="D2204">
            <v>12</v>
          </cell>
          <cell r="E2204">
            <v>52</v>
          </cell>
          <cell r="F2204" t="str">
            <v>Empleos</v>
          </cell>
          <cell r="J2204">
            <v>11981</v>
          </cell>
          <cell r="K2204">
            <v>3</v>
          </cell>
          <cell r="L2204" t="str">
            <v>2000</v>
          </cell>
          <cell r="M2204" t="str">
            <v>Extracción de Petróleo</v>
          </cell>
          <cell r="N2204" t="str">
            <v>Producción Sect. Institucionales</v>
          </cell>
          <cell r="O2204" t="str">
            <v>Consumo de capital fijo</v>
          </cell>
          <cell r="P2204" t="str">
            <v>Sociedades no Financieras</v>
          </cell>
          <cell r="Q2204" t="str">
            <v>3</v>
          </cell>
          <cell r="R2204" t="str">
            <v>Minería</v>
          </cell>
        </row>
        <row r="2205">
          <cell r="A2205" t="str">
            <v>CEI</v>
          </cell>
          <cell r="B2205" t="str">
            <v>Otras_Soc</v>
          </cell>
          <cell r="C2205">
            <v>2</v>
          </cell>
          <cell r="D2205">
            <v>12</v>
          </cell>
          <cell r="E2205">
            <v>411</v>
          </cell>
          <cell r="F2205" t="str">
            <v>Empleos</v>
          </cell>
          <cell r="J2205">
            <v>33463</v>
          </cell>
          <cell r="K2205">
            <v>3</v>
          </cell>
          <cell r="L2205" t="str">
            <v>2000</v>
          </cell>
          <cell r="M2205" t="str">
            <v>Extracción de Petróleo</v>
          </cell>
          <cell r="N2205" t="str">
            <v>Producción Sect. Institucionales</v>
          </cell>
          <cell r="O2205" t="str">
            <v>Remuneraciones</v>
          </cell>
          <cell r="P2205" t="str">
            <v>Sociedades no Financieras</v>
          </cell>
          <cell r="Q2205" t="str">
            <v>3</v>
          </cell>
          <cell r="R2205" t="str">
            <v>Minería</v>
          </cell>
        </row>
        <row r="2206">
          <cell r="A2206" t="str">
            <v>CEI</v>
          </cell>
          <cell r="B2206" t="str">
            <v>Otras_Soc</v>
          </cell>
          <cell r="C2206">
            <v>2</v>
          </cell>
          <cell r="D2206">
            <v>12</v>
          </cell>
          <cell r="E2206">
            <v>412</v>
          </cell>
          <cell r="F2206" t="str">
            <v>Empleos</v>
          </cell>
          <cell r="J2206">
            <v>265</v>
          </cell>
          <cell r="K2206">
            <v>3</v>
          </cell>
          <cell r="L2206" t="str">
            <v>2000</v>
          </cell>
          <cell r="M2206" t="str">
            <v>Extracción de Petróleo</v>
          </cell>
          <cell r="N2206" t="str">
            <v>Producción Sect. Institucionales</v>
          </cell>
          <cell r="O2206" t="str">
            <v>Imptos producc.e import.</v>
          </cell>
          <cell r="P2206" t="str">
            <v>Sociedades no Financieras</v>
          </cell>
          <cell r="Q2206" t="str">
            <v>3</v>
          </cell>
          <cell r="R2206" t="str">
            <v>Minería</v>
          </cell>
        </row>
        <row r="2207">
          <cell r="A2207" t="str">
            <v>CEI</v>
          </cell>
          <cell r="B2207" t="str">
            <v>Otras_Soc</v>
          </cell>
          <cell r="C2207">
            <v>2</v>
          </cell>
          <cell r="D2207">
            <v>12</v>
          </cell>
          <cell r="E2207">
            <v>902</v>
          </cell>
          <cell r="F2207" t="str">
            <v>Empleos</v>
          </cell>
          <cell r="J2207">
            <v>31224.518910398299</v>
          </cell>
          <cell r="K2207">
            <v>3</v>
          </cell>
          <cell r="L2207" t="str">
            <v>2000</v>
          </cell>
          <cell r="M2207" t="str">
            <v>Extracción de Petróleo</v>
          </cell>
          <cell r="N2207" t="str">
            <v>Producción Sect. Institucionales</v>
          </cell>
          <cell r="O2207" t="str">
            <v>Excedente de explotación</v>
          </cell>
          <cell r="P2207" t="str">
            <v>Sociedades no Financieras</v>
          </cell>
          <cell r="Q2207" t="str">
            <v>3</v>
          </cell>
          <cell r="R2207" t="str">
            <v>Minería</v>
          </cell>
        </row>
        <row r="2208">
          <cell r="A2208" t="str">
            <v>CEI</v>
          </cell>
          <cell r="B2208" t="str">
            <v>Otras_Soc</v>
          </cell>
          <cell r="C2208">
            <v>2</v>
          </cell>
          <cell r="D2208">
            <v>12</v>
          </cell>
          <cell r="E2208">
            <v>11</v>
          </cell>
          <cell r="F2208" t="str">
            <v>Recursos</v>
          </cell>
          <cell r="J2208">
            <v>5001550.9963063998</v>
          </cell>
          <cell r="K2208">
            <v>4</v>
          </cell>
          <cell r="L2208" t="str">
            <v>2000</v>
          </cell>
          <cell r="M2208" t="str">
            <v>Minería del Cobre</v>
          </cell>
          <cell r="N2208" t="str">
            <v>Producción Sect. Institucionales</v>
          </cell>
          <cell r="O2208" t="str">
            <v>Producción bruta</v>
          </cell>
          <cell r="P2208" t="str">
            <v>Sociedades no Financieras</v>
          </cell>
          <cell r="Q2208" t="str">
            <v>3</v>
          </cell>
          <cell r="R2208" t="str">
            <v>Minería</v>
          </cell>
        </row>
        <row r="2209">
          <cell r="A2209" t="str">
            <v>CEI</v>
          </cell>
          <cell r="B2209" t="str">
            <v>Otras_Soc</v>
          </cell>
          <cell r="C2209">
            <v>2</v>
          </cell>
          <cell r="D2209">
            <v>12</v>
          </cell>
          <cell r="E2209">
            <v>21</v>
          </cell>
          <cell r="F2209" t="str">
            <v>Empleos</v>
          </cell>
          <cell r="J2209">
            <v>2465731.8288313099</v>
          </cell>
          <cell r="K2209">
            <v>4</v>
          </cell>
          <cell r="L2209" t="str">
            <v>2000</v>
          </cell>
          <cell r="M2209" t="str">
            <v>Minería del Cobre</v>
          </cell>
          <cell r="N2209" t="str">
            <v>Producción Sect. Institucionales</v>
          </cell>
          <cell r="O2209" t="str">
            <v>Consumo intermedio</v>
          </cell>
          <cell r="P2209" t="str">
            <v>Sociedades no Financieras</v>
          </cell>
          <cell r="Q2209" t="str">
            <v>3</v>
          </cell>
          <cell r="R2209" t="str">
            <v>Minería</v>
          </cell>
        </row>
        <row r="2210">
          <cell r="A2210" t="str">
            <v>CEI</v>
          </cell>
          <cell r="B2210" t="str">
            <v>Otras_Soc</v>
          </cell>
          <cell r="C2210">
            <v>2</v>
          </cell>
          <cell r="D2210">
            <v>12</v>
          </cell>
          <cell r="E2210">
            <v>52</v>
          </cell>
          <cell r="F2210" t="str">
            <v>Empleos</v>
          </cell>
          <cell r="J2210">
            <v>636316</v>
          </cell>
          <cell r="K2210">
            <v>4</v>
          </cell>
          <cell r="L2210" t="str">
            <v>2000</v>
          </cell>
          <cell r="M2210" t="str">
            <v>Minería del Cobre</v>
          </cell>
          <cell r="N2210" t="str">
            <v>Producción Sect. Institucionales</v>
          </cell>
          <cell r="O2210" t="str">
            <v>Consumo de capital fijo</v>
          </cell>
          <cell r="P2210" t="str">
            <v>Sociedades no Financieras</v>
          </cell>
          <cell r="Q2210" t="str">
            <v>3</v>
          </cell>
          <cell r="R2210" t="str">
            <v>Minería</v>
          </cell>
        </row>
        <row r="2211">
          <cell r="A2211" t="str">
            <v>CEI</v>
          </cell>
          <cell r="B2211" t="str">
            <v>Otras_Soc</v>
          </cell>
          <cell r="C2211">
            <v>2</v>
          </cell>
          <cell r="D2211">
            <v>12</v>
          </cell>
          <cell r="E2211">
            <v>411</v>
          </cell>
          <cell r="F2211" t="str">
            <v>Empleos</v>
          </cell>
          <cell r="J2211">
            <v>575550</v>
          </cell>
          <cell r="K2211">
            <v>4</v>
          </cell>
          <cell r="L2211" t="str">
            <v>2000</v>
          </cell>
          <cell r="M2211" t="str">
            <v>Minería del Cobre</v>
          </cell>
          <cell r="N2211" t="str">
            <v>Producción Sect. Institucionales</v>
          </cell>
          <cell r="O2211" t="str">
            <v>Remuneraciones</v>
          </cell>
          <cell r="P2211" t="str">
            <v>Sociedades no Financieras</v>
          </cell>
          <cell r="Q2211" t="str">
            <v>3</v>
          </cell>
          <cell r="R2211" t="str">
            <v>Minería</v>
          </cell>
        </row>
        <row r="2212">
          <cell r="A2212" t="str">
            <v>CEI</v>
          </cell>
          <cell r="B2212" t="str">
            <v>Otras_Soc</v>
          </cell>
          <cell r="C2212">
            <v>2</v>
          </cell>
          <cell r="D2212">
            <v>12</v>
          </cell>
          <cell r="E2212">
            <v>412</v>
          </cell>
          <cell r="F2212" t="str">
            <v>Empleos</v>
          </cell>
          <cell r="J2212">
            <v>5563</v>
          </cell>
          <cell r="K2212">
            <v>4</v>
          </cell>
          <cell r="L2212" t="str">
            <v>2000</v>
          </cell>
          <cell r="M2212" t="str">
            <v>Minería del Cobre</v>
          </cell>
          <cell r="N2212" t="str">
            <v>Producción Sect. Institucionales</v>
          </cell>
          <cell r="O2212" t="str">
            <v>Imptos producc.e import.</v>
          </cell>
          <cell r="P2212" t="str">
            <v>Sociedades no Financieras</v>
          </cell>
          <cell r="Q2212" t="str">
            <v>3</v>
          </cell>
          <cell r="R2212" t="str">
            <v>Minería</v>
          </cell>
        </row>
        <row r="2213">
          <cell r="A2213" t="str">
            <v>CEI</v>
          </cell>
          <cell r="B2213" t="str">
            <v>Otras_Soc</v>
          </cell>
          <cell r="C2213">
            <v>2</v>
          </cell>
          <cell r="D2213">
            <v>12</v>
          </cell>
          <cell r="E2213">
            <v>902</v>
          </cell>
          <cell r="F2213" t="str">
            <v>Empleos</v>
          </cell>
          <cell r="J2213">
            <v>1318390.1674750899</v>
          </cell>
          <cell r="K2213">
            <v>4</v>
          </cell>
          <cell r="L2213" t="str">
            <v>2000</v>
          </cell>
          <cell r="M2213" t="str">
            <v>Minería del Cobre</v>
          </cell>
          <cell r="N2213" t="str">
            <v>Producción Sect. Institucionales</v>
          </cell>
          <cell r="O2213" t="str">
            <v>Excedente de explotación</v>
          </cell>
          <cell r="P2213" t="str">
            <v>Sociedades no Financieras</v>
          </cell>
          <cell r="Q2213" t="str">
            <v>3</v>
          </cell>
          <cell r="R2213" t="str">
            <v>Minería</v>
          </cell>
        </row>
        <row r="2214">
          <cell r="A2214" t="str">
            <v>CEI</v>
          </cell>
          <cell r="B2214" t="str">
            <v>Otras_Soc</v>
          </cell>
          <cell r="C2214">
            <v>2</v>
          </cell>
          <cell r="D2214">
            <v>12</v>
          </cell>
          <cell r="E2214">
            <v>11</v>
          </cell>
          <cell r="F2214" t="str">
            <v>Recursos</v>
          </cell>
          <cell r="J2214">
            <v>737979.00045642641</v>
          </cell>
          <cell r="K2214">
            <v>5</v>
          </cell>
          <cell r="L2214" t="str">
            <v>2000</v>
          </cell>
          <cell r="M2214" t="str">
            <v>Resto Minería</v>
          </cell>
          <cell r="N2214" t="str">
            <v>Producción Sect. Institucionales</v>
          </cell>
          <cell r="O2214" t="str">
            <v>Producción bruta</v>
          </cell>
          <cell r="P2214" t="str">
            <v>Sociedades no Financieras</v>
          </cell>
          <cell r="Q2214" t="str">
            <v>3</v>
          </cell>
          <cell r="R2214" t="str">
            <v>Minería</v>
          </cell>
        </row>
        <row r="2215">
          <cell r="A2215" t="str">
            <v>CEI</v>
          </cell>
          <cell r="B2215" t="str">
            <v>Otras_Soc</v>
          </cell>
          <cell r="C2215">
            <v>2</v>
          </cell>
          <cell r="D2215">
            <v>12</v>
          </cell>
          <cell r="E2215">
            <v>21</v>
          </cell>
          <cell r="F2215" t="str">
            <v>Empleos</v>
          </cell>
          <cell r="J2215">
            <v>373576.37659239129</v>
          </cell>
          <cell r="K2215">
            <v>5</v>
          </cell>
          <cell r="L2215" t="str">
            <v>2000</v>
          </cell>
          <cell r="M2215" t="str">
            <v>Resto Minería</v>
          </cell>
          <cell r="N2215" t="str">
            <v>Producción Sect. Institucionales</v>
          </cell>
          <cell r="O2215" t="str">
            <v>Consumo intermedio</v>
          </cell>
          <cell r="P2215" t="str">
            <v>Sociedades no Financieras</v>
          </cell>
          <cell r="Q2215" t="str">
            <v>3</v>
          </cell>
          <cell r="R2215" t="str">
            <v>Minería</v>
          </cell>
        </row>
        <row r="2216">
          <cell r="A2216" t="str">
            <v>CEI</v>
          </cell>
          <cell r="B2216" t="str">
            <v>Otras_Soc</v>
          </cell>
          <cell r="C2216">
            <v>2</v>
          </cell>
          <cell r="D2216">
            <v>12</v>
          </cell>
          <cell r="E2216">
            <v>52</v>
          </cell>
          <cell r="F2216" t="str">
            <v>Empleos</v>
          </cell>
          <cell r="J2216">
            <v>73327</v>
          </cell>
          <cell r="K2216">
            <v>5</v>
          </cell>
          <cell r="L2216" t="str">
            <v>2000</v>
          </cell>
          <cell r="M2216" t="str">
            <v>Resto Minería</v>
          </cell>
          <cell r="N2216" t="str">
            <v>Producción Sect. Institucionales</v>
          </cell>
          <cell r="O2216" t="str">
            <v>Consumo de capital fijo</v>
          </cell>
          <cell r="P2216" t="str">
            <v>Sociedades no Financieras</v>
          </cell>
          <cell r="Q2216" t="str">
            <v>3</v>
          </cell>
          <cell r="R2216" t="str">
            <v>Minería</v>
          </cell>
        </row>
        <row r="2217">
          <cell r="A2217" t="str">
            <v>CEI</v>
          </cell>
          <cell r="B2217" t="str">
            <v>Otras_Soc</v>
          </cell>
          <cell r="C2217">
            <v>2</v>
          </cell>
          <cell r="D2217">
            <v>12</v>
          </cell>
          <cell r="E2217">
            <v>411</v>
          </cell>
          <cell r="F2217" t="str">
            <v>Empleos</v>
          </cell>
          <cell r="J2217">
            <v>87733</v>
          </cell>
          <cell r="K2217">
            <v>5</v>
          </cell>
          <cell r="L2217" t="str">
            <v>2000</v>
          </cell>
          <cell r="M2217" t="str">
            <v>Resto Minería</v>
          </cell>
          <cell r="N2217" t="str">
            <v>Producción Sect. Institucionales</v>
          </cell>
          <cell r="O2217" t="str">
            <v>Remuneraciones</v>
          </cell>
          <cell r="P2217" t="str">
            <v>Sociedades no Financieras</v>
          </cell>
          <cell r="Q2217" t="str">
            <v>3</v>
          </cell>
          <cell r="R2217" t="str">
            <v>Minería</v>
          </cell>
        </row>
        <row r="2218">
          <cell r="A2218" t="str">
            <v>CEI</v>
          </cell>
          <cell r="B2218" t="str">
            <v>Otras_Soc</v>
          </cell>
          <cell r="C2218">
            <v>2</v>
          </cell>
          <cell r="D2218">
            <v>12</v>
          </cell>
          <cell r="E2218">
            <v>412</v>
          </cell>
          <cell r="F2218" t="str">
            <v>Empleos</v>
          </cell>
          <cell r="J2218">
            <v>3851.6085171200002</v>
          </cell>
          <cell r="K2218">
            <v>5</v>
          </cell>
          <cell r="L2218" t="str">
            <v>2000</v>
          </cell>
          <cell r="M2218" t="str">
            <v>Resto Minería</v>
          </cell>
          <cell r="N2218" t="str">
            <v>Producción Sect. Institucionales</v>
          </cell>
          <cell r="O2218" t="str">
            <v>Imptos producc.e import.</v>
          </cell>
          <cell r="P2218" t="str">
            <v>Sociedades no Financieras</v>
          </cell>
          <cell r="Q2218" t="str">
            <v>3</v>
          </cell>
          <cell r="R2218" t="str">
            <v>Minería</v>
          </cell>
        </row>
        <row r="2219">
          <cell r="A2219" t="str">
            <v>CEI</v>
          </cell>
          <cell r="B2219" t="str">
            <v>Otras_Soc</v>
          </cell>
          <cell r="C2219">
            <v>2</v>
          </cell>
          <cell r="D2219">
            <v>12</v>
          </cell>
          <cell r="E2219">
            <v>902</v>
          </cell>
          <cell r="F2219" t="str">
            <v>Empleos</v>
          </cell>
          <cell r="J2219">
            <v>199491.01534691561</v>
          </cell>
          <cell r="K2219">
            <v>5</v>
          </cell>
          <cell r="L2219" t="str">
            <v>2000</v>
          </cell>
          <cell r="M2219" t="str">
            <v>Resto Minería</v>
          </cell>
          <cell r="N2219" t="str">
            <v>Producción Sect. Institucionales</v>
          </cell>
          <cell r="O2219" t="str">
            <v>Excedente de explotación</v>
          </cell>
          <cell r="P2219" t="str">
            <v>Sociedades no Financieras</v>
          </cell>
          <cell r="Q2219" t="str">
            <v>3</v>
          </cell>
          <cell r="R2219" t="str">
            <v>Minería</v>
          </cell>
        </row>
        <row r="2220">
          <cell r="A2220" t="str">
            <v>CEI</v>
          </cell>
          <cell r="B2220" t="str">
            <v>Otras_Soc</v>
          </cell>
          <cell r="C2220">
            <v>2</v>
          </cell>
          <cell r="D2220">
            <v>12</v>
          </cell>
          <cell r="E2220">
            <v>11</v>
          </cell>
          <cell r="F2220" t="str">
            <v>Recursos</v>
          </cell>
          <cell r="J2220">
            <v>4409303.8262356147</v>
          </cell>
          <cell r="K2220">
            <v>6</v>
          </cell>
          <cell r="L2220" t="str">
            <v>2000</v>
          </cell>
          <cell r="M2220" t="str">
            <v>Industria Alimenticia</v>
          </cell>
          <cell r="N2220" t="str">
            <v>Producción Sect. Institucionales</v>
          </cell>
          <cell r="O2220" t="str">
            <v>Producción bruta</v>
          </cell>
          <cell r="P2220" t="str">
            <v>Sociedades no Financieras</v>
          </cell>
          <cell r="Q2220" t="str">
            <v>4</v>
          </cell>
          <cell r="R2220" t="str">
            <v>Industria Manufacturera</v>
          </cell>
        </row>
        <row r="2221">
          <cell r="A2221" t="str">
            <v>CEI</v>
          </cell>
          <cell r="B2221" t="str">
            <v>Otras_Soc</v>
          </cell>
          <cell r="C2221">
            <v>2</v>
          </cell>
          <cell r="D2221">
            <v>12</v>
          </cell>
          <cell r="E2221">
            <v>21</v>
          </cell>
          <cell r="F2221" t="str">
            <v>Empleos</v>
          </cell>
          <cell r="J2221">
            <v>3073290.0175070087</v>
          </cell>
          <cell r="K2221">
            <v>6</v>
          </cell>
          <cell r="L2221" t="str">
            <v>2000</v>
          </cell>
          <cell r="M2221" t="str">
            <v>Industria Alimenticia</v>
          </cell>
          <cell r="N2221" t="str">
            <v>Producción Sect. Institucionales</v>
          </cell>
          <cell r="O2221" t="str">
            <v>Consumo intermedio</v>
          </cell>
          <cell r="P2221" t="str">
            <v>Sociedades no Financieras</v>
          </cell>
          <cell r="Q2221" t="str">
            <v>4</v>
          </cell>
          <cell r="R2221" t="str">
            <v>Industria Manufacturera</v>
          </cell>
        </row>
        <row r="2222">
          <cell r="A2222" t="str">
            <v>CEI</v>
          </cell>
          <cell r="B2222" t="str">
            <v>Otras_Soc</v>
          </cell>
          <cell r="C2222">
            <v>2</v>
          </cell>
          <cell r="D2222">
            <v>12</v>
          </cell>
          <cell r="E2222">
            <v>52</v>
          </cell>
          <cell r="F2222" t="str">
            <v>Empleos</v>
          </cell>
          <cell r="J2222">
            <v>198259.04048715869</v>
          </cell>
          <cell r="K2222">
            <v>6</v>
          </cell>
          <cell r="L2222" t="str">
            <v>2000</v>
          </cell>
          <cell r="M2222" t="str">
            <v>Industria Alimenticia</v>
          </cell>
          <cell r="N2222" t="str">
            <v>Producción Sect. Institucionales</v>
          </cell>
          <cell r="O2222" t="str">
            <v>Consumo de capital fijo</v>
          </cell>
          <cell r="P2222" t="str">
            <v>Sociedades no Financieras</v>
          </cell>
          <cell r="Q2222" t="str">
            <v>4</v>
          </cell>
          <cell r="R2222" t="str">
            <v>Industria Manufacturera</v>
          </cell>
        </row>
        <row r="2223">
          <cell r="A2223" t="str">
            <v>CEI</v>
          </cell>
          <cell r="B2223" t="str">
            <v>Otras_Soc</v>
          </cell>
          <cell r="C2223">
            <v>2</v>
          </cell>
          <cell r="D2223">
            <v>12</v>
          </cell>
          <cell r="E2223">
            <v>411</v>
          </cell>
          <cell r="F2223" t="str">
            <v>Empleos</v>
          </cell>
          <cell r="J2223">
            <v>393191.54515933804</v>
          </cell>
          <cell r="K2223">
            <v>6</v>
          </cell>
          <cell r="L2223" t="str">
            <v>2000</v>
          </cell>
          <cell r="M2223" t="str">
            <v>Industria Alimenticia</v>
          </cell>
          <cell r="N2223" t="str">
            <v>Producción Sect. Institucionales</v>
          </cell>
          <cell r="O2223" t="str">
            <v>Remuneraciones</v>
          </cell>
          <cell r="P2223" t="str">
            <v>Sociedades no Financieras</v>
          </cell>
          <cell r="Q2223" t="str">
            <v>4</v>
          </cell>
          <cell r="R2223" t="str">
            <v>Industria Manufacturera</v>
          </cell>
        </row>
        <row r="2224">
          <cell r="A2224" t="str">
            <v>CEI</v>
          </cell>
          <cell r="B2224" t="str">
            <v>Otras_Soc</v>
          </cell>
          <cell r="C2224">
            <v>2</v>
          </cell>
          <cell r="D2224">
            <v>12</v>
          </cell>
          <cell r="E2224">
            <v>412</v>
          </cell>
          <cell r="F2224" t="str">
            <v>Empleos</v>
          </cell>
          <cell r="J2224">
            <v>27123.342621037402</v>
          </cell>
          <cell r="K2224">
            <v>6</v>
          </cell>
          <cell r="L2224" t="str">
            <v>2000</v>
          </cell>
          <cell r="M2224" t="str">
            <v>Industria Alimenticia</v>
          </cell>
          <cell r="N2224" t="str">
            <v>Producción Sect. Institucionales</v>
          </cell>
          <cell r="O2224" t="str">
            <v>Imptos producc.e import.</v>
          </cell>
          <cell r="P2224" t="str">
            <v>Sociedades no Financieras</v>
          </cell>
          <cell r="Q2224" t="str">
            <v>4</v>
          </cell>
          <cell r="R2224" t="str">
            <v>Industria Manufacturera</v>
          </cell>
        </row>
        <row r="2225">
          <cell r="A2225" t="str">
            <v>CEI</v>
          </cell>
          <cell r="B2225" t="str">
            <v>Otras_Soc</v>
          </cell>
          <cell r="C2225">
            <v>2</v>
          </cell>
          <cell r="D2225">
            <v>12</v>
          </cell>
          <cell r="E2225">
            <v>413</v>
          </cell>
          <cell r="F2225" t="str">
            <v>Empleos</v>
          </cell>
          <cell r="J2225">
            <v>-19917</v>
          </cell>
          <cell r="K2225">
            <v>6</v>
          </cell>
          <cell r="L2225" t="str">
            <v>2000</v>
          </cell>
          <cell r="M2225" t="str">
            <v>Industria Alimenticia</v>
          </cell>
          <cell r="N2225" t="str">
            <v>Producción Sect. Institucionales</v>
          </cell>
          <cell r="O2225" t="str">
            <v>Subvenciones</v>
          </cell>
          <cell r="P2225" t="str">
            <v>Sociedades no Financieras</v>
          </cell>
          <cell r="Q2225" t="str">
            <v>4</v>
          </cell>
          <cell r="R2225" t="str">
            <v>Industria Manufacturera</v>
          </cell>
        </row>
        <row r="2226">
          <cell r="A2226" t="str">
            <v>CEI</v>
          </cell>
          <cell r="B2226" t="str">
            <v>Otras_Soc</v>
          </cell>
          <cell r="C2226">
            <v>2</v>
          </cell>
          <cell r="D2226">
            <v>12</v>
          </cell>
          <cell r="E2226">
            <v>902</v>
          </cell>
          <cell r="F2226" t="str">
            <v>Empleos</v>
          </cell>
          <cell r="J2226">
            <v>737356.88046107173</v>
          </cell>
          <cell r="K2226">
            <v>6</v>
          </cell>
          <cell r="L2226" t="str">
            <v>2000</v>
          </cell>
          <cell r="M2226" t="str">
            <v>Industria Alimenticia</v>
          </cell>
          <cell r="N2226" t="str">
            <v>Producción Sect. Institucionales</v>
          </cell>
          <cell r="O2226" t="str">
            <v>Excedente de explotación</v>
          </cell>
          <cell r="P2226" t="str">
            <v>Sociedades no Financieras</v>
          </cell>
          <cell r="Q2226" t="str">
            <v>4</v>
          </cell>
          <cell r="R2226" t="str">
            <v>Industria Manufacturera</v>
          </cell>
        </row>
        <row r="2227">
          <cell r="A2227" t="str">
            <v>CEI</v>
          </cell>
          <cell r="B2227" t="str">
            <v>Otras_Soc</v>
          </cell>
          <cell r="C2227">
            <v>2</v>
          </cell>
          <cell r="D2227">
            <v>12</v>
          </cell>
          <cell r="E2227">
            <v>11</v>
          </cell>
          <cell r="F2227" t="str">
            <v>Recursos</v>
          </cell>
          <cell r="J2227">
            <v>1173565.5869348983</v>
          </cell>
          <cell r="K2227">
            <v>7</v>
          </cell>
          <cell r="L2227" t="str">
            <v>2000</v>
          </cell>
          <cell r="M2227" t="str">
            <v>Bebidas y Licores</v>
          </cell>
          <cell r="N2227" t="str">
            <v>Producción Sect. Institucionales</v>
          </cell>
          <cell r="O2227" t="str">
            <v>Producción bruta</v>
          </cell>
          <cell r="P2227" t="str">
            <v>Sociedades no Financieras</v>
          </cell>
          <cell r="Q2227" t="str">
            <v>4</v>
          </cell>
          <cell r="R2227" t="str">
            <v>Industria Manufacturera</v>
          </cell>
        </row>
        <row r="2228">
          <cell r="A2228" t="str">
            <v>CEI</v>
          </cell>
          <cell r="B2228" t="str">
            <v>Otras_Soc</v>
          </cell>
          <cell r="C2228">
            <v>2</v>
          </cell>
          <cell r="D2228">
            <v>12</v>
          </cell>
          <cell r="E2228">
            <v>21</v>
          </cell>
          <cell r="F2228" t="str">
            <v>Empleos</v>
          </cell>
          <cell r="J2228">
            <v>743057.08415771951</v>
          </cell>
          <cell r="K2228">
            <v>7</v>
          </cell>
          <cell r="L2228" t="str">
            <v>2000</v>
          </cell>
          <cell r="M2228" t="str">
            <v>Bebidas y Licores</v>
          </cell>
          <cell r="N2228" t="str">
            <v>Producción Sect. Institucionales</v>
          </cell>
          <cell r="O2228" t="str">
            <v>Consumo intermedio</v>
          </cell>
          <cell r="P2228" t="str">
            <v>Sociedades no Financieras</v>
          </cell>
          <cell r="Q2228" t="str">
            <v>4</v>
          </cell>
          <cell r="R2228" t="str">
            <v>Industria Manufacturera</v>
          </cell>
        </row>
        <row r="2229">
          <cell r="A2229" t="str">
            <v>CEI</v>
          </cell>
          <cell r="B2229" t="str">
            <v>Otras_Soc</v>
          </cell>
          <cell r="C2229">
            <v>2</v>
          </cell>
          <cell r="D2229">
            <v>12</v>
          </cell>
          <cell r="E2229">
            <v>52</v>
          </cell>
          <cell r="F2229" t="str">
            <v>Empleos</v>
          </cell>
          <cell r="J2229">
            <v>-519436.74079154897</v>
          </cell>
          <cell r="K2229">
            <v>7</v>
          </cell>
          <cell r="L2229" t="str">
            <v>2000</v>
          </cell>
          <cell r="M2229" t="str">
            <v>Bebidas y Licores</v>
          </cell>
          <cell r="N2229" t="str">
            <v>Producción Sect. Institucionales</v>
          </cell>
          <cell r="O2229" t="str">
            <v>Consumo de capital fijo</v>
          </cell>
          <cell r="P2229" t="str">
            <v>Sociedades no Financieras</v>
          </cell>
          <cell r="Q2229" t="str">
            <v>4</v>
          </cell>
          <cell r="R2229" t="str">
            <v>Industria Manufacturera</v>
          </cell>
        </row>
        <row r="2230">
          <cell r="A2230" t="str">
            <v>CEI</v>
          </cell>
          <cell r="B2230" t="str">
            <v>Otras_Soc</v>
          </cell>
          <cell r="C2230">
            <v>2</v>
          </cell>
          <cell r="D2230">
            <v>12</v>
          </cell>
          <cell r="E2230">
            <v>411</v>
          </cell>
          <cell r="F2230" t="str">
            <v>Empleos</v>
          </cell>
          <cell r="J2230">
            <v>-85708.872559621755</v>
          </cell>
          <cell r="K2230">
            <v>7</v>
          </cell>
          <cell r="L2230" t="str">
            <v>2000</v>
          </cell>
          <cell r="M2230" t="str">
            <v>Bebidas y Licores</v>
          </cell>
          <cell r="N2230" t="str">
            <v>Producción Sect. Institucionales</v>
          </cell>
          <cell r="O2230" t="str">
            <v>Remuneraciones</v>
          </cell>
          <cell r="P2230" t="str">
            <v>Sociedades no Financieras</v>
          </cell>
          <cell r="Q2230" t="str">
            <v>4</v>
          </cell>
          <cell r="R2230" t="str">
            <v>Industria Manufacturera</v>
          </cell>
        </row>
        <row r="2231">
          <cell r="A2231" t="str">
            <v>CEI</v>
          </cell>
          <cell r="B2231" t="str">
            <v>Otras_Soc</v>
          </cell>
          <cell r="C2231">
            <v>2</v>
          </cell>
          <cell r="D2231">
            <v>12</v>
          </cell>
          <cell r="E2231">
            <v>412</v>
          </cell>
          <cell r="F2231" t="str">
            <v>Empleos</v>
          </cell>
          <cell r="J2231">
            <v>6919</v>
          </cell>
          <cell r="K2231">
            <v>7</v>
          </cell>
          <cell r="L2231" t="str">
            <v>2000</v>
          </cell>
          <cell r="M2231" t="str">
            <v>Bebidas y Licores</v>
          </cell>
          <cell r="N2231" t="str">
            <v>Producción Sect. Institucionales</v>
          </cell>
          <cell r="O2231" t="str">
            <v>Imptos producc.e import.</v>
          </cell>
          <cell r="P2231" t="str">
            <v>Sociedades no Financieras</v>
          </cell>
          <cell r="Q2231" t="str">
            <v>4</v>
          </cell>
          <cell r="R2231" t="str">
            <v>Industria Manufacturera</v>
          </cell>
        </row>
        <row r="2232">
          <cell r="A2232" t="str">
            <v>CEI</v>
          </cell>
          <cell r="B2232" t="str">
            <v>Otras_Soc</v>
          </cell>
          <cell r="C2232">
            <v>2</v>
          </cell>
          <cell r="D2232">
            <v>12</v>
          </cell>
          <cell r="E2232">
            <v>413</v>
          </cell>
          <cell r="F2232" t="str">
            <v>Empleos</v>
          </cell>
          <cell r="J2232">
            <v>-1280</v>
          </cell>
          <cell r="K2232">
            <v>7</v>
          </cell>
          <cell r="L2232" t="str">
            <v>2000</v>
          </cell>
          <cell r="M2232" t="str">
            <v>Bebidas y Licores</v>
          </cell>
          <cell r="N2232" t="str">
            <v>Producción Sect. Institucionales</v>
          </cell>
          <cell r="O2232" t="str">
            <v>Subvenciones</v>
          </cell>
          <cell r="P2232" t="str">
            <v>Sociedades no Financieras</v>
          </cell>
          <cell r="Q2232" t="str">
            <v>4</v>
          </cell>
          <cell r="R2232" t="str">
            <v>Industria Manufacturera</v>
          </cell>
        </row>
        <row r="2233">
          <cell r="A2233" t="str">
            <v>CEI</v>
          </cell>
          <cell r="B2233" t="str">
            <v>Otras_Soc</v>
          </cell>
          <cell r="C2233">
            <v>2</v>
          </cell>
          <cell r="D2233">
            <v>12</v>
          </cell>
          <cell r="E2233">
            <v>902</v>
          </cell>
          <cell r="F2233" t="str">
            <v>Empleos</v>
          </cell>
          <cell r="J2233">
            <v>1030015.11612835</v>
          </cell>
          <cell r="K2233">
            <v>7</v>
          </cell>
          <cell r="L2233" t="str">
            <v>2000</v>
          </cell>
          <cell r="M2233" t="str">
            <v>Bebidas y Licores</v>
          </cell>
          <cell r="N2233" t="str">
            <v>Producción Sect. Institucionales</v>
          </cell>
          <cell r="O2233" t="str">
            <v>Excedente de explotación</v>
          </cell>
          <cell r="P2233" t="str">
            <v>Sociedades no Financieras</v>
          </cell>
          <cell r="Q2233" t="str">
            <v>4</v>
          </cell>
          <cell r="R2233" t="str">
            <v>Industria Manufacturera</v>
          </cell>
        </row>
        <row r="2234">
          <cell r="A2234" t="str">
            <v>CEI</v>
          </cell>
          <cell r="B2234" t="str">
            <v>Otras_Soc</v>
          </cell>
          <cell r="C2234">
            <v>2</v>
          </cell>
          <cell r="D2234">
            <v>12</v>
          </cell>
          <cell r="E2234">
            <v>11</v>
          </cell>
          <cell r="F2234" t="str">
            <v>Recursos</v>
          </cell>
          <cell r="J2234">
            <v>427310.63280690601</v>
          </cell>
          <cell r="K2234">
            <v>8</v>
          </cell>
          <cell r="L2234" t="str">
            <v>2000</v>
          </cell>
          <cell r="M2234" t="str">
            <v>Industria del Tabaco</v>
          </cell>
          <cell r="N2234" t="str">
            <v>Producción Sect. Institucionales</v>
          </cell>
          <cell r="O2234" t="str">
            <v>Producción bruta</v>
          </cell>
          <cell r="P2234" t="str">
            <v>Sociedades no Financieras</v>
          </cell>
          <cell r="Q2234" t="str">
            <v>4</v>
          </cell>
          <cell r="R2234" t="str">
            <v>Industria Manufacturera</v>
          </cell>
        </row>
        <row r="2235">
          <cell r="A2235" t="str">
            <v>CEI</v>
          </cell>
          <cell r="B2235" t="str">
            <v>Otras_Soc</v>
          </cell>
          <cell r="C2235">
            <v>2</v>
          </cell>
          <cell r="D2235">
            <v>12</v>
          </cell>
          <cell r="E2235">
            <v>21</v>
          </cell>
          <cell r="F2235" t="str">
            <v>Empleos</v>
          </cell>
          <cell r="J2235">
            <v>80746.247645825395</v>
          </cell>
          <cell r="K2235">
            <v>8</v>
          </cell>
          <cell r="L2235" t="str">
            <v>2000</v>
          </cell>
          <cell r="M2235" t="str">
            <v>Industria del Tabaco</v>
          </cell>
          <cell r="N2235" t="str">
            <v>Producción Sect. Institucionales</v>
          </cell>
          <cell r="O2235" t="str">
            <v>Consumo intermedio</v>
          </cell>
          <cell r="P2235" t="str">
            <v>Sociedades no Financieras</v>
          </cell>
          <cell r="Q2235" t="str">
            <v>4</v>
          </cell>
          <cell r="R2235" t="str">
            <v>Industria Manufacturera</v>
          </cell>
        </row>
        <row r="2236">
          <cell r="A2236" t="str">
            <v>CEI</v>
          </cell>
          <cell r="B2236" t="str">
            <v>Otras_Soc</v>
          </cell>
          <cell r="C2236">
            <v>2</v>
          </cell>
          <cell r="D2236">
            <v>12</v>
          </cell>
          <cell r="E2236">
            <v>52</v>
          </cell>
          <cell r="F2236" t="str">
            <v>Empleos</v>
          </cell>
          <cell r="J2236">
            <v>-39448.424063558698</v>
          </cell>
          <cell r="K2236">
            <v>8</v>
          </cell>
          <cell r="L2236" t="str">
            <v>2000</v>
          </cell>
          <cell r="M2236" t="str">
            <v>Industria del Tabaco</v>
          </cell>
          <cell r="N2236" t="str">
            <v>Producción Sect. Institucionales</v>
          </cell>
          <cell r="O2236" t="str">
            <v>Consumo de capital fijo</v>
          </cell>
          <cell r="P2236" t="str">
            <v>Sociedades no Financieras</v>
          </cell>
          <cell r="Q2236" t="str">
            <v>4</v>
          </cell>
          <cell r="R2236" t="str">
            <v>Industria Manufacturera</v>
          </cell>
        </row>
        <row r="2237">
          <cell r="A2237" t="str">
            <v>CEI</v>
          </cell>
          <cell r="B2237" t="str">
            <v>Otras_Soc</v>
          </cell>
          <cell r="C2237">
            <v>2</v>
          </cell>
          <cell r="D2237">
            <v>12</v>
          </cell>
          <cell r="E2237">
            <v>411</v>
          </cell>
          <cell r="F2237" t="str">
            <v>Empleos</v>
          </cell>
          <cell r="J2237">
            <v>-7998.6205756427998</v>
          </cell>
          <cell r="K2237">
            <v>8</v>
          </cell>
          <cell r="L2237" t="str">
            <v>2000</v>
          </cell>
          <cell r="M2237" t="str">
            <v>Industria del Tabaco</v>
          </cell>
          <cell r="N2237" t="str">
            <v>Producción Sect. Institucionales</v>
          </cell>
          <cell r="O2237" t="str">
            <v>Remuneraciones</v>
          </cell>
          <cell r="P2237" t="str">
            <v>Sociedades no Financieras</v>
          </cell>
          <cell r="Q2237" t="str">
            <v>4</v>
          </cell>
          <cell r="R2237" t="str">
            <v>Industria Manufacturera</v>
          </cell>
        </row>
        <row r="2238">
          <cell r="A2238" t="str">
            <v>CEI</v>
          </cell>
          <cell r="B2238" t="str">
            <v>Otras_Soc</v>
          </cell>
          <cell r="C2238">
            <v>2</v>
          </cell>
          <cell r="D2238">
            <v>12</v>
          </cell>
          <cell r="E2238">
            <v>412</v>
          </cell>
          <cell r="F2238" t="str">
            <v>Empleos</v>
          </cell>
          <cell r="J2238">
            <v>281054</v>
          </cell>
          <cell r="K2238">
            <v>8</v>
          </cell>
          <cell r="L2238" t="str">
            <v>2000</v>
          </cell>
          <cell r="M2238" t="str">
            <v>Industria del Tabaco</v>
          </cell>
          <cell r="N2238" t="str">
            <v>Producción Sect. Institucionales</v>
          </cell>
          <cell r="O2238" t="str">
            <v>Imptos producc.e import.</v>
          </cell>
          <cell r="P2238" t="str">
            <v>Sociedades no Financieras</v>
          </cell>
          <cell r="Q2238" t="str">
            <v>4</v>
          </cell>
          <cell r="R2238" t="str">
            <v>Industria Manufacturera</v>
          </cell>
        </row>
        <row r="2239">
          <cell r="A2239" t="str">
            <v>CEI</v>
          </cell>
          <cell r="B2239" t="str">
            <v>Otras_Soc</v>
          </cell>
          <cell r="C2239">
            <v>2</v>
          </cell>
          <cell r="D2239">
            <v>12</v>
          </cell>
          <cell r="E2239">
            <v>413</v>
          </cell>
          <cell r="F2239" t="str">
            <v>Empleos</v>
          </cell>
          <cell r="J2239">
            <v>-136</v>
          </cell>
          <cell r="K2239">
            <v>8</v>
          </cell>
          <cell r="L2239" t="str">
            <v>2000</v>
          </cell>
          <cell r="M2239" t="str">
            <v>Industria del Tabaco</v>
          </cell>
          <cell r="N2239" t="str">
            <v>Producción Sect. Institucionales</v>
          </cell>
          <cell r="O2239" t="str">
            <v>Subvenciones</v>
          </cell>
          <cell r="P2239" t="str">
            <v>Sociedades no Financieras</v>
          </cell>
          <cell r="Q2239" t="str">
            <v>4</v>
          </cell>
          <cell r="R2239" t="str">
            <v>Industria Manufacturera</v>
          </cell>
        </row>
        <row r="2240">
          <cell r="A2240" t="str">
            <v>CEI</v>
          </cell>
          <cell r="B2240" t="str">
            <v>Otras_Soc</v>
          </cell>
          <cell r="C2240">
            <v>2</v>
          </cell>
          <cell r="D2240">
            <v>12</v>
          </cell>
          <cell r="E2240">
            <v>902</v>
          </cell>
          <cell r="F2240" t="str">
            <v>Empleos</v>
          </cell>
          <cell r="J2240">
            <v>113093.429800282</v>
          </cell>
          <cell r="K2240">
            <v>8</v>
          </cell>
          <cell r="L2240" t="str">
            <v>2000</v>
          </cell>
          <cell r="M2240" t="str">
            <v>Industria del Tabaco</v>
          </cell>
          <cell r="N2240" t="str">
            <v>Producción Sect. Institucionales</v>
          </cell>
          <cell r="O2240" t="str">
            <v>Excedente de explotación</v>
          </cell>
          <cell r="P2240" t="str">
            <v>Sociedades no Financieras</v>
          </cell>
          <cell r="Q2240" t="str">
            <v>4</v>
          </cell>
          <cell r="R2240" t="str">
            <v>Industria Manufacturera</v>
          </cell>
        </row>
        <row r="2241">
          <cell r="A2241" t="str">
            <v>CEI</v>
          </cell>
          <cell r="B2241" t="str">
            <v>Otras_Soc</v>
          </cell>
          <cell r="C2241">
            <v>2</v>
          </cell>
          <cell r="D2241">
            <v>12</v>
          </cell>
          <cell r="E2241">
            <v>11</v>
          </cell>
          <cell r="F2241" t="str">
            <v>Recursos</v>
          </cell>
          <cell r="J2241">
            <v>828018.56857122027</v>
          </cell>
          <cell r="K2241">
            <v>9</v>
          </cell>
          <cell r="L2241" t="str">
            <v>2000</v>
          </cell>
          <cell r="M2241" t="str">
            <v>Textil, Cuero y Calzado</v>
          </cell>
          <cell r="N2241" t="str">
            <v>Producción Sect. Institucionales</v>
          </cell>
          <cell r="O2241" t="str">
            <v>Producción bruta</v>
          </cell>
          <cell r="P2241" t="str">
            <v>Sociedades no Financieras</v>
          </cell>
          <cell r="Q2241" t="str">
            <v>4</v>
          </cell>
          <cell r="R2241" t="str">
            <v>Industria Manufacturera</v>
          </cell>
        </row>
        <row r="2242">
          <cell r="A2242" t="str">
            <v>CEI</v>
          </cell>
          <cell r="B2242" t="str">
            <v>Otras_Soc</v>
          </cell>
          <cell r="C2242">
            <v>2</v>
          </cell>
          <cell r="D2242">
            <v>12</v>
          </cell>
          <cell r="E2242">
            <v>21</v>
          </cell>
          <cell r="F2242" t="str">
            <v>Empleos</v>
          </cell>
          <cell r="J2242">
            <v>559292.11227324302</v>
          </cell>
          <cell r="K2242">
            <v>9</v>
          </cell>
          <cell r="L2242" t="str">
            <v>2000</v>
          </cell>
          <cell r="M2242" t="str">
            <v>Textil, Cuero y Calzado</v>
          </cell>
          <cell r="N2242" t="str">
            <v>Producción Sect. Institucionales</v>
          </cell>
          <cell r="O2242" t="str">
            <v>Consumo intermedio</v>
          </cell>
          <cell r="P2242" t="str">
            <v>Sociedades no Financieras</v>
          </cell>
          <cell r="Q2242" t="str">
            <v>4</v>
          </cell>
          <cell r="R2242" t="str">
            <v>Industria Manufacturera</v>
          </cell>
        </row>
        <row r="2243">
          <cell r="A2243" t="str">
            <v>CEI</v>
          </cell>
          <cell r="B2243" t="str">
            <v>Otras_Soc</v>
          </cell>
          <cell r="C2243">
            <v>2</v>
          </cell>
          <cell r="D2243">
            <v>12</v>
          </cell>
          <cell r="E2243">
            <v>52</v>
          </cell>
          <cell r="F2243" t="str">
            <v>Empleos</v>
          </cell>
          <cell r="J2243">
            <v>43054.223464290495</v>
          </cell>
          <cell r="K2243">
            <v>9</v>
          </cell>
          <cell r="L2243" t="str">
            <v>2000</v>
          </cell>
          <cell r="M2243" t="str">
            <v>Textil, Cuero y Calzado</v>
          </cell>
          <cell r="N2243" t="str">
            <v>Producción Sect. Institucionales</v>
          </cell>
          <cell r="O2243" t="str">
            <v>Consumo de capital fijo</v>
          </cell>
          <cell r="P2243" t="str">
            <v>Sociedades no Financieras</v>
          </cell>
          <cell r="Q2243" t="str">
            <v>4</v>
          </cell>
          <cell r="R2243" t="str">
            <v>Industria Manufacturera</v>
          </cell>
        </row>
        <row r="2244">
          <cell r="A2244" t="str">
            <v>CEI</v>
          </cell>
          <cell r="B2244" t="str">
            <v>Otras_Soc</v>
          </cell>
          <cell r="C2244">
            <v>2</v>
          </cell>
          <cell r="D2244">
            <v>12</v>
          </cell>
          <cell r="E2244">
            <v>411</v>
          </cell>
          <cell r="F2244" t="str">
            <v>Empleos</v>
          </cell>
          <cell r="J2244">
            <v>150396.16142168123</v>
          </cell>
          <cell r="K2244">
            <v>9</v>
          </cell>
          <cell r="L2244" t="str">
            <v>2000</v>
          </cell>
          <cell r="M2244" t="str">
            <v>Textil, Cuero y Calzado</v>
          </cell>
          <cell r="N2244" t="str">
            <v>Producción Sect. Institucionales</v>
          </cell>
          <cell r="O2244" t="str">
            <v>Remuneraciones</v>
          </cell>
          <cell r="P2244" t="str">
            <v>Sociedades no Financieras</v>
          </cell>
          <cell r="Q2244" t="str">
            <v>4</v>
          </cell>
          <cell r="R2244" t="str">
            <v>Industria Manufacturera</v>
          </cell>
        </row>
        <row r="2245">
          <cell r="A2245" t="str">
            <v>CEI</v>
          </cell>
          <cell r="B2245" t="str">
            <v>Otras_Soc</v>
          </cell>
          <cell r="C2245">
            <v>2</v>
          </cell>
          <cell r="D2245">
            <v>12</v>
          </cell>
          <cell r="E2245">
            <v>412</v>
          </cell>
          <cell r="F2245" t="str">
            <v>Empleos</v>
          </cell>
          <cell r="J2245">
            <v>11833.901492429102</v>
          </cell>
          <cell r="K2245">
            <v>9</v>
          </cell>
          <cell r="L2245" t="str">
            <v>2000</v>
          </cell>
          <cell r="M2245" t="str">
            <v>Textil, Cuero y Calzado</v>
          </cell>
          <cell r="N2245" t="str">
            <v>Producción Sect. Institucionales</v>
          </cell>
          <cell r="O2245" t="str">
            <v>Imptos producc.e import.</v>
          </cell>
          <cell r="P2245" t="str">
            <v>Sociedades no Financieras</v>
          </cell>
          <cell r="Q2245" t="str">
            <v>4</v>
          </cell>
          <cell r="R2245" t="str">
            <v>Industria Manufacturera</v>
          </cell>
        </row>
        <row r="2246">
          <cell r="A2246" t="str">
            <v>CEI</v>
          </cell>
          <cell r="B2246" t="str">
            <v>Otras_Soc</v>
          </cell>
          <cell r="C2246">
            <v>2</v>
          </cell>
          <cell r="D2246">
            <v>12</v>
          </cell>
          <cell r="E2246">
            <v>413</v>
          </cell>
          <cell r="F2246" t="str">
            <v>Empleos</v>
          </cell>
          <cell r="J2246">
            <v>-1863</v>
          </cell>
          <cell r="K2246">
            <v>9</v>
          </cell>
          <cell r="L2246" t="str">
            <v>2000</v>
          </cell>
          <cell r="M2246" t="str">
            <v>Textil, Cuero y Calzado</v>
          </cell>
          <cell r="N2246" t="str">
            <v>Producción Sect. Institucionales</v>
          </cell>
          <cell r="O2246" t="str">
            <v>Subvenciones</v>
          </cell>
          <cell r="P2246" t="str">
            <v>Sociedades no Financieras</v>
          </cell>
          <cell r="Q2246" t="str">
            <v>4</v>
          </cell>
          <cell r="R2246" t="str">
            <v>Industria Manufacturera</v>
          </cell>
        </row>
        <row r="2247">
          <cell r="A2247" t="str">
            <v>CEI</v>
          </cell>
          <cell r="B2247" t="str">
            <v>Otras_Soc</v>
          </cell>
          <cell r="C2247">
            <v>2</v>
          </cell>
          <cell r="D2247">
            <v>12</v>
          </cell>
          <cell r="E2247">
            <v>902</v>
          </cell>
          <cell r="F2247" t="str">
            <v>Empleos</v>
          </cell>
          <cell r="J2247">
            <v>65305.169919576394</v>
          </cell>
          <cell r="K2247">
            <v>9</v>
          </cell>
          <cell r="L2247" t="str">
            <v>2000</v>
          </cell>
          <cell r="M2247" t="str">
            <v>Textil, Cuero y Calzado</v>
          </cell>
          <cell r="N2247" t="str">
            <v>Producción Sect. Institucionales</v>
          </cell>
          <cell r="O2247" t="str">
            <v>Excedente de explotación</v>
          </cell>
          <cell r="P2247" t="str">
            <v>Sociedades no Financieras</v>
          </cell>
          <cell r="Q2247" t="str">
            <v>4</v>
          </cell>
          <cell r="R2247" t="str">
            <v>Industria Manufacturera</v>
          </cell>
        </row>
        <row r="2248">
          <cell r="A2248" t="str">
            <v>CEI</v>
          </cell>
          <cell r="B2248" t="str">
            <v>Otras_Soc</v>
          </cell>
          <cell r="C2248">
            <v>2</v>
          </cell>
          <cell r="D2248">
            <v>12</v>
          </cell>
          <cell r="E2248">
            <v>11</v>
          </cell>
          <cell r="F2248" t="str">
            <v>Recursos</v>
          </cell>
          <cell r="J2248">
            <v>3110625.5777945844</v>
          </cell>
          <cell r="K2248">
            <v>10</v>
          </cell>
          <cell r="L2248" t="str">
            <v>2000</v>
          </cell>
          <cell r="M2248" t="str">
            <v>Madera, Papel, Imprentas y Muebles</v>
          </cell>
          <cell r="N2248" t="str">
            <v>Producción Sect. Institucionales</v>
          </cell>
          <cell r="O2248" t="str">
            <v>Producción bruta</v>
          </cell>
          <cell r="P2248" t="str">
            <v>Sociedades no Financieras</v>
          </cell>
          <cell r="Q2248" t="str">
            <v>4</v>
          </cell>
          <cell r="R2248" t="str">
            <v>Industria Manufacturera</v>
          </cell>
        </row>
        <row r="2249">
          <cell r="A2249" t="str">
            <v>CEI</v>
          </cell>
          <cell r="B2249" t="str">
            <v>Otras_Soc</v>
          </cell>
          <cell r="C2249">
            <v>2</v>
          </cell>
          <cell r="D2249">
            <v>12</v>
          </cell>
          <cell r="E2249">
            <v>21</v>
          </cell>
          <cell r="F2249" t="str">
            <v>Empleos</v>
          </cell>
          <cell r="J2249">
            <v>1720577.359472072</v>
          </cell>
          <cell r="K2249">
            <v>10</v>
          </cell>
          <cell r="L2249" t="str">
            <v>2000</v>
          </cell>
          <cell r="M2249" t="str">
            <v>Madera, Papel, Imprentas y Muebles</v>
          </cell>
          <cell r="N2249" t="str">
            <v>Producción Sect. Institucionales</v>
          </cell>
          <cell r="O2249" t="str">
            <v>Consumo intermedio</v>
          </cell>
          <cell r="P2249" t="str">
            <v>Sociedades no Financieras</v>
          </cell>
          <cell r="Q2249" t="str">
            <v>4</v>
          </cell>
          <cell r="R2249" t="str">
            <v>Industria Manufacturera</v>
          </cell>
        </row>
        <row r="2250">
          <cell r="A2250" t="str">
            <v>CEI</v>
          </cell>
          <cell r="B2250" t="str">
            <v>Otras_Soc</v>
          </cell>
          <cell r="C2250">
            <v>2</v>
          </cell>
          <cell r="D2250">
            <v>12</v>
          </cell>
          <cell r="E2250">
            <v>52</v>
          </cell>
          <cell r="F2250" t="str">
            <v>Empleos</v>
          </cell>
          <cell r="J2250">
            <v>181772.31646903272</v>
          </cell>
          <cell r="K2250">
            <v>10</v>
          </cell>
          <cell r="L2250" t="str">
            <v>2000</v>
          </cell>
          <cell r="M2250" t="str">
            <v>Madera, Papel, Imprentas y Muebles</v>
          </cell>
          <cell r="N2250" t="str">
            <v>Producción Sect. Institucionales</v>
          </cell>
          <cell r="O2250" t="str">
            <v>Consumo de capital fijo</v>
          </cell>
          <cell r="P2250" t="str">
            <v>Sociedades no Financieras</v>
          </cell>
          <cell r="Q2250" t="str">
            <v>4</v>
          </cell>
          <cell r="R2250" t="str">
            <v>Industria Manufacturera</v>
          </cell>
        </row>
        <row r="2251">
          <cell r="A2251" t="str">
            <v>CEI</v>
          </cell>
          <cell r="B2251" t="str">
            <v>Otras_Soc</v>
          </cell>
          <cell r="C2251">
            <v>2</v>
          </cell>
          <cell r="D2251">
            <v>12</v>
          </cell>
          <cell r="E2251">
            <v>411</v>
          </cell>
          <cell r="F2251" t="str">
            <v>Empleos</v>
          </cell>
          <cell r="J2251">
            <v>385327.8043511326</v>
          </cell>
          <cell r="K2251">
            <v>10</v>
          </cell>
          <cell r="L2251" t="str">
            <v>2000</v>
          </cell>
          <cell r="M2251" t="str">
            <v>Madera, Papel, Imprentas y Muebles</v>
          </cell>
          <cell r="N2251" t="str">
            <v>Producción Sect. Institucionales</v>
          </cell>
          <cell r="O2251" t="str">
            <v>Remuneraciones</v>
          </cell>
          <cell r="P2251" t="str">
            <v>Sociedades no Financieras</v>
          </cell>
          <cell r="Q2251" t="str">
            <v>4</v>
          </cell>
          <cell r="R2251" t="str">
            <v>Industria Manufacturera</v>
          </cell>
        </row>
        <row r="2252">
          <cell r="A2252" t="str">
            <v>CEI</v>
          </cell>
          <cell r="B2252" t="str">
            <v>Otras_Soc</v>
          </cell>
          <cell r="C2252">
            <v>2</v>
          </cell>
          <cell r="D2252">
            <v>12</v>
          </cell>
          <cell r="E2252">
            <v>412</v>
          </cell>
          <cell r="F2252" t="str">
            <v>Empleos</v>
          </cell>
          <cell r="J2252">
            <v>20579.764183171243</v>
          </cell>
          <cell r="K2252">
            <v>10</v>
          </cell>
          <cell r="L2252" t="str">
            <v>2000</v>
          </cell>
          <cell r="M2252" t="str">
            <v>Madera, Papel, Imprentas y Muebles</v>
          </cell>
          <cell r="N2252" t="str">
            <v>Producción Sect. Institucionales</v>
          </cell>
          <cell r="O2252" t="str">
            <v>Imptos producc.e import.</v>
          </cell>
          <cell r="P2252" t="str">
            <v>Sociedades no Financieras</v>
          </cell>
          <cell r="Q2252" t="str">
            <v>4</v>
          </cell>
          <cell r="R2252" t="str">
            <v>Industria Manufacturera</v>
          </cell>
        </row>
        <row r="2253">
          <cell r="A2253" t="str">
            <v>CEI</v>
          </cell>
          <cell r="B2253" t="str">
            <v>Otras_Soc</v>
          </cell>
          <cell r="C2253">
            <v>2</v>
          </cell>
          <cell r="D2253">
            <v>12</v>
          </cell>
          <cell r="E2253">
            <v>413</v>
          </cell>
          <cell r="F2253" t="str">
            <v>Empleos</v>
          </cell>
          <cell r="J2253">
            <v>-13938</v>
          </cell>
          <cell r="K2253">
            <v>10</v>
          </cell>
          <cell r="L2253" t="str">
            <v>2000</v>
          </cell>
          <cell r="M2253" t="str">
            <v>Madera, Papel, Imprentas y Muebles</v>
          </cell>
          <cell r="N2253" t="str">
            <v>Producción Sect. Institucionales</v>
          </cell>
          <cell r="O2253" t="str">
            <v>Subvenciones</v>
          </cell>
          <cell r="P2253" t="str">
            <v>Sociedades no Financieras</v>
          </cell>
          <cell r="Q2253" t="str">
            <v>4</v>
          </cell>
          <cell r="R2253" t="str">
            <v>Industria Manufacturera</v>
          </cell>
        </row>
        <row r="2254">
          <cell r="A2254" t="str">
            <v>CEI</v>
          </cell>
          <cell r="B2254" t="str">
            <v>Otras_Soc</v>
          </cell>
          <cell r="C2254">
            <v>2</v>
          </cell>
          <cell r="D2254">
            <v>12</v>
          </cell>
          <cell r="E2254">
            <v>902</v>
          </cell>
          <cell r="F2254" t="str">
            <v>Empleos</v>
          </cell>
          <cell r="J2254">
            <v>816306.33331917087</v>
          </cell>
          <cell r="K2254">
            <v>10</v>
          </cell>
          <cell r="L2254" t="str">
            <v>2000</v>
          </cell>
          <cell r="M2254" t="str">
            <v>Madera, Papel, Imprentas y Muebles</v>
          </cell>
          <cell r="N2254" t="str">
            <v>Producción Sect. Institucionales</v>
          </cell>
          <cell r="O2254" t="str">
            <v>Excedente de explotación</v>
          </cell>
          <cell r="P2254" t="str">
            <v>Sociedades no Financieras</v>
          </cell>
          <cell r="Q2254" t="str">
            <v>4</v>
          </cell>
          <cell r="R2254" t="str">
            <v>Industria Manufacturera</v>
          </cell>
        </row>
        <row r="2255">
          <cell r="A2255" t="str">
            <v>CEI</v>
          </cell>
          <cell r="B2255" t="str">
            <v>Otras_Soc</v>
          </cell>
          <cell r="C2255">
            <v>2</v>
          </cell>
          <cell r="D2255">
            <v>12</v>
          </cell>
          <cell r="E2255">
            <v>11</v>
          </cell>
          <cell r="F2255" t="str">
            <v>Recursos</v>
          </cell>
          <cell r="J2255">
            <v>1970451.9407219901</v>
          </cell>
          <cell r="K2255">
            <v>11</v>
          </cell>
          <cell r="L2255" t="str">
            <v>2000</v>
          </cell>
          <cell r="M2255" t="str">
            <v>Elaboración de combustible</v>
          </cell>
          <cell r="N2255" t="str">
            <v>Producción Sect. Institucionales</v>
          </cell>
          <cell r="O2255" t="str">
            <v>Producción bruta</v>
          </cell>
          <cell r="P2255" t="str">
            <v>Sociedades no Financieras</v>
          </cell>
          <cell r="Q2255" t="str">
            <v>4</v>
          </cell>
          <cell r="R2255" t="str">
            <v>Industria Manufacturera</v>
          </cell>
        </row>
        <row r="2256">
          <cell r="A2256" t="str">
            <v>CEI</v>
          </cell>
          <cell r="B2256" t="str">
            <v>Otras_Soc</v>
          </cell>
          <cell r="C2256">
            <v>2</v>
          </cell>
          <cell r="D2256">
            <v>12</v>
          </cell>
          <cell r="E2256">
            <v>21</v>
          </cell>
          <cell r="F2256" t="str">
            <v>Empleos</v>
          </cell>
          <cell r="J2256">
            <v>1179005.4359065299</v>
          </cell>
          <cell r="K2256">
            <v>11</v>
          </cell>
          <cell r="L2256" t="str">
            <v>2000</v>
          </cell>
          <cell r="M2256" t="str">
            <v>Elaboración de combustible</v>
          </cell>
          <cell r="N2256" t="str">
            <v>Producción Sect. Institucionales</v>
          </cell>
          <cell r="O2256" t="str">
            <v>Consumo intermedio</v>
          </cell>
          <cell r="P2256" t="str">
            <v>Sociedades no Financieras</v>
          </cell>
          <cell r="Q2256" t="str">
            <v>4</v>
          </cell>
          <cell r="R2256" t="str">
            <v>Industria Manufacturera</v>
          </cell>
        </row>
        <row r="2257">
          <cell r="A2257" t="str">
            <v>CEI</v>
          </cell>
          <cell r="B2257" t="str">
            <v>Otras_Soc</v>
          </cell>
          <cell r="C2257">
            <v>2</v>
          </cell>
          <cell r="D2257">
            <v>12</v>
          </cell>
          <cell r="E2257">
            <v>52</v>
          </cell>
          <cell r="F2257" t="str">
            <v>Empleos</v>
          </cell>
          <cell r="J2257">
            <v>22598.797522855599</v>
          </cell>
          <cell r="K2257">
            <v>11</v>
          </cell>
          <cell r="L2257" t="str">
            <v>2000</v>
          </cell>
          <cell r="M2257" t="str">
            <v>Elaboración de combustible</v>
          </cell>
          <cell r="N2257" t="str">
            <v>Producción Sect. Institucionales</v>
          </cell>
          <cell r="O2257" t="str">
            <v>Consumo de capital fijo</v>
          </cell>
          <cell r="P2257" t="str">
            <v>Sociedades no Financieras</v>
          </cell>
          <cell r="Q2257" t="str">
            <v>4</v>
          </cell>
          <cell r="R2257" t="str">
            <v>Industria Manufacturera</v>
          </cell>
        </row>
        <row r="2258">
          <cell r="A2258" t="str">
            <v>CEI</v>
          </cell>
          <cell r="B2258" t="str">
            <v>Otras_Soc</v>
          </cell>
          <cell r="C2258">
            <v>2</v>
          </cell>
          <cell r="D2258">
            <v>12</v>
          </cell>
          <cell r="E2258">
            <v>411</v>
          </cell>
          <cell r="F2258" t="str">
            <v>Empleos</v>
          </cell>
          <cell r="J2258">
            <v>27323.4393554587</v>
          </cell>
          <cell r="K2258">
            <v>11</v>
          </cell>
          <cell r="L2258" t="str">
            <v>2000</v>
          </cell>
          <cell r="M2258" t="str">
            <v>Elaboración de combustible</v>
          </cell>
          <cell r="N2258" t="str">
            <v>Producción Sect. Institucionales</v>
          </cell>
          <cell r="O2258" t="str">
            <v>Remuneraciones</v>
          </cell>
          <cell r="P2258" t="str">
            <v>Sociedades no Financieras</v>
          </cell>
          <cell r="Q2258" t="str">
            <v>4</v>
          </cell>
          <cell r="R2258" t="str">
            <v>Industria Manufacturera</v>
          </cell>
        </row>
        <row r="2259">
          <cell r="A2259" t="str">
            <v>CEI</v>
          </cell>
          <cell r="B2259" t="str">
            <v>Otras_Soc</v>
          </cell>
          <cell r="C2259">
            <v>2</v>
          </cell>
          <cell r="D2259">
            <v>12</v>
          </cell>
          <cell r="E2259">
            <v>412</v>
          </cell>
          <cell r="F2259" t="str">
            <v>Empleos</v>
          </cell>
          <cell r="J2259">
            <v>459164</v>
          </cell>
          <cell r="K2259">
            <v>11</v>
          </cell>
          <cell r="L2259" t="str">
            <v>2000</v>
          </cell>
          <cell r="M2259" t="str">
            <v>Elaboración de combustible</v>
          </cell>
          <cell r="N2259" t="str">
            <v>Producción Sect. Institucionales</v>
          </cell>
          <cell r="O2259" t="str">
            <v>Imptos producc.e import.</v>
          </cell>
          <cell r="P2259" t="str">
            <v>Sociedades no Financieras</v>
          </cell>
          <cell r="Q2259" t="str">
            <v>4</v>
          </cell>
          <cell r="R2259" t="str">
            <v>Industria Manufacturera</v>
          </cell>
        </row>
        <row r="2260">
          <cell r="A2260" t="str">
            <v>CEI</v>
          </cell>
          <cell r="B2260" t="str">
            <v>Otras_Soc</v>
          </cell>
          <cell r="C2260">
            <v>2</v>
          </cell>
          <cell r="D2260">
            <v>12</v>
          </cell>
          <cell r="E2260">
            <v>413</v>
          </cell>
          <cell r="F2260" t="str">
            <v>Empleos</v>
          </cell>
          <cell r="J2260">
            <v>-43612</v>
          </cell>
          <cell r="K2260">
            <v>11</v>
          </cell>
          <cell r="L2260" t="str">
            <v>2000</v>
          </cell>
          <cell r="M2260" t="str">
            <v>Elaboración de combustible</v>
          </cell>
          <cell r="N2260" t="str">
            <v>Producción Sect. Institucionales</v>
          </cell>
          <cell r="O2260" t="str">
            <v>Subvenciones</v>
          </cell>
          <cell r="P2260" t="str">
            <v>Sociedades no Financieras</v>
          </cell>
          <cell r="Q2260" t="str">
            <v>4</v>
          </cell>
          <cell r="R2260" t="str">
            <v>Industria Manufacturera</v>
          </cell>
        </row>
        <row r="2261">
          <cell r="A2261" t="str">
            <v>CEI</v>
          </cell>
          <cell r="B2261" t="str">
            <v>Otras_Soc</v>
          </cell>
          <cell r="C2261">
            <v>2</v>
          </cell>
          <cell r="D2261">
            <v>12</v>
          </cell>
          <cell r="E2261">
            <v>902</v>
          </cell>
          <cell r="F2261" t="str">
            <v>Empleos</v>
          </cell>
          <cell r="J2261">
            <v>325972.26793714199</v>
          </cell>
          <cell r="K2261">
            <v>11</v>
          </cell>
          <cell r="L2261" t="str">
            <v>2000</v>
          </cell>
          <cell r="M2261" t="str">
            <v>Elaboración de combustible</v>
          </cell>
          <cell r="N2261" t="str">
            <v>Producción Sect. Institucionales</v>
          </cell>
          <cell r="O2261" t="str">
            <v>Excedente de explotación</v>
          </cell>
          <cell r="P2261" t="str">
            <v>Sociedades no Financieras</v>
          </cell>
          <cell r="Q2261" t="str">
            <v>4</v>
          </cell>
          <cell r="R2261" t="str">
            <v>Industria Manufacturera</v>
          </cell>
        </row>
        <row r="2262">
          <cell r="A2262" t="str">
            <v>CEI</v>
          </cell>
          <cell r="B2262" t="str">
            <v>Otras_Soc</v>
          </cell>
          <cell r="C2262">
            <v>2</v>
          </cell>
          <cell r="D2262">
            <v>12</v>
          </cell>
          <cell r="E2262">
            <v>11</v>
          </cell>
          <cell r="F2262" t="str">
            <v>Recursos</v>
          </cell>
          <cell r="J2262">
            <v>2300684.5053968891</v>
          </cell>
          <cell r="K2262">
            <v>12</v>
          </cell>
          <cell r="L2262" t="str">
            <v>2000</v>
          </cell>
          <cell r="M2262" t="str">
            <v>Químicos, Caucho y Plástico</v>
          </cell>
          <cell r="N2262" t="str">
            <v>Producción Sect. Institucionales</v>
          </cell>
          <cell r="O2262" t="str">
            <v>Producción bruta</v>
          </cell>
          <cell r="P2262" t="str">
            <v>Sociedades no Financieras</v>
          </cell>
          <cell r="Q2262" t="str">
            <v>4</v>
          </cell>
          <cell r="R2262" t="str">
            <v>Industria Manufacturera</v>
          </cell>
        </row>
        <row r="2263">
          <cell r="A2263" t="str">
            <v>CEI</v>
          </cell>
          <cell r="B2263" t="str">
            <v>Otras_Soc</v>
          </cell>
          <cell r="C2263">
            <v>2</v>
          </cell>
          <cell r="D2263">
            <v>12</v>
          </cell>
          <cell r="E2263">
            <v>21</v>
          </cell>
          <cell r="F2263" t="str">
            <v>Empleos</v>
          </cell>
          <cell r="J2263">
            <v>1336746.8488540398</v>
          </cell>
          <cell r="K2263">
            <v>12</v>
          </cell>
          <cell r="L2263" t="str">
            <v>2000</v>
          </cell>
          <cell r="M2263" t="str">
            <v>Químicos, Caucho y Plástico</v>
          </cell>
          <cell r="N2263" t="str">
            <v>Producción Sect. Institucionales</v>
          </cell>
          <cell r="O2263" t="str">
            <v>Consumo intermedio</v>
          </cell>
          <cell r="P2263" t="str">
            <v>Sociedades no Financieras</v>
          </cell>
          <cell r="Q2263" t="str">
            <v>4</v>
          </cell>
          <cell r="R2263" t="str">
            <v>Industria Manufacturera</v>
          </cell>
        </row>
        <row r="2264">
          <cell r="A2264" t="str">
            <v>CEI</v>
          </cell>
          <cell r="B2264" t="str">
            <v>Otras_Soc</v>
          </cell>
          <cell r="C2264">
            <v>2</v>
          </cell>
          <cell r="D2264">
            <v>12</v>
          </cell>
          <cell r="E2264">
            <v>52</v>
          </cell>
          <cell r="F2264" t="str">
            <v>Empleos</v>
          </cell>
          <cell r="J2264">
            <v>99552.928651634458</v>
          </cell>
          <cell r="K2264">
            <v>12</v>
          </cell>
          <cell r="L2264" t="str">
            <v>2000</v>
          </cell>
          <cell r="M2264" t="str">
            <v>Químicos, Caucho y Plástico</v>
          </cell>
          <cell r="N2264" t="str">
            <v>Producción Sect. Institucionales</v>
          </cell>
          <cell r="O2264" t="str">
            <v>Consumo de capital fijo</v>
          </cell>
          <cell r="P2264" t="str">
            <v>Sociedades no Financieras</v>
          </cell>
          <cell r="Q2264" t="str">
            <v>4</v>
          </cell>
          <cell r="R2264" t="str">
            <v>Industria Manufacturera</v>
          </cell>
        </row>
        <row r="2265">
          <cell r="A2265" t="str">
            <v>CEI</v>
          </cell>
          <cell r="B2265" t="str">
            <v>Otras_Soc</v>
          </cell>
          <cell r="C2265">
            <v>2</v>
          </cell>
          <cell r="D2265">
            <v>12</v>
          </cell>
          <cell r="E2265">
            <v>411</v>
          </cell>
          <cell r="F2265" t="str">
            <v>Empleos</v>
          </cell>
          <cell r="J2265">
            <v>295571.03309988219</v>
          </cell>
          <cell r="K2265">
            <v>12</v>
          </cell>
          <cell r="L2265" t="str">
            <v>2000</v>
          </cell>
          <cell r="M2265" t="str">
            <v>Químicos, Caucho y Plástico</v>
          </cell>
          <cell r="N2265" t="str">
            <v>Producción Sect. Institucionales</v>
          </cell>
          <cell r="O2265" t="str">
            <v>Remuneraciones</v>
          </cell>
          <cell r="P2265" t="str">
            <v>Sociedades no Financieras</v>
          </cell>
          <cell r="Q2265" t="str">
            <v>4</v>
          </cell>
          <cell r="R2265" t="str">
            <v>Industria Manufacturera</v>
          </cell>
        </row>
        <row r="2266">
          <cell r="A2266" t="str">
            <v>CEI</v>
          </cell>
          <cell r="B2266" t="str">
            <v>Otras_Soc</v>
          </cell>
          <cell r="C2266">
            <v>2</v>
          </cell>
          <cell r="D2266">
            <v>12</v>
          </cell>
          <cell r="E2266">
            <v>412</v>
          </cell>
          <cell r="F2266" t="str">
            <v>Empleos</v>
          </cell>
          <cell r="J2266">
            <v>10730.431717719946</v>
          </cell>
          <cell r="K2266">
            <v>12</v>
          </cell>
          <cell r="L2266" t="str">
            <v>2000</v>
          </cell>
          <cell r="M2266" t="str">
            <v>Químicos, Caucho y Plástico</v>
          </cell>
          <cell r="N2266" t="str">
            <v>Producción Sect. Institucionales</v>
          </cell>
          <cell r="O2266" t="str">
            <v>Imptos producc.e import.</v>
          </cell>
          <cell r="P2266" t="str">
            <v>Sociedades no Financieras</v>
          </cell>
          <cell r="Q2266" t="str">
            <v>4</v>
          </cell>
          <cell r="R2266" t="str">
            <v>Industria Manufacturera</v>
          </cell>
        </row>
        <row r="2267">
          <cell r="A2267" t="str">
            <v>CEI</v>
          </cell>
          <cell r="B2267" t="str">
            <v>Otras_Soc</v>
          </cell>
          <cell r="C2267">
            <v>2</v>
          </cell>
          <cell r="D2267">
            <v>12</v>
          </cell>
          <cell r="E2267">
            <v>413</v>
          </cell>
          <cell r="F2267" t="str">
            <v>Empleos</v>
          </cell>
          <cell r="J2267">
            <v>-8826.615132676583</v>
          </cell>
          <cell r="K2267">
            <v>12</v>
          </cell>
          <cell r="L2267" t="str">
            <v>2000</v>
          </cell>
          <cell r="M2267" t="str">
            <v>Químicos, Caucho y Plástico</v>
          </cell>
          <cell r="N2267" t="str">
            <v>Producción Sect. Institucionales</v>
          </cell>
          <cell r="O2267" t="str">
            <v>Subvenciones</v>
          </cell>
          <cell r="P2267" t="str">
            <v>Sociedades no Financieras</v>
          </cell>
          <cell r="Q2267" t="str">
            <v>4</v>
          </cell>
          <cell r="R2267" t="str">
            <v>Industria Manufacturera</v>
          </cell>
        </row>
        <row r="2268">
          <cell r="A2268" t="str">
            <v>CEI</v>
          </cell>
          <cell r="B2268" t="str">
            <v>Otras_Soc</v>
          </cell>
          <cell r="C2268">
            <v>2</v>
          </cell>
          <cell r="D2268">
            <v>12</v>
          </cell>
          <cell r="E2268">
            <v>902</v>
          </cell>
          <cell r="F2268" t="str">
            <v>Empleos</v>
          </cell>
          <cell r="J2268">
            <v>566909.87820629228</v>
          </cell>
          <cell r="K2268">
            <v>12</v>
          </cell>
          <cell r="L2268" t="str">
            <v>2000</v>
          </cell>
          <cell r="M2268" t="str">
            <v>Químicos, Caucho y Plástico</v>
          </cell>
          <cell r="N2268" t="str">
            <v>Producción Sect. Institucionales</v>
          </cell>
          <cell r="O2268" t="str">
            <v>Excedente de explotación</v>
          </cell>
          <cell r="P2268" t="str">
            <v>Sociedades no Financieras</v>
          </cell>
          <cell r="Q2268" t="str">
            <v>4</v>
          </cell>
          <cell r="R2268" t="str">
            <v>Industria Manufacturera</v>
          </cell>
        </row>
        <row r="2269">
          <cell r="A2269" t="str">
            <v>CEI</v>
          </cell>
          <cell r="B2269" t="str">
            <v>Otras_Soc</v>
          </cell>
          <cell r="C2269">
            <v>2</v>
          </cell>
          <cell r="D2269">
            <v>12</v>
          </cell>
          <cell r="E2269">
            <v>11</v>
          </cell>
          <cell r="F2269" t="str">
            <v>Recursos</v>
          </cell>
          <cell r="J2269">
            <v>763079.27661682654</v>
          </cell>
          <cell r="K2269">
            <v>13</v>
          </cell>
          <cell r="L2269" t="str">
            <v>2000</v>
          </cell>
          <cell r="M2269" t="str">
            <v>Vidrio y Otros Minerales</v>
          </cell>
          <cell r="N2269" t="str">
            <v>Producción Sect. Institucionales</v>
          </cell>
          <cell r="O2269" t="str">
            <v>Producción bruta</v>
          </cell>
          <cell r="P2269" t="str">
            <v>Sociedades no Financieras</v>
          </cell>
          <cell r="Q2269" t="str">
            <v>4</v>
          </cell>
          <cell r="R2269" t="str">
            <v>Industria Manufacturera</v>
          </cell>
        </row>
        <row r="2270">
          <cell r="A2270" t="str">
            <v>CEI</v>
          </cell>
          <cell r="B2270" t="str">
            <v>Otras_Soc</v>
          </cell>
          <cell r="C2270">
            <v>2</v>
          </cell>
          <cell r="D2270">
            <v>12</v>
          </cell>
          <cell r="E2270">
            <v>21</v>
          </cell>
          <cell r="F2270" t="str">
            <v>Empleos</v>
          </cell>
          <cell r="J2270">
            <v>474737.88514178549</v>
          </cell>
          <cell r="K2270">
            <v>13</v>
          </cell>
          <cell r="L2270" t="str">
            <v>2000</v>
          </cell>
          <cell r="M2270" t="str">
            <v>Vidrio y Otros Minerales</v>
          </cell>
          <cell r="N2270" t="str">
            <v>Producción Sect. Institucionales</v>
          </cell>
          <cell r="O2270" t="str">
            <v>Consumo intermedio</v>
          </cell>
          <cell r="P2270" t="str">
            <v>Sociedades no Financieras</v>
          </cell>
          <cell r="Q2270" t="str">
            <v>4</v>
          </cell>
          <cell r="R2270" t="str">
            <v>Industria Manufacturera</v>
          </cell>
        </row>
        <row r="2271">
          <cell r="A2271" t="str">
            <v>CEI</v>
          </cell>
          <cell r="B2271" t="str">
            <v>Otras_Soc</v>
          </cell>
          <cell r="C2271">
            <v>2</v>
          </cell>
          <cell r="D2271">
            <v>12</v>
          </cell>
          <cell r="E2271">
            <v>52</v>
          </cell>
          <cell r="F2271" t="str">
            <v>Empleos</v>
          </cell>
          <cell r="J2271">
            <v>67756.251502236802</v>
          </cell>
          <cell r="K2271">
            <v>13</v>
          </cell>
          <cell r="L2271" t="str">
            <v>2000</v>
          </cell>
          <cell r="M2271" t="str">
            <v>Vidrio y Otros Minerales</v>
          </cell>
          <cell r="N2271" t="str">
            <v>Producción Sect. Institucionales</v>
          </cell>
          <cell r="O2271" t="str">
            <v>Consumo de capital fijo</v>
          </cell>
          <cell r="P2271" t="str">
            <v>Sociedades no Financieras</v>
          </cell>
          <cell r="Q2271" t="str">
            <v>4</v>
          </cell>
          <cell r="R2271" t="str">
            <v>Industria Manufacturera</v>
          </cell>
        </row>
        <row r="2272">
          <cell r="A2272" t="str">
            <v>CEI</v>
          </cell>
          <cell r="B2272" t="str">
            <v>Otras_Soc</v>
          </cell>
          <cell r="C2272">
            <v>2</v>
          </cell>
          <cell r="D2272">
            <v>12</v>
          </cell>
          <cell r="E2272">
            <v>411</v>
          </cell>
          <cell r="F2272" t="str">
            <v>Empleos</v>
          </cell>
          <cell r="J2272">
            <v>103500.89391754571</v>
          </cell>
          <cell r="K2272">
            <v>13</v>
          </cell>
          <cell r="L2272" t="str">
            <v>2000</v>
          </cell>
          <cell r="M2272" t="str">
            <v>Vidrio y Otros Minerales</v>
          </cell>
          <cell r="N2272" t="str">
            <v>Producción Sect. Institucionales</v>
          </cell>
          <cell r="O2272" t="str">
            <v>Remuneraciones</v>
          </cell>
          <cell r="P2272" t="str">
            <v>Sociedades no Financieras</v>
          </cell>
          <cell r="Q2272" t="str">
            <v>4</v>
          </cell>
          <cell r="R2272" t="str">
            <v>Industria Manufacturera</v>
          </cell>
        </row>
        <row r="2273">
          <cell r="A2273" t="str">
            <v>CEI</v>
          </cell>
          <cell r="B2273" t="str">
            <v>Otras_Soc</v>
          </cell>
          <cell r="C2273">
            <v>2</v>
          </cell>
          <cell r="D2273">
            <v>12</v>
          </cell>
          <cell r="E2273">
            <v>412</v>
          </cell>
          <cell r="F2273" t="str">
            <v>Empleos</v>
          </cell>
          <cell r="J2273">
            <v>6259.4337451908477</v>
          </cell>
          <cell r="K2273">
            <v>13</v>
          </cell>
          <cell r="L2273" t="str">
            <v>2000</v>
          </cell>
          <cell r="M2273" t="str">
            <v>Vidrio y Otros Minerales</v>
          </cell>
          <cell r="N2273" t="str">
            <v>Producción Sect. Institucionales</v>
          </cell>
          <cell r="O2273" t="str">
            <v>Imptos producc.e import.</v>
          </cell>
          <cell r="P2273" t="str">
            <v>Sociedades no Financieras</v>
          </cell>
          <cell r="Q2273" t="str">
            <v>4</v>
          </cell>
          <cell r="R2273" t="str">
            <v>Industria Manufacturera</v>
          </cell>
        </row>
        <row r="2274">
          <cell r="A2274" t="str">
            <v>CEI</v>
          </cell>
          <cell r="B2274" t="str">
            <v>Otras_Soc</v>
          </cell>
          <cell r="C2274">
            <v>2</v>
          </cell>
          <cell r="D2274">
            <v>12</v>
          </cell>
          <cell r="E2274">
            <v>413</v>
          </cell>
          <cell r="F2274" t="str">
            <v>Empleos</v>
          </cell>
          <cell r="J2274">
            <v>-1881.9127026230085</v>
          </cell>
          <cell r="K2274">
            <v>13</v>
          </cell>
          <cell r="L2274" t="str">
            <v>2000</v>
          </cell>
          <cell r="M2274" t="str">
            <v>Vidrio y Otros Minerales</v>
          </cell>
          <cell r="N2274" t="str">
            <v>Producción Sect. Institucionales</v>
          </cell>
          <cell r="O2274" t="str">
            <v>Subvenciones</v>
          </cell>
          <cell r="P2274" t="str">
            <v>Sociedades no Financieras</v>
          </cell>
          <cell r="Q2274" t="str">
            <v>4</v>
          </cell>
          <cell r="R2274" t="str">
            <v>Industria Manufacturera</v>
          </cell>
        </row>
        <row r="2275">
          <cell r="A2275" t="str">
            <v>CEI</v>
          </cell>
          <cell r="B2275" t="str">
            <v>Otras_Soc</v>
          </cell>
          <cell r="C2275">
            <v>2</v>
          </cell>
          <cell r="D2275">
            <v>12</v>
          </cell>
          <cell r="E2275">
            <v>902</v>
          </cell>
          <cell r="F2275" t="str">
            <v>Empleos</v>
          </cell>
          <cell r="J2275">
            <v>112706.7250126916</v>
          </cell>
          <cell r="K2275">
            <v>13</v>
          </cell>
          <cell r="L2275" t="str">
            <v>2000</v>
          </cell>
          <cell r="M2275" t="str">
            <v>Vidrio y Otros Minerales</v>
          </cell>
          <cell r="N2275" t="str">
            <v>Producción Sect. Institucionales</v>
          </cell>
          <cell r="O2275" t="str">
            <v>Excedente de explotación</v>
          </cell>
          <cell r="P2275" t="str">
            <v>Sociedades no Financieras</v>
          </cell>
          <cell r="Q2275" t="str">
            <v>4</v>
          </cell>
          <cell r="R2275" t="str">
            <v>Industria Manufacturera</v>
          </cell>
        </row>
        <row r="2276">
          <cell r="A2276" t="str">
            <v>CEI</v>
          </cell>
          <cell r="B2276" t="str">
            <v>Otras_Soc</v>
          </cell>
          <cell r="C2276">
            <v>2</v>
          </cell>
          <cell r="D2276">
            <v>12</v>
          </cell>
          <cell r="E2276">
            <v>11</v>
          </cell>
          <cell r="F2276" t="str">
            <v>Recursos</v>
          </cell>
          <cell r="J2276">
            <v>2138161.5763636124</v>
          </cell>
          <cell r="K2276">
            <v>14</v>
          </cell>
          <cell r="L2276" t="str">
            <v>2000</v>
          </cell>
          <cell r="M2276" t="str">
            <v>Otras Manufactureras</v>
          </cell>
          <cell r="N2276" t="str">
            <v>Producción Sect. Institucionales</v>
          </cell>
          <cell r="O2276" t="str">
            <v>Producción bruta</v>
          </cell>
          <cell r="P2276" t="str">
            <v>Sociedades no Financieras</v>
          </cell>
          <cell r="Q2276" t="str">
            <v>4</v>
          </cell>
          <cell r="R2276" t="str">
            <v>Industria Manufacturera</v>
          </cell>
        </row>
        <row r="2277">
          <cell r="A2277" t="str">
            <v>CEI</v>
          </cell>
          <cell r="B2277" t="str">
            <v>Otras_Soc</v>
          </cell>
          <cell r="C2277">
            <v>2</v>
          </cell>
          <cell r="D2277">
            <v>12</v>
          </cell>
          <cell r="E2277">
            <v>21</v>
          </cell>
          <cell r="F2277" t="str">
            <v>Empleos</v>
          </cell>
          <cell r="J2277">
            <v>1273617.6055740982</v>
          </cell>
          <cell r="K2277">
            <v>14</v>
          </cell>
          <cell r="L2277" t="str">
            <v>2000</v>
          </cell>
          <cell r="M2277" t="str">
            <v>Otras Manufactureras</v>
          </cell>
          <cell r="N2277" t="str">
            <v>Producción Sect. Institucionales</v>
          </cell>
          <cell r="O2277" t="str">
            <v>Consumo intermedio</v>
          </cell>
          <cell r="P2277" t="str">
            <v>Sociedades no Financieras</v>
          </cell>
          <cell r="Q2277" t="str">
            <v>4</v>
          </cell>
          <cell r="R2277" t="str">
            <v>Industria Manufacturera</v>
          </cell>
        </row>
        <row r="2278">
          <cell r="A2278" t="str">
            <v>CEI</v>
          </cell>
          <cell r="B2278" t="str">
            <v>Otras_Soc</v>
          </cell>
          <cell r="C2278">
            <v>2</v>
          </cell>
          <cell r="D2278">
            <v>12</v>
          </cell>
          <cell r="E2278">
            <v>52</v>
          </cell>
          <cell r="F2278" t="str">
            <v>Empleos</v>
          </cell>
          <cell r="J2278">
            <v>97836.081740726062</v>
          </cell>
          <cell r="K2278">
            <v>14</v>
          </cell>
          <cell r="L2278" t="str">
            <v>2000</v>
          </cell>
          <cell r="M2278" t="str">
            <v>Otras Manufactureras</v>
          </cell>
          <cell r="N2278" t="str">
            <v>Producción Sect. Institucionales</v>
          </cell>
          <cell r="O2278" t="str">
            <v>Consumo de capital fijo</v>
          </cell>
          <cell r="P2278" t="str">
            <v>Sociedades no Financieras</v>
          </cell>
          <cell r="Q2278" t="str">
            <v>4</v>
          </cell>
          <cell r="R2278" t="str">
            <v>Industria Manufacturera</v>
          </cell>
        </row>
        <row r="2279">
          <cell r="A2279" t="str">
            <v>CEI</v>
          </cell>
          <cell r="B2279" t="str">
            <v>Otras_Soc</v>
          </cell>
          <cell r="C2279">
            <v>2</v>
          </cell>
          <cell r="D2279">
            <v>12</v>
          </cell>
          <cell r="E2279">
            <v>411</v>
          </cell>
          <cell r="F2279" t="str">
            <v>Empleos</v>
          </cell>
          <cell r="J2279">
            <v>354913.36661059584</v>
          </cell>
          <cell r="K2279">
            <v>14</v>
          </cell>
          <cell r="L2279" t="str">
            <v>2000</v>
          </cell>
          <cell r="M2279" t="str">
            <v>Otras Manufactureras</v>
          </cell>
          <cell r="N2279" t="str">
            <v>Producción Sect. Institucionales</v>
          </cell>
          <cell r="O2279" t="str">
            <v>Remuneraciones</v>
          </cell>
          <cell r="P2279" t="str">
            <v>Sociedades no Financieras</v>
          </cell>
          <cell r="Q2279" t="str">
            <v>4</v>
          </cell>
          <cell r="R2279" t="str">
            <v>Industria Manufacturera</v>
          </cell>
        </row>
        <row r="2280">
          <cell r="A2280" t="str">
            <v>CEI</v>
          </cell>
          <cell r="B2280" t="str">
            <v>Otras_Soc</v>
          </cell>
          <cell r="C2280">
            <v>2</v>
          </cell>
          <cell r="D2280">
            <v>12</v>
          </cell>
          <cell r="E2280">
            <v>412</v>
          </cell>
          <cell r="F2280" t="str">
            <v>Empleos</v>
          </cell>
          <cell r="J2280">
            <v>18733.480062461749</v>
          </cell>
          <cell r="K2280">
            <v>14</v>
          </cell>
          <cell r="L2280" t="str">
            <v>2000</v>
          </cell>
          <cell r="M2280" t="str">
            <v>Otras Manufactureras</v>
          </cell>
          <cell r="N2280" t="str">
            <v>Producción Sect. Institucionales</v>
          </cell>
          <cell r="O2280" t="str">
            <v>Imptos producc.e import.</v>
          </cell>
          <cell r="P2280" t="str">
            <v>Sociedades no Financieras</v>
          </cell>
          <cell r="Q2280" t="str">
            <v>4</v>
          </cell>
          <cell r="R2280" t="str">
            <v>Industria Manufacturera</v>
          </cell>
        </row>
        <row r="2281">
          <cell r="A2281" t="str">
            <v>CEI</v>
          </cell>
          <cell r="B2281" t="str">
            <v>Otras_Soc</v>
          </cell>
          <cell r="C2281">
            <v>2</v>
          </cell>
          <cell r="D2281">
            <v>12</v>
          </cell>
          <cell r="E2281">
            <v>413</v>
          </cell>
          <cell r="F2281" t="str">
            <v>Empleos</v>
          </cell>
          <cell r="J2281">
            <v>-10327.38937457811</v>
          </cell>
          <cell r="K2281">
            <v>14</v>
          </cell>
          <cell r="L2281" t="str">
            <v>2000</v>
          </cell>
          <cell r="M2281" t="str">
            <v>Otras Manufactureras</v>
          </cell>
          <cell r="N2281" t="str">
            <v>Producción Sect. Institucionales</v>
          </cell>
          <cell r="O2281" t="str">
            <v>Subvenciones</v>
          </cell>
          <cell r="P2281" t="str">
            <v>Sociedades no Financieras</v>
          </cell>
          <cell r="Q2281" t="str">
            <v>4</v>
          </cell>
          <cell r="R2281" t="str">
            <v>Industria Manufacturera</v>
          </cell>
        </row>
        <row r="2282">
          <cell r="A2282" t="str">
            <v>CEI</v>
          </cell>
          <cell r="B2282" t="str">
            <v>Otras_Soc</v>
          </cell>
          <cell r="C2282">
            <v>2</v>
          </cell>
          <cell r="D2282">
            <v>12</v>
          </cell>
          <cell r="E2282">
            <v>902</v>
          </cell>
          <cell r="F2282" t="str">
            <v>Empleos</v>
          </cell>
          <cell r="J2282">
            <v>403388.43175030936</v>
          </cell>
          <cell r="K2282">
            <v>14</v>
          </cell>
          <cell r="L2282" t="str">
            <v>2000</v>
          </cell>
          <cell r="M2282" t="str">
            <v>Otras Manufactureras</v>
          </cell>
          <cell r="N2282" t="str">
            <v>Producción Sect. Institucionales</v>
          </cell>
          <cell r="O2282" t="str">
            <v>Excedente de explotación</v>
          </cell>
          <cell r="P2282" t="str">
            <v>Sociedades no Financieras</v>
          </cell>
          <cell r="Q2282" t="str">
            <v>4</v>
          </cell>
          <cell r="R2282" t="str">
            <v>Industria Manufacturera</v>
          </cell>
        </row>
        <row r="2283">
          <cell r="A2283" t="str">
            <v>CEI</v>
          </cell>
          <cell r="B2283" t="str">
            <v>Otras_Soc</v>
          </cell>
          <cell r="C2283">
            <v>2</v>
          </cell>
          <cell r="D2283">
            <v>12</v>
          </cell>
          <cell r="E2283">
            <v>11</v>
          </cell>
          <cell r="F2283" t="str">
            <v>Recursos</v>
          </cell>
          <cell r="J2283">
            <v>2396713</v>
          </cell>
          <cell r="K2283">
            <v>15</v>
          </cell>
          <cell r="L2283" t="str">
            <v>2000</v>
          </cell>
          <cell r="M2283" t="str">
            <v>Electricidad, Gas y Agua</v>
          </cell>
          <cell r="N2283" t="str">
            <v>Producción Sect. Institucionales</v>
          </cell>
          <cell r="O2283" t="str">
            <v>Producción bruta</v>
          </cell>
          <cell r="P2283" t="str">
            <v>Sociedades no Financieras</v>
          </cell>
          <cell r="Q2283" t="str">
            <v>5</v>
          </cell>
          <cell r="R2283" t="str">
            <v>Electricidad, Gas y Agua</v>
          </cell>
        </row>
        <row r="2284">
          <cell r="A2284" t="str">
            <v>CEI</v>
          </cell>
          <cell r="B2284" t="str">
            <v>Otras_Soc</v>
          </cell>
          <cell r="C2284">
            <v>2</v>
          </cell>
          <cell r="D2284">
            <v>12</v>
          </cell>
          <cell r="E2284">
            <v>21</v>
          </cell>
          <cell r="F2284" t="str">
            <v>Empleos</v>
          </cell>
          <cell r="J2284">
            <v>1208178.5947730613</v>
          </cell>
          <cell r="K2284">
            <v>15</v>
          </cell>
          <cell r="L2284" t="str">
            <v>2000</v>
          </cell>
          <cell r="M2284" t="str">
            <v>Electricidad, Gas y Agua</v>
          </cell>
          <cell r="N2284" t="str">
            <v>Producción Sect. Institucionales</v>
          </cell>
          <cell r="O2284" t="str">
            <v>Consumo intermedio</v>
          </cell>
          <cell r="P2284" t="str">
            <v>Sociedades no Financieras</v>
          </cell>
          <cell r="Q2284" t="str">
            <v>5</v>
          </cell>
          <cell r="R2284" t="str">
            <v>Electricidad, Gas y Agua</v>
          </cell>
        </row>
        <row r="2285">
          <cell r="A2285" t="str">
            <v>CEI</v>
          </cell>
          <cell r="B2285" t="str">
            <v>Otras_Soc</v>
          </cell>
          <cell r="C2285">
            <v>2</v>
          </cell>
          <cell r="D2285">
            <v>12</v>
          </cell>
          <cell r="E2285">
            <v>52</v>
          </cell>
          <cell r="F2285" t="str">
            <v>Empleos</v>
          </cell>
          <cell r="J2285">
            <v>233000</v>
          </cell>
          <cell r="K2285">
            <v>15</v>
          </cell>
          <cell r="L2285" t="str">
            <v>2000</v>
          </cell>
          <cell r="M2285" t="str">
            <v>Electricidad, Gas y Agua</v>
          </cell>
          <cell r="N2285" t="str">
            <v>Producción Sect. Institucionales</v>
          </cell>
          <cell r="O2285" t="str">
            <v>Consumo de capital fijo</v>
          </cell>
          <cell r="P2285" t="str">
            <v>Sociedades no Financieras</v>
          </cell>
          <cell r="Q2285" t="str">
            <v>5</v>
          </cell>
          <cell r="R2285" t="str">
            <v>Electricidad, Gas y Agua</v>
          </cell>
        </row>
        <row r="2286">
          <cell r="A2286" t="str">
            <v>CEI</v>
          </cell>
          <cell r="B2286" t="str">
            <v>Otras_Soc</v>
          </cell>
          <cell r="C2286">
            <v>2</v>
          </cell>
          <cell r="D2286">
            <v>12</v>
          </cell>
          <cell r="E2286">
            <v>411</v>
          </cell>
          <cell r="F2286" t="str">
            <v>Empleos</v>
          </cell>
          <cell r="J2286">
            <v>184281</v>
          </cell>
          <cell r="K2286">
            <v>15</v>
          </cell>
          <cell r="L2286" t="str">
            <v>2000</v>
          </cell>
          <cell r="M2286" t="str">
            <v>Electricidad, Gas y Agua</v>
          </cell>
          <cell r="N2286" t="str">
            <v>Producción Sect. Institucionales</v>
          </cell>
          <cell r="O2286" t="str">
            <v>Remuneraciones</v>
          </cell>
          <cell r="P2286" t="str">
            <v>Sociedades no Financieras</v>
          </cell>
          <cell r="Q2286" t="str">
            <v>5</v>
          </cell>
          <cell r="R2286" t="str">
            <v>Electricidad, Gas y Agua</v>
          </cell>
        </row>
        <row r="2287">
          <cell r="A2287" t="str">
            <v>CEI</v>
          </cell>
          <cell r="B2287" t="str">
            <v>Otras_Soc</v>
          </cell>
          <cell r="C2287">
            <v>2</v>
          </cell>
          <cell r="D2287">
            <v>12</v>
          </cell>
          <cell r="E2287">
            <v>412</v>
          </cell>
          <cell r="F2287" t="str">
            <v>Empleos</v>
          </cell>
          <cell r="J2287">
            <v>6281.9999999999927</v>
          </cell>
          <cell r="K2287">
            <v>15</v>
          </cell>
          <cell r="L2287" t="str">
            <v>2000</v>
          </cell>
          <cell r="M2287" t="str">
            <v>Electricidad, Gas y Agua</v>
          </cell>
          <cell r="N2287" t="str">
            <v>Producción Sect. Institucionales</v>
          </cell>
          <cell r="O2287" t="str">
            <v>Imptos producc.e import.</v>
          </cell>
          <cell r="P2287" t="str">
            <v>Sociedades no Financieras</v>
          </cell>
          <cell r="Q2287" t="str">
            <v>5</v>
          </cell>
          <cell r="R2287" t="str">
            <v>Electricidad, Gas y Agua</v>
          </cell>
        </row>
        <row r="2288">
          <cell r="A2288" t="str">
            <v>CEI</v>
          </cell>
          <cell r="B2288" t="str">
            <v>Otras_Soc</v>
          </cell>
          <cell r="C2288">
            <v>2</v>
          </cell>
          <cell r="D2288">
            <v>12</v>
          </cell>
          <cell r="E2288">
            <v>413</v>
          </cell>
          <cell r="F2288" t="str">
            <v>Empleos</v>
          </cell>
          <cell r="J2288">
            <v>-71</v>
          </cell>
          <cell r="K2288">
            <v>15</v>
          </cell>
          <cell r="L2288" t="str">
            <v>2000</v>
          </cell>
          <cell r="M2288" t="str">
            <v>Electricidad, Gas y Agua</v>
          </cell>
          <cell r="N2288" t="str">
            <v>Producción Sect. Institucionales</v>
          </cell>
          <cell r="O2288" t="str">
            <v>Subvenciones</v>
          </cell>
          <cell r="P2288" t="str">
            <v>Sociedades no Financieras</v>
          </cell>
          <cell r="Q2288" t="str">
            <v>5</v>
          </cell>
          <cell r="R2288" t="str">
            <v>Electricidad, Gas y Agua</v>
          </cell>
        </row>
        <row r="2289">
          <cell r="A2289" t="str">
            <v>CEI</v>
          </cell>
          <cell r="B2289" t="str">
            <v>Otras_Soc</v>
          </cell>
          <cell r="C2289">
            <v>2</v>
          </cell>
          <cell r="D2289">
            <v>12</v>
          </cell>
          <cell r="E2289">
            <v>902</v>
          </cell>
          <cell r="F2289" t="str">
            <v>Empleos</v>
          </cell>
          <cell r="J2289">
            <v>765042.40522693773</v>
          </cell>
          <cell r="K2289">
            <v>15</v>
          </cell>
          <cell r="L2289" t="str">
            <v>2000</v>
          </cell>
          <cell r="M2289" t="str">
            <v>Electricidad, Gas y Agua</v>
          </cell>
          <cell r="N2289" t="str">
            <v>Producción Sect. Institucionales</v>
          </cell>
          <cell r="O2289" t="str">
            <v>Excedente de explotación</v>
          </cell>
          <cell r="P2289" t="str">
            <v>Sociedades no Financieras</v>
          </cell>
          <cell r="Q2289" t="str">
            <v>5</v>
          </cell>
          <cell r="R2289" t="str">
            <v>Electricidad, Gas y Agua</v>
          </cell>
        </row>
        <row r="2290">
          <cell r="A2290" t="str">
            <v>CEI</v>
          </cell>
          <cell r="B2290" t="str">
            <v>Otras_Soc</v>
          </cell>
          <cell r="C2290">
            <v>2</v>
          </cell>
          <cell r="D2290">
            <v>12</v>
          </cell>
          <cell r="E2290">
            <v>11</v>
          </cell>
          <cell r="F2290" t="str">
            <v>Recursos</v>
          </cell>
          <cell r="J2290">
            <v>4961668.1353817582</v>
          </cell>
          <cell r="K2290">
            <v>16</v>
          </cell>
          <cell r="L2290" t="str">
            <v>2000</v>
          </cell>
          <cell r="M2290" t="str">
            <v>Construcción</v>
          </cell>
          <cell r="N2290" t="str">
            <v>Producción Sect. Institucionales</v>
          </cell>
          <cell r="O2290" t="str">
            <v>Producción bruta</v>
          </cell>
          <cell r="P2290" t="str">
            <v>Sociedades no Financieras</v>
          </cell>
          <cell r="Q2290" t="str">
            <v>6</v>
          </cell>
          <cell r="R2290" t="str">
            <v>Construcción</v>
          </cell>
        </row>
        <row r="2291">
          <cell r="A2291" t="str">
            <v>CEI</v>
          </cell>
          <cell r="B2291" t="str">
            <v>Otras_Soc</v>
          </cell>
          <cell r="C2291">
            <v>2</v>
          </cell>
          <cell r="D2291">
            <v>12</v>
          </cell>
          <cell r="E2291">
            <v>21</v>
          </cell>
          <cell r="F2291" t="str">
            <v>Empleos</v>
          </cell>
          <cell r="J2291">
            <v>2463186.4576717569</v>
          </cell>
          <cell r="K2291">
            <v>16</v>
          </cell>
          <cell r="L2291" t="str">
            <v>2000</v>
          </cell>
          <cell r="M2291" t="str">
            <v>Construcción</v>
          </cell>
          <cell r="N2291" t="str">
            <v>Producción Sect. Institucionales</v>
          </cell>
          <cell r="O2291" t="str">
            <v>Consumo intermedio</v>
          </cell>
          <cell r="P2291" t="str">
            <v>Sociedades no Financieras</v>
          </cell>
          <cell r="Q2291" t="str">
            <v>6</v>
          </cell>
          <cell r="R2291" t="str">
            <v>Construcción</v>
          </cell>
        </row>
        <row r="2292">
          <cell r="A2292" t="str">
            <v>CEI</v>
          </cell>
          <cell r="B2292" t="str">
            <v>Otras_Soc</v>
          </cell>
          <cell r="C2292">
            <v>2</v>
          </cell>
          <cell r="D2292">
            <v>12</v>
          </cell>
          <cell r="E2292">
            <v>52</v>
          </cell>
          <cell r="F2292" t="str">
            <v>Empleos</v>
          </cell>
          <cell r="J2292">
            <v>89956.407886200177</v>
          </cell>
          <cell r="K2292">
            <v>16</v>
          </cell>
          <cell r="L2292" t="str">
            <v>2000</v>
          </cell>
          <cell r="M2292" t="str">
            <v>Construcción</v>
          </cell>
          <cell r="N2292" t="str">
            <v>Producción Sect. Institucionales</v>
          </cell>
          <cell r="O2292" t="str">
            <v>Consumo de capital fijo</v>
          </cell>
          <cell r="P2292" t="str">
            <v>Sociedades no Financieras</v>
          </cell>
          <cell r="Q2292" t="str">
            <v>6</v>
          </cell>
          <cell r="R2292" t="str">
            <v>Construcción</v>
          </cell>
        </row>
        <row r="2293">
          <cell r="A2293" t="str">
            <v>CEI</v>
          </cell>
          <cell r="B2293" t="str">
            <v>Otras_Soc</v>
          </cell>
          <cell r="C2293">
            <v>2</v>
          </cell>
          <cell r="D2293">
            <v>12</v>
          </cell>
          <cell r="E2293">
            <v>411</v>
          </cell>
          <cell r="F2293" t="str">
            <v>Empleos</v>
          </cell>
          <cell r="J2293">
            <v>1718746.8406538402</v>
          </cell>
          <cell r="K2293">
            <v>16</v>
          </cell>
          <cell r="L2293" t="str">
            <v>2000</v>
          </cell>
          <cell r="M2293" t="str">
            <v>Construcción</v>
          </cell>
          <cell r="N2293" t="str">
            <v>Producción Sect. Institucionales</v>
          </cell>
          <cell r="O2293" t="str">
            <v>Remuneraciones</v>
          </cell>
          <cell r="P2293" t="str">
            <v>Sociedades no Financieras</v>
          </cell>
          <cell r="Q2293" t="str">
            <v>6</v>
          </cell>
          <cell r="R2293" t="str">
            <v>Construcción</v>
          </cell>
        </row>
        <row r="2294">
          <cell r="A2294" t="str">
            <v>CEI</v>
          </cell>
          <cell r="B2294" t="str">
            <v>Otras_Soc</v>
          </cell>
          <cell r="C2294">
            <v>2</v>
          </cell>
          <cell r="D2294">
            <v>12</v>
          </cell>
          <cell r="E2294">
            <v>412</v>
          </cell>
          <cell r="F2294" t="str">
            <v>Empleos</v>
          </cell>
          <cell r="J2294">
            <v>61017.189378004863</v>
          </cell>
          <cell r="K2294">
            <v>16</v>
          </cell>
          <cell r="L2294" t="str">
            <v>2000</v>
          </cell>
          <cell r="M2294" t="str">
            <v>Construcción</v>
          </cell>
          <cell r="N2294" t="str">
            <v>Producción Sect. Institucionales</v>
          </cell>
          <cell r="O2294" t="str">
            <v>Imptos producc.e import.</v>
          </cell>
          <cell r="P2294" t="str">
            <v>Sociedades no Financieras</v>
          </cell>
          <cell r="Q2294" t="str">
            <v>6</v>
          </cell>
          <cell r="R2294" t="str">
            <v>Construcción</v>
          </cell>
        </row>
        <row r="2295">
          <cell r="A2295" t="str">
            <v>CEI</v>
          </cell>
          <cell r="B2295" t="str">
            <v>Otras_Soc</v>
          </cell>
          <cell r="C2295">
            <v>2</v>
          </cell>
          <cell r="D2295">
            <v>12</v>
          </cell>
          <cell r="E2295">
            <v>413</v>
          </cell>
          <cell r="F2295" t="str">
            <v>Empleos</v>
          </cell>
          <cell r="J2295">
            <v>-6697.9027450724625</v>
          </cell>
          <cell r="K2295">
            <v>16</v>
          </cell>
          <cell r="L2295" t="str">
            <v>2000</v>
          </cell>
          <cell r="M2295" t="str">
            <v>Construcción</v>
          </cell>
          <cell r="N2295" t="str">
            <v>Producción Sect. Institucionales</v>
          </cell>
          <cell r="O2295" t="str">
            <v>Subvenciones</v>
          </cell>
          <cell r="P2295" t="str">
            <v>Sociedades no Financieras</v>
          </cell>
          <cell r="Q2295" t="str">
            <v>6</v>
          </cell>
          <cell r="R2295" t="str">
            <v>Construcción</v>
          </cell>
        </row>
        <row r="2296">
          <cell r="A2296" t="str">
            <v>CEI</v>
          </cell>
          <cell r="B2296" t="str">
            <v>Otras_Soc</v>
          </cell>
          <cell r="C2296">
            <v>2</v>
          </cell>
          <cell r="D2296">
            <v>12</v>
          </cell>
          <cell r="E2296">
            <v>902</v>
          </cell>
          <cell r="F2296" t="str">
            <v>Empleos</v>
          </cell>
          <cell r="J2296">
            <v>635459.14253702306</v>
          </cell>
          <cell r="K2296">
            <v>16</v>
          </cell>
          <cell r="L2296" t="str">
            <v>2000</v>
          </cell>
          <cell r="M2296" t="str">
            <v>Construcción</v>
          </cell>
          <cell r="N2296" t="str">
            <v>Producción Sect. Institucionales</v>
          </cell>
          <cell r="O2296" t="str">
            <v>Excedente de explotación</v>
          </cell>
          <cell r="P2296" t="str">
            <v>Sociedades no Financieras</v>
          </cell>
          <cell r="Q2296" t="str">
            <v>6</v>
          </cell>
          <cell r="R2296" t="str">
            <v>Construcción</v>
          </cell>
        </row>
        <row r="2297">
          <cell r="A2297" t="str">
            <v>CEI</v>
          </cell>
          <cell r="B2297" t="str">
            <v>Otras_Soc</v>
          </cell>
          <cell r="C2297">
            <v>2</v>
          </cell>
          <cell r="D2297">
            <v>12</v>
          </cell>
          <cell r="E2297">
            <v>11</v>
          </cell>
          <cell r="F2297" t="str">
            <v>Recursos</v>
          </cell>
          <cell r="J2297">
            <v>5949981.0628863191</v>
          </cell>
          <cell r="K2297">
            <v>17</v>
          </cell>
          <cell r="L2297" t="str">
            <v>2000</v>
          </cell>
          <cell r="M2297" t="str">
            <v>Comercio</v>
          </cell>
          <cell r="N2297" t="str">
            <v>Producción Sect. Institucionales</v>
          </cell>
          <cell r="O2297" t="str">
            <v>Producción bruta</v>
          </cell>
          <cell r="P2297" t="str">
            <v>Sociedades no Financieras</v>
          </cell>
          <cell r="Q2297" t="str">
            <v>7</v>
          </cell>
          <cell r="R2297" t="str">
            <v>Comercio, Hoteles y Restaurantes</v>
          </cell>
        </row>
        <row r="2298">
          <cell r="A2298" t="str">
            <v>CEI</v>
          </cell>
          <cell r="B2298" t="str">
            <v>Otras_Soc</v>
          </cell>
          <cell r="C2298">
            <v>2</v>
          </cell>
          <cell r="D2298">
            <v>12</v>
          </cell>
          <cell r="E2298">
            <v>21</v>
          </cell>
          <cell r="F2298" t="str">
            <v>Empleos</v>
          </cell>
          <cell r="J2298">
            <v>3019436.852588925</v>
          </cell>
          <cell r="K2298">
            <v>17</v>
          </cell>
          <cell r="L2298" t="str">
            <v>2000</v>
          </cell>
          <cell r="M2298" t="str">
            <v>Comercio</v>
          </cell>
          <cell r="N2298" t="str">
            <v>Producción Sect. Institucionales</v>
          </cell>
          <cell r="O2298" t="str">
            <v>Consumo intermedio</v>
          </cell>
          <cell r="P2298" t="str">
            <v>Sociedades no Financieras</v>
          </cell>
          <cell r="Q2298" t="str">
            <v>7</v>
          </cell>
          <cell r="R2298" t="str">
            <v>Comercio, Hoteles y Restaurantes</v>
          </cell>
        </row>
        <row r="2299">
          <cell r="A2299" t="str">
            <v>CEI</v>
          </cell>
          <cell r="B2299" t="str">
            <v>Otras_Soc</v>
          </cell>
          <cell r="C2299">
            <v>2</v>
          </cell>
          <cell r="D2299">
            <v>12</v>
          </cell>
          <cell r="E2299">
            <v>52</v>
          </cell>
          <cell r="F2299" t="str">
            <v>Empleos</v>
          </cell>
          <cell r="J2299">
            <v>318217.53399889637</v>
          </cell>
          <cell r="K2299">
            <v>17</v>
          </cell>
          <cell r="L2299" t="str">
            <v>2000</v>
          </cell>
          <cell r="M2299" t="str">
            <v>Comercio</v>
          </cell>
          <cell r="N2299" t="str">
            <v>Producción Sect. Institucionales</v>
          </cell>
          <cell r="O2299" t="str">
            <v>Consumo de capital fijo</v>
          </cell>
          <cell r="P2299" t="str">
            <v>Sociedades no Financieras</v>
          </cell>
          <cell r="Q2299" t="str">
            <v>7</v>
          </cell>
          <cell r="R2299" t="str">
            <v>Comercio, Hoteles y Restaurantes</v>
          </cell>
        </row>
        <row r="2300">
          <cell r="A2300" t="str">
            <v>CEI</v>
          </cell>
          <cell r="B2300" t="str">
            <v>Otras_Soc</v>
          </cell>
          <cell r="C2300">
            <v>2</v>
          </cell>
          <cell r="D2300">
            <v>12</v>
          </cell>
          <cell r="E2300">
            <v>411</v>
          </cell>
          <cell r="F2300" t="str">
            <v>Empleos</v>
          </cell>
          <cell r="J2300">
            <v>1627673.8636192512</v>
          </cell>
          <cell r="K2300">
            <v>17</v>
          </cell>
          <cell r="L2300" t="str">
            <v>2000</v>
          </cell>
          <cell r="M2300" t="str">
            <v>Comercio</v>
          </cell>
          <cell r="N2300" t="str">
            <v>Producción Sect. Institucionales</v>
          </cell>
          <cell r="O2300" t="str">
            <v>Remuneraciones</v>
          </cell>
          <cell r="P2300" t="str">
            <v>Sociedades no Financieras</v>
          </cell>
          <cell r="Q2300" t="str">
            <v>7</v>
          </cell>
          <cell r="R2300" t="str">
            <v>Comercio, Hoteles y Restaurantes</v>
          </cell>
        </row>
        <row r="2301">
          <cell r="A2301" t="str">
            <v>CEI</v>
          </cell>
          <cell r="B2301" t="str">
            <v>Otras_Soc</v>
          </cell>
          <cell r="C2301">
            <v>2</v>
          </cell>
          <cell r="D2301">
            <v>12</v>
          </cell>
          <cell r="E2301">
            <v>412</v>
          </cell>
          <cell r="F2301" t="str">
            <v>Empleos</v>
          </cell>
          <cell r="J2301">
            <v>184900.7500028729</v>
          </cell>
          <cell r="K2301">
            <v>17</v>
          </cell>
          <cell r="L2301" t="str">
            <v>2000</v>
          </cell>
          <cell r="M2301" t="str">
            <v>Comercio</v>
          </cell>
          <cell r="N2301" t="str">
            <v>Producción Sect. Institucionales</v>
          </cell>
          <cell r="O2301" t="str">
            <v>Imptos producc.e import.</v>
          </cell>
          <cell r="P2301" t="str">
            <v>Sociedades no Financieras</v>
          </cell>
          <cell r="Q2301" t="str">
            <v>7</v>
          </cell>
          <cell r="R2301" t="str">
            <v>Comercio, Hoteles y Restaurantes</v>
          </cell>
        </row>
        <row r="2302">
          <cell r="A2302" t="str">
            <v>CEI</v>
          </cell>
          <cell r="B2302" t="str">
            <v>Otras_Soc</v>
          </cell>
          <cell r="C2302">
            <v>2</v>
          </cell>
          <cell r="D2302">
            <v>12</v>
          </cell>
          <cell r="E2302">
            <v>413</v>
          </cell>
          <cell r="F2302" t="str">
            <v>Empleos</v>
          </cell>
          <cell r="J2302">
            <v>-39852.406815825932</v>
          </cell>
          <cell r="K2302">
            <v>17</v>
          </cell>
          <cell r="L2302" t="str">
            <v>2000</v>
          </cell>
          <cell r="M2302" t="str">
            <v>Comercio</v>
          </cell>
          <cell r="N2302" t="str">
            <v>Producción Sect. Institucionales</v>
          </cell>
          <cell r="O2302" t="str">
            <v>Subvenciones</v>
          </cell>
          <cell r="P2302" t="str">
            <v>Sociedades no Financieras</v>
          </cell>
          <cell r="Q2302" t="str">
            <v>7</v>
          </cell>
          <cell r="R2302" t="str">
            <v>Comercio, Hoteles y Restaurantes</v>
          </cell>
        </row>
        <row r="2303">
          <cell r="A2303" t="str">
            <v>CEI</v>
          </cell>
          <cell r="B2303" t="str">
            <v>Otras_Soc</v>
          </cell>
          <cell r="C2303">
            <v>2</v>
          </cell>
          <cell r="D2303">
            <v>12</v>
          </cell>
          <cell r="E2303">
            <v>902</v>
          </cell>
          <cell r="F2303" t="str">
            <v>Empleos</v>
          </cell>
          <cell r="J2303">
            <v>839604.46949219494</v>
          </cell>
          <cell r="K2303">
            <v>17</v>
          </cell>
          <cell r="L2303" t="str">
            <v>2000</v>
          </cell>
          <cell r="M2303" t="str">
            <v>Comercio</v>
          </cell>
          <cell r="N2303" t="str">
            <v>Producción Sect. Institucionales</v>
          </cell>
          <cell r="O2303" t="str">
            <v>Excedente de explotación</v>
          </cell>
          <cell r="P2303" t="str">
            <v>Sociedades no Financieras</v>
          </cell>
          <cell r="Q2303" t="str">
            <v>7</v>
          </cell>
          <cell r="R2303" t="str">
            <v>Comercio, Hoteles y Restaurantes</v>
          </cell>
        </row>
        <row r="2304">
          <cell r="A2304" t="str">
            <v>CEI</v>
          </cell>
          <cell r="B2304" t="str">
            <v>Otras_Soc</v>
          </cell>
          <cell r="C2304">
            <v>2</v>
          </cell>
          <cell r="D2304">
            <v>12</v>
          </cell>
          <cell r="E2304">
            <v>11</v>
          </cell>
          <cell r="F2304" t="str">
            <v>Recursos</v>
          </cell>
          <cell r="J2304">
            <v>1193822.0653816729</v>
          </cell>
          <cell r="K2304">
            <v>18</v>
          </cell>
          <cell r="L2304" t="str">
            <v>2000</v>
          </cell>
          <cell r="M2304" t="str">
            <v>Hoteles y Restaurantes</v>
          </cell>
          <cell r="N2304" t="str">
            <v>Producción Sect. Institucionales</v>
          </cell>
          <cell r="O2304" t="str">
            <v>Producción bruta</v>
          </cell>
          <cell r="P2304" t="str">
            <v>Sociedades no Financieras</v>
          </cell>
          <cell r="Q2304" t="str">
            <v>7</v>
          </cell>
          <cell r="R2304" t="str">
            <v>Comercio, Hoteles y Restaurantes</v>
          </cell>
        </row>
        <row r="2305">
          <cell r="A2305" t="str">
            <v>CEI</v>
          </cell>
          <cell r="B2305" t="str">
            <v>Otras_Soc</v>
          </cell>
          <cell r="C2305">
            <v>2</v>
          </cell>
          <cell r="D2305">
            <v>12</v>
          </cell>
          <cell r="E2305">
            <v>21</v>
          </cell>
          <cell r="F2305" t="str">
            <v>Empleos</v>
          </cell>
          <cell r="J2305">
            <v>702909.86010196141</v>
          </cell>
          <cell r="K2305">
            <v>18</v>
          </cell>
          <cell r="L2305" t="str">
            <v>2000</v>
          </cell>
          <cell r="M2305" t="str">
            <v>Hoteles y Restaurantes</v>
          </cell>
          <cell r="N2305" t="str">
            <v>Producción Sect. Institucionales</v>
          </cell>
          <cell r="O2305" t="str">
            <v>Consumo intermedio</v>
          </cell>
          <cell r="P2305" t="str">
            <v>Sociedades no Financieras</v>
          </cell>
          <cell r="Q2305" t="str">
            <v>7</v>
          </cell>
          <cell r="R2305" t="str">
            <v>Comercio, Hoteles y Restaurantes</v>
          </cell>
        </row>
        <row r="2306">
          <cell r="A2306" t="str">
            <v>CEI</v>
          </cell>
          <cell r="B2306" t="str">
            <v>Otras_Soc</v>
          </cell>
          <cell r="C2306">
            <v>2</v>
          </cell>
          <cell r="D2306">
            <v>12</v>
          </cell>
          <cell r="E2306">
            <v>52</v>
          </cell>
          <cell r="F2306" t="str">
            <v>Empleos</v>
          </cell>
          <cell r="J2306">
            <v>35696.787568805797</v>
          </cell>
          <cell r="K2306">
            <v>18</v>
          </cell>
          <cell r="L2306" t="str">
            <v>2000</v>
          </cell>
          <cell r="M2306" t="str">
            <v>Hoteles y Restaurantes</v>
          </cell>
          <cell r="N2306" t="str">
            <v>Producción Sect. Institucionales</v>
          </cell>
          <cell r="O2306" t="str">
            <v>Consumo de capital fijo</v>
          </cell>
          <cell r="P2306" t="str">
            <v>Sociedades no Financieras</v>
          </cell>
          <cell r="Q2306" t="str">
            <v>7</v>
          </cell>
          <cell r="R2306" t="str">
            <v>Comercio, Hoteles y Restaurantes</v>
          </cell>
        </row>
        <row r="2307">
          <cell r="A2307" t="str">
            <v>CEI</v>
          </cell>
          <cell r="B2307" t="str">
            <v>Otras_Soc</v>
          </cell>
          <cell r="C2307">
            <v>2</v>
          </cell>
          <cell r="D2307">
            <v>12</v>
          </cell>
          <cell r="E2307">
            <v>411</v>
          </cell>
          <cell r="F2307" t="str">
            <v>Empleos</v>
          </cell>
          <cell r="J2307">
            <v>283225.99179878511</v>
          </cell>
          <cell r="K2307">
            <v>18</v>
          </cell>
          <cell r="L2307" t="str">
            <v>2000</v>
          </cell>
          <cell r="M2307" t="str">
            <v>Hoteles y Restaurantes</v>
          </cell>
          <cell r="N2307" t="str">
            <v>Producción Sect. Institucionales</v>
          </cell>
          <cell r="O2307" t="str">
            <v>Remuneraciones</v>
          </cell>
          <cell r="P2307" t="str">
            <v>Sociedades no Financieras</v>
          </cell>
          <cell r="Q2307" t="str">
            <v>7</v>
          </cell>
          <cell r="R2307" t="str">
            <v>Comercio, Hoteles y Restaurantes</v>
          </cell>
        </row>
        <row r="2308">
          <cell r="A2308" t="str">
            <v>CEI</v>
          </cell>
          <cell r="B2308" t="str">
            <v>Otras_Soc</v>
          </cell>
          <cell r="C2308">
            <v>2</v>
          </cell>
          <cell r="D2308">
            <v>12</v>
          </cell>
          <cell r="E2308">
            <v>412</v>
          </cell>
          <cell r="F2308" t="str">
            <v>Empleos</v>
          </cell>
          <cell r="J2308">
            <v>5627.58960004854</v>
          </cell>
          <cell r="K2308">
            <v>18</v>
          </cell>
          <cell r="L2308" t="str">
            <v>2000</v>
          </cell>
          <cell r="M2308" t="str">
            <v>Hoteles y Restaurantes</v>
          </cell>
          <cell r="N2308" t="str">
            <v>Producción Sect. Institucionales</v>
          </cell>
          <cell r="O2308" t="str">
            <v>Imptos producc.e import.</v>
          </cell>
          <cell r="P2308" t="str">
            <v>Sociedades no Financieras</v>
          </cell>
          <cell r="Q2308" t="str">
            <v>7</v>
          </cell>
          <cell r="R2308" t="str">
            <v>Comercio, Hoteles y Restaurantes</v>
          </cell>
        </row>
        <row r="2309">
          <cell r="A2309" t="str">
            <v>CEI</v>
          </cell>
          <cell r="B2309" t="str">
            <v>Otras_Soc</v>
          </cell>
          <cell r="C2309">
            <v>2</v>
          </cell>
          <cell r="D2309">
            <v>12</v>
          </cell>
          <cell r="E2309">
            <v>413</v>
          </cell>
          <cell r="F2309" t="str">
            <v>Empleos</v>
          </cell>
          <cell r="J2309">
            <v>-946.27277089577399</v>
          </cell>
          <cell r="K2309">
            <v>18</v>
          </cell>
          <cell r="L2309" t="str">
            <v>2000</v>
          </cell>
          <cell r="M2309" t="str">
            <v>Hoteles y Restaurantes</v>
          </cell>
          <cell r="N2309" t="str">
            <v>Producción Sect. Institucionales</v>
          </cell>
          <cell r="O2309" t="str">
            <v>Subvenciones</v>
          </cell>
          <cell r="P2309" t="str">
            <v>Sociedades no Financieras</v>
          </cell>
          <cell r="Q2309" t="str">
            <v>7</v>
          </cell>
          <cell r="R2309" t="str">
            <v>Comercio, Hoteles y Restaurantes</v>
          </cell>
        </row>
        <row r="2310">
          <cell r="A2310" t="str">
            <v>CEI</v>
          </cell>
          <cell r="B2310" t="str">
            <v>Otras_Soc</v>
          </cell>
          <cell r="C2310">
            <v>2</v>
          </cell>
          <cell r="D2310">
            <v>12</v>
          </cell>
          <cell r="E2310">
            <v>902</v>
          </cell>
          <cell r="F2310" t="str">
            <v>Empleos</v>
          </cell>
          <cell r="J2310">
            <v>167308.10908296949</v>
          </cell>
          <cell r="K2310">
            <v>18</v>
          </cell>
          <cell r="L2310" t="str">
            <v>2000</v>
          </cell>
          <cell r="M2310" t="str">
            <v>Hoteles y Restaurantes</v>
          </cell>
          <cell r="N2310" t="str">
            <v>Producción Sect. Institucionales</v>
          </cell>
          <cell r="O2310" t="str">
            <v>Excedente de explotación</v>
          </cell>
          <cell r="P2310" t="str">
            <v>Sociedades no Financieras</v>
          </cell>
          <cell r="Q2310" t="str">
            <v>7</v>
          </cell>
          <cell r="R2310" t="str">
            <v>Comercio, Hoteles y Restaurantes</v>
          </cell>
        </row>
        <row r="2311">
          <cell r="A2311" t="str">
            <v>CEI</v>
          </cell>
          <cell r="B2311" t="str">
            <v>Otras_Soc</v>
          </cell>
          <cell r="C2311">
            <v>2</v>
          </cell>
          <cell r="D2311">
            <v>12</v>
          </cell>
          <cell r="E2311">
            <v>11</v>
          </cell>
          <cell r="F2311" t="str">
            <v>Recursos</v>
          </cell>
          <cell r="J2311">
            <v>4153355.5184238446</v>
          </cell>
          <cell r="K2311">
            <v>19</v>
          </cell>
          <cell r="L2311" t="str">
            <v>2000</v>
          </cell>
          <cell r="M2311" t="str">
            <v>Transportes</v>
          </cell>
          <cell r="N2311" t="str">
            <v>Producción Sect. Institucionales</v>
          </cell>
          <cell r="O2311" t="str">
            <v>Producción bruta</v>
          </cell>
          <cell r="P2311" t="str">
            <v>Sociedades no Financieras</v>
          </cell>
          <cell r="Q2311" t="str">
            <v>8</v>
          </cell>
          <cell r="R2311" t="str">
            <v>Transporte y Comunicaciones</v>
          </cell>
        </row>
        <row r="2312">
          <cell r="A2312" t="str">
            <v>CEI</v>
          </cell>
          <cell r="B2312" t="str">
            <v>Otras_Soc</v>
          </cell>
          <cell r="C2312">
            <v>2</v>
          </cell>
          <cell r="D2312">
            <v>12</v>
          </cell>
          <cell r="E2312">
            <v>21</v>
          </cell>
          <cell r="F2312" t="str">
            <v>Empleos</v>
          </cell>
          <cell r="J2312">
            <v>2786288.1386926034</v>
          </cell>
          <cell r="K2312">
            <v>19</v>
          </cell>
          <cell r="L2312" t="str">
            <v>2000</v>
          </cell>
          <cell r="M2312" t="str">
            <v>Transportes</v>
          </cell>
          <cell r="N2312" t="str">
            <v>Producción Sect. Institucionales</v>
          </cell>
          <cell r="O2312" t="str">
            <v>Consumo intermedio</v>
          </cell>
          <cell r="P2312" t="str">
            <v>Sociedades no Financieras</v>
          </cell>
          <cell r="Q2312" t="str">
            <v>8</v>
          </cell>
          <cell r="R2312" t="str">
            <v>Transporte y Comunicaciones</v>
          </cell>
        </row>
        <row r="2313">
          <cell r="A2313" t="str">
            <v>CEI</v>
          </cell>
          <cell r="B2313" t="str">
            <v>Otras_Soc</v>
          </cell>
          <cell r="C2313">
            <v>2</v>
          </cell>
          <cell r="D2313">
            <v>12</v>
          </cell>
          <cell r="E2313">
            <v>52</v>
          </cell>
          <cell r="F2313" t="str">
            <v>Empleos</v>
          </cell>
          <cell r="J2313">
            <v>494366.40064412099</v>
          </cell>
          <cell r="K2313">
            <v>19</v>
          </cell>
          <cell r="L2313" t="str">
            <v>2000</v>
          </cell>
          <cell r="M2313" t="str">
            <v>Transportes</v>
          </cell>
          <cell r="N2313" t="str">
            <v>Producción Sect. Institucionales</v>
          </cell>
          <cell r="O2313" t="str">
            <v>Consumo de capital fijo</v>
          </cell>
          <cell r="P2313" t="str">
            <v>Sociedades no Financieras</v>
          </cell>
          <cell r="Q2313" t="str">
            <v>8</v>
          </cell>
          <cell r="R2313" t="str">
            <v>Transporte y Comunicaciones</v>
          </cell>
        </row>
        <row r="2314">
          <cell r="A2314" t="str">
            <v>CEI</v>
          </cell>
          <cell r="B2314" t="str">
            <v>Otras_Soc</v>
          </cell>
          <cell r="C2314">
            <v>2</v>
          </cell>
          <cell r="D2314">
            <v>12</v>
          </cell>
          <cell r="E2314">
            <v>411</v>
          </cell>
          <cell r="F2314" t="str">
            <v>Empleos</v>
          </cell>
          <cell r="J2314">
            <v>930297.14087520598</v>
          </cell>
          <cell r="K2314">
            <v>19</v>
          </cell>
          <cell r="L2314" t="str">
            <v>2000</v>
          </cell>
          <cell r="M2314" t="str">
            <v>Transportes</v>
          </cell>
          <cell r="N2314" t="str">
            <v>Producción Sect. Institucionales</v>
          </cell>
          <cell r="O2314" t="str">
            <v>Remuneraciones</v>
          </cell>
          <cell r="P2314" t="str">
            <v>Sociedades no Financieras</v>
          </cell>
          <cell r="Q2314" t="str">
            <v>8</v>
          </cell>
          <cell r="R2314" t="str">
            <v>Transporte y Comunicaciones</v>
          </cell>
        </row>
        <row r="2315">
          <cell r="A2315" t="str">
            <v>CEI</v>
          </cell>
          <cell r="B2315" t="str">
            <v>Otras_Soc</v>
          </cell>
          <cell r="C2315">
            <v>2</v>
          </cell>
          <cell r="D2315">
            <v>12</v>
          </cell>
          <cell r="E2315">
            <v>412</v>
          </cell>
          <cell r="F2315" t="str">
            <v>Empleos</v>
          </cell>
          <cell r="J2315">
            <v>23903.369896467702</v>
          </cell>
          <cell r="K2315">
            <v>19</v>
          </cell>
          <cell r="L2315" t="str">
            <v>2000</v>
          </cell>
          <cell r="M2315" t="str">
            <v>Transportes</v>
          </cell>
          <cell r="N2315" t="str">
            <v>Producción Sect. Institucionales</v>
          </cell>
          <cell r="O2315" t="str">
            <v>Imptos producc.e import.</v>
          </cell>
          <cell r="P2315" t="str">
            <v>Sociedades no Financieras</v>
          </cell>
          <cell r="Q2315" t="str">
            <v>8</v>
          </cell>
          <cell r="R2315" t="str">
            <v>Transporte y Comunicaciones</v>
          </cell>
        </row>
        <row r="2316">
          <cell r="A2316" t="str">
            <v>CEI</v>
          </cell>
          <cell r="B2316" t="str">
            <v>Otras_Soc</v>
          </cell>
          <cell r="C2316">
            <v>2</v>
          </cell>
          <cell r="D2316">
            <v>12</v>
          </cell>
          <cell r="E2316">
            <v>413</v>
          </cell>
          <cell r="F2316" t="str">
            <v>Empleos</v>
          </cell>
          <cell r="J2316">
            <v>-5703.8329249452354</v>
          </cell>
          <cell r="K2316">
            <v>19</v>
          </cell>
          <cell r="L2316" t="str">
            <v>2000</v>
          </cell>
          <cell r="M2316" t="str">
            <v>Transportes</v>
          </cell>
          <cell r="N2316" t="str">
            <v>Producción Sect. Institucionales</v>
          </cell>
          <cell r="O2316" t="str">
            <v>Subvenciones</v>
          </cell>
          <cell r="P2316" t="str">
            <v>Sociedades no Financieras</v>
          </cell>
          <cell r="Q2316" t="str">
            <v>8</v>
          </cell>
          <cell r="R2316" t="str">
            <v>Transporte y Comunicaciones</v>
          </cell>
        </row>
        <row r="2317">
          <cell r="A2317" t="str">
            <v>CEI</v>
          </cell>
          <cell r="B2317" t="str">
            <v>Otras_Soc</v>
          </cell>
          <cell r="C2317">
            <v>2</v>
          </cell>
          <cell r="D2317">
            <v>12</v>
          </cell>
          <cell r="E2317">
            <v>902</v>
          </cell>
          <cell r="F2317" t="str">
            <v>Empleos</v>
          </cell>
          <cell r="J2317">
            <v>-75795.698759606777</v>
          </cell>
          <cell r="K2317">
            <v>19</v>
          </cell>
          <cell r="L2317" t="str">
            <v>2000</v>
          </cell>
          <cell r="M2317" t="str">
            <v>Transportes</v>
          </cell>
          <cell r="N2317" t="str">
            <v>Producción Sect. Institucionales</v>
          </cell>
          <cell r="O2317" t="str">
            <v>Excedente de explotación</v>
          </cell>
          <cell r="P2317" t="str">
            <v>Sociedades no Financieras</v>
          </cell>
          <cell r="Q2317" t="str">
            <v>8</v>
          </cell>
          <cell r="R2317" t="str">
            <v>Transporte y Comunicaciones</v>
          </cell>
        </row>
        <row r="2318">
          <cell r="A2318" t="str">
            <v>CEI</v>
          </cell>
          <cell r="B2318" t="str">
            <v>Otras_Soc</v>
          </cell>
          <cell r="C2318">
            <v>2</v>
          </cell>
          <cell r="D2318">
            <v>12</v>
          </cell>
          <cell r="E2318">
            <v>11</v>
          </cell>
          <cell r="F2318" t="str">
            <v>Recursos</v>
          </cell>
          <cell r="J2318">
            <v>1725615.3850786975</v>
          </cell>
          <cell r="K2318">
            <v>20</v>
          </cell>
          <cell r="L2318" t="str">
            <v>2000</v>
          </cell>
          <cell r="M2318" t="str">
            <v>Comunicaciones</v>
          </cell>
          <cell r="N2318" t="str">
            <v>Producción Sect. Institucionales</v>
          </cell>
          <cell r="O2318" t="str">
            <v>Producción bruta</v>
          </cell>
          <cell r="P2318" t="str">
            <v>Sociedades no Financieras</v>
          </cell>
          <cell r="Q2318" t="str">
            <v>8</v>
          </cell>
          <cell r="R2318" t="str">
            <v>Transporte y Comunicaciones</v>
          </cell>
        </row>
        <row r="2319">
          <cell r="A2319" t="str">
            <v>CEI</v>
          </cell>
          <cell r="B2319" t="str">
            <v>Otras_Soc</v>
          </cell>
          <cell r="C2319">
            <v>2</v>
          </cell>
          <cell r="D2319">
            <v>12</v>
          </cell>
          <cell r="E2319">
            <v>21</v>
          </cell>
          <cell r="F2319" t="str">
            <v>Empleos</v>
          </cell>
          <cell r="J2319">
            <v>802043.16778680717</v>
          </cell>
          <cell r="K2319">
            <v>20</v>
          </cell>
          <cell r="L2319" t="str">
            <v>2000</v>
          </cell>
          <cell r="M2319" t="str">
            <v>Comunicaciones</v>
          </cell>
          <cell r="N2319" t="str">
            <v>Producción Sect. Institucionales</v>
          </cell>
          <cell r="O2319" t="str">
            <v>Consumo intermedio</v>
          </cell>
          <cell r="P2319" t="str">
            <v>Sociedades no Financieras</v>
          </cell>
          <cell r="Q2319" t="str">
            <v>8</v>
          </cell>
          <cell r="R2319" t="str">
            <v>Transporte y Comunicaciones</v>
          </cell>
        </row>
        <row r="2320">
          <cell r="A2320" t="str">
            <v>CEI</v>
          </cell>
          <cell r="B2320" t="str">
            <v>Otras_Soc</v>
          </cell>
          <cell r="C2320">
            <v>2</v>
          </cell>
          <cell r="D2320">
            <v>12</v>
          </cell>
          <cell r="E2320">
            <v>52</v>
          </cell>
          <cell r="F2320" t="str">
            <v>Empleos</v>
          </cell>
          <cell r="J2320">
            <v>314404</v>
          </cell>
          <cell r="K2320">
            <v>20</v>
          </cell>
          <cell r="L2320" t="str">
            <v>2000</v>
          </cell>
          <cell r="M2320" t="str">
            <v>Comunicaciones</v>
          </cell>
          <cell r="N2320" t="str">
            <v>Producción Sect. Institucionales</v>
          </cell>
          <cell r="O2320" t="str">
            <v>Consumo de capital fijo</v>
          </cell>
          <cell r="P2320" t="str">
            <v>Sociedades no Financieras</v>
          </cell>
          <cell r="Q2320" t="str">
            <v>8</v>
          </cell>
          <cell r="R2320" t="str">
            <v>Transporte y Comunicaciones</v>
          </cell>
        </row>
        <row r="2321">
          <cell r="A2321" t="str">
            <v>CEI</v>
          </cell>
          <cell r="B2321" t="str">
            <v>Otras_Soc</v>
          </cell>
          <cell r="C2321">
            <v>2</v>
          </cell>
          <cell r="D2321">
            <v>12</v>
          </cell>
          <cell r="E2321">
            <v>411</v>
          </cell>
          <cell r="F2321" t="str">
            <v>Empleos</v>
          </cell>
          <cell r="J2321">
            <v>303893.21953168529</v>
          </cell>
          <cell r="K2321">
            <v>20</v>
          </cell>
          <cell r="L2321" t="str">
            <v>2000</v>
          </cell>
          <cell r="M2321" t="str">
            <v>Comunicaciones</v>
          </cell>
          <cell r="N2321" t="str">
            <v>Producción Sect. Institucionales</v>
          </cell>
          <cell r="O2321" t="str">
            <v>Remuneraciones</v>
          </cell>
          <cell r="P2321" t="str">
            <v>Sociedades no Financieras</v>
          </cell>
          <cell r="Q2321" t="str">
            <v>8</v>
          </cell>
          <cell r="R2321" t="str">
            <v>Transporte y Comunicaciones</v>
          </cell>
        </row>
        <row r="2322">
          <cell r="A2322" t="str">
            <v>CEI</v>
          </cell>
          <cell r="B2322" t="str">
            <v>Otras_Soc</v>
          </cell>
          <cell r="C2322">
            <v>2</v>
          </cell>
          <cell r="D2322">
            <v>12</v>
          </cell>
          <cell r="E2322">
            <v>412</v>
          </cell>
          <cell r="F2322" t="str">
            <v>Empleos</v>
          </cell>
          <cell r="J2322">
            <v>3200.0855162128651</v>
          </cell>
          <cell r="K2322">
            <v>20</v>
          </cell>
          <cell r="L2322" t="str">
            <v>2000</v>
          </cell>
          <cell r="M2322" t="str">
            <v>Comunicaciones</v>
          </cell>
          <cell r="N2322" t="str">
            <v>Producción Sect. Institucionales</v>
          </cell>
          <cell r="O2322" t="str">
            <v>Imptos producc.e import.</v>
          </cell>
          <cell r="P2322" t="str">
            <v>Sociedades no Financieras</v>
          </cell>
          <cell r="Q2322" t="str">
            <v>8</v>
          </cell>
          <cell r="R2322" t="str">
            <v>Transporte y Comunicaciones</v>
          </cell>
        </row>
        <row r="2323">
          <cell r="A2323" t="str">
            <v>CEI</v>
          </cell>
          <cell r="B2323" t="str">
            <v>Otras_Soc</v>
          </cell>
          <cell r="C2323">
            <v>2</v>
          </cell>
          <cell r="D2323">
            <v>12</v>
          </cell>
          <cell r="E2323">
            <v>413</v>
          </cell>
          <cell r="F2323" t="str">
            <v>Empleos</v>
          </cell>
          <cell r="J2323">
            <v>-148</v>
          </cell>
          <cell r="K2323">
            <v>20</v>
          </cell>
          <cell r="L2323" t="str">
            <v>2000</v>
          </cell>
          <cell r="M2323" t="str">
            <v>Comunicaciones</v>
          </cell>
          <cell r="N2323" t="str">
            <v>Producción Sect. Institucionales</v>
          </cell>
          <cell r="O2323" t="str">
            <v>Subvenciones</v>
          </cell>
          <cell r="P2323" t="str">
            <v>Sociedades no Financieras</v>
          </cell>
          <cell r="Q2323" t="str">
            <v>8</v>
          </cell>
          <cell r="R2323" t="str">
            <v>Transporte y Comunicaciones</v>
          </cell>
        </row>
        <row r="2324">
          <cell r="A2324" t="str">
            <v>CEI</v>
          </cell>
          <cell r="B2324" t="str">
            <v>Otras_Soc</v>
          </cell>
          <cell r="C2324">
            <v>2</v>
          </cell>
          <cell r="D2324">
            <v>12</v>
          </cell>
          <cell r="E2324">
            <v>902</v>
          </cell>
          <cell r="F2324" t="str">
            <v>Empleos</v>
          </cell>
          <cell r="J2324">
            <v>302222.91224398918</v>
          </cell>
          <cell r="K2324">
            <v>20</v>
          </cell>
          <cell r="L2324" t="str">
            <v>2000</v>
          </cell>
          <cell r="M2324" t="str">
            <v>Comunicaciones</v>
          </cell>
          <cell r="N2324" t="str">
            <v>Producción Sect. Institucionales</v>
          </cell>
          <cell r="O2324" t="str">
            <v>Excedente de explotación</v>
          </cell>
          <cell r="P2324" t="str">
            <v>Sociedades no Financieras</v>
          </cell>
          <cell r="Q2324" t="str">
            <v>8</v>
          </cell>
          <cell r="R2324" t="str">
            <v>Transporte y Comunicaciones</v>
          </cell>
        </row>
        <row r="2325">
          <cell r="A2325" t="str">
            <v>CEI</v>
          </cell>
          <cell r="B2325" t="str">
            <v>Otras_Soc</v>
          </cell>
          <cell r="C2325">
            <v>2</v>
          </cell>
          <cell r="D2325">
            <v>12</v>
          </cell>
          <cell r="E2325">
            <v>11</v>
          </cell>
          <cell r="F2325" t="str">
            <v>Recursos</v>
          </cell>
          <cell r="J2325">
            <v>0</v>
          </cell>
          <cell r="K2325">
            <v>21</v>
          </cell>
          <cell r="L2325" t="str">
            <v>2000</v>
          </cell>
          <cell r="M2325" t="str">
            <v>Intermediación financiera</v>
          </cell>
          <cell r="N2325" t="str">
            <v>Producción Sect. Institucionales</v>
          </cell>
          <cell r="O2325" t="str">
            <v>Producción bruta</v>
          </cell>
          <cell r="P2325" t="str">
            <v>Sociedades no Financieras</v>
          </cell>
          <cell r="Q2325" t="str">
            <v>9</v>
          </cell>
          <cell r="R2325" t="str">
            <v>Servicios Financieros y Empresariales</v>
          </cell>
        </row>
        <row r="2326">
          <cell r="A2326" t="str">
            <v>CEI</v>
          </cell>
          <cell r="B2326" t="str">
            <v>Otras_Soc</v>
          </cell>
          <cell r="C2326">
            <v>2</v>
          </cell>
          <cell r="D2326">
            <v>12</v>
          </cell>
          <cell r="E2326">
            <v>21</v>
          </cell>
          <cell r="F2326" t="str">
            <v>Empleos</v>
          </cell>
          <cell r="J2326">
            <v>0</v>
          </cell>
          <cell r="K2326">
            <v>21</v>
          </cell>
          <cell r="L2326" t="str">
            <v>2000</v>
          </cell>
          <cell r="M2326" t="str">
            <v>Intermediación financiera</v>
          </cell>
          <cell r="N2326" t="str">
            <v>Producción Sect. Institucionales</v>
          </cell>
          <cell r="O2326" t="str">
            <v>Consumo intermedio</v>
          </cell>
          <cell r="P2326" t="str">
            <v>Sociedades no Financieras</v>
          </cell>
          <cell r="Q2326" t="str">
            <v>9</v>
          </cell>
          <cell r="R2326" t="str">
            <v>Servicios Financieros y Empresariales</v>
          </cell>
        </row>
        <row r="2327">
          <cell r="A2327" t="str">
            <v>CEI</v>
          </cell>
          <cell r="B2327" t="str">
            <v>Otras_Soc</v>
          </cell>
          <cell r="C2327">
            <v>2</v>
          </cell>
          <cell r="D2327">
            <v>12</v>
          </cell>
          <cell r="E2327">
            <v>52</v>
          </cell>
          <cell r="F2327" t="str">
            <v>Empleos</v>
          </cell>
          <cell r="J2327">
            <v>0</v>
          </cell>
          <cell r="K2327">
            <v>21</v>
          </cell>
          <cell r="L2327" t="str">
            <v>2000</v>
          </cell>
          <cell r="M2327" t="str">
            <v>Intermediación financiera</v>
          </cell>
          <cell r="N2327" t="str">
            <v>Producción Sect. Institucionales</v>
          </cell>
          <cell r="O2327" t="str">
            <v>Consumo de capital fijo</v>
          </cell>
          <cell r="P2327" t="str">
            <v>Sociedades no Financieras</v>
          </cell>
          <cell r="Q2327" t="str">
            <v>9</v>
          </cell>
          <cell r="R2327" t="str">
            <v>Servicios Financieros y Empresariales</v>
          </cell>
        </row>
        <row r="2328">
          <cell r="A2328" t="str">
            <v>CEI</v>
          </cell>
          <cell r="B2328" t="str">
            <v>Otras_Soc</v>
          </cell>
          <cell r="C2328">
            <v>2</v>
          </cell>
          <cell r="D2328">
            <v>12</v>
          </cell>
          <cell r="E2328">
            <v>411</v>
          </cell>
          <cell r="F2328" t="str">
            <v>Empleos</v>
          </cell>
          <cell r="J2328">
            <v>0</v>
          </cell>
          <cell r="K2328">
            <v>21</v>
          </cell>
          <cell r="L2328" t="str">
            <v>2000</v>
          </cell>
          <cell r="M2328" t="str">
            <v>Intermediación financiera</v>
          </cell>
          <cell r="N2328" t="str">
            <v>Producción Sect. Institucionales</v>
          </cell>
          <cell r="O2328" t="str">
            <v>Remuneraciones</v>
          </cell>
          <cell r="P2328" t="str">
            <v>Sociedades no Financieras</v>
          </cell>
          <cell r="Q2328" t="str">
            <v>9</v>
          </cell>
          <cell r="R2328" t="str">
            <v>Servicios Financieros y Empresariales</v>
          </cell>
        </row>
        <row r="2329">
          <cell r="A2329" t="str">
            <v>CEI</v>
          </cell>
          <cell r="B2329" t="str">
            <v>Otras_Soc</v>
          </cell>
          <cell r="C2329">
            <v>2</v>
          </cell>
          <cell r="D2329">
            <v>12</v>
          </cell>
          <cell r="E2329">
            <v>412</v>
          </cell>
          <cell r="F2329" t="str">
            <v>Empleos</v>
          </cell>
          <cell r="J2329">
            <v>0</v>
          </cell>
          <cell r="K2329">
            <v>21</v>
          </cell>
          <cell r="L2329" t="str">
            <v>2000</v>
          </cell>
          <cell r="M2329" t="str">
            <v>Intermediación financiera</v>
          </cell>
          <cell r="N2329" t="str">
            <v>Producción Sect. Institucionales</v>
          </cell>
          <cell r="O2329" t="str">
            <v>Imptos producc.e import.</v>
          </cell>
          <cell r="P2329" t="str">
            <v>Sociedades no Financieras</v>
          </cell>
          <cell r="Q2329" t="str">
            <v>9</v>
          </cell>
          <cell r="R2329" t="str">
            <v>Servicios Financieros y Empresariales</v>
          </cell>
        </row>
        <row r="2330">
          <cell r="A2330" t="str">
            <v>CEI</v>
          </cell>
          <cell r="B2330" t="str">
            <v>Otras_Soc</v>
          </cell>
          <cell r="C2330">
            <v>2</v>
          </cell>
          <cell r="D2330">
            <v>12</v>
          </cell>
          <cell r="E2330">
            <v>413</v>
          </cell>
          <cell r="F2330" t="str">
            <v>Empleos</v>
          </cell>
          <cell r="J2330">
            <v>0</v>
          </cell>
          <cell r="K2330">
            <v>21</v>
          </cell>
          <cell r="L2330" t="str">
            <v>2000</v>
          </cell>
          <cell r="M2330" t="str">
            <v>Intermediación financiera</v>
          </cell>
          <cell r="N2330" t="str">
            <v>Producción Sect. Institucionales</v>
          </cell>
          <cell r="O2330" t="str">
            <v>Subvenciones</v>
          </cell>
          <cell r="P2330" t="str">
            <v>Sociedades no Financieras</v>
          </cell>
          <cell r="Q2330" t="str">
            <v>9</v>
          </cell>
          <cell r="R2330" t="str">
            <v>Servicios Financieros y Empresariales</v>
          </cell>
        </row>
        <row r="2331">
          <cell r="A2331" t="str">
            <v>CEI</v>
          </cell>
          <cell r="B2331" t="str">
            <v>Otras_Soc</v>
          </cell>
          <cell r="C2331">
            <v>2</v>
          </cell>
          <cell r="D2331">
            <v>12</v>
          </cell>
          <cell r="E2331">
            <v>902</v>
          </cell>
          <cell r="F2331" t="str">
            <v>Empleos</v>
          </cell>
          <cell r="J2331">
            <v>0</v>
          </cell>
          <cell r="K2331">
            <v>21</v>
          </cell>
          <cell r="L2331" t="str">
            <v>2000</v>
          </cell>
          <cell r="M2331" t="str">
            <v>Intermediación financiera</v>
          </cell>
          <cell r="N2331" t="str">
            <v>Producción Sect. Institucionales</v>
          </cell>
          <cell r="O2331" t="str">
            <v>Excedente de explotación</v>
          </cell>
          <cell r="P2331" t="str">
            <v>Sociedades no Financieras</v>
          </cell>
          <cell r="Q2331" t="str">
            <v>9</v>
          </cell>
          <cell r="R2331" t="str">
            <v>Servicios Financieros y Empresariales</v>
          </cell>
        </row>
        <row r="2332">
          <cell r="A2332" t="str">
            <v>CEI</v>
          </cell>
          <cell r="B2332" t="str">
            <v>Otras_Soc</v>
          </cell>
          <cell r="C2332">
            <v>2</v>
          </cell>
          <cell r="D2332">
            <v>12</v>
          </cell>
          <cell r="E2332">
            <v>11</v>
          </cell>
          <cell r="F2332" t="str">
            <v>Recursos</v>
          </cell>
          <cell r="J2332">
            <v>63714.885874600033</v>
          </cell>
          <cell r="K2332">
            <v>22</v>
          </cell>
          <cell r="L2332" t="str">
            <v>2000</v>
          </cell>
          <cell r="M2332" t="str">
            <v>Compañías de seguros</v>
          </cell>
          <cell r="N2332" t="str">
            <v>Producción Sect. Institucionales</v>
          </cell>
          <cell r="O2332" t="str">
            <v>Producción bruta</v>
          </cell>
          <cell r="P2332" t="str">
            <v>Sociedades no Financieras</v>
          </cell>
          <cell r="Q2332" t="str">
            <v>9</v>
          </cell>
          <cell r="R2332" t="str">
            <v>Servicios Financieros y Empresariales</v>
          </cell>
        </row>
        <row r="2333">
          <cell r="A2333" t="str">
            <v>CEI</v>
          </cell>
          <cell r="B2333" t="str">
            <v>Otras_Soc</v>
          </cell>
          <cell r="C2333">
            <v>2</v>
          </cell>
          <cell r="D2333">
            <v>12</v>
          </cell>
          <cell r="E2333">
            <v>21</v>
          </cell>
          <cell r="F2333" t="str">
            <v>Empleos</v>
          </cell>
          <cell r="J2333">
            <v>16225.421398740029</v>
          </cell>
          <cell r="K2333">
            <v>22</v>
          </cell>
          <cell r="L2333" t="str">
            <v>2000</v>
          </cell>
          <cell r="M2333" t="str">
            <v>Compañías de seguros</v>
          </cell>
          <cell r="N2333" t="str">
            <v>Producción Sect. Institucionales</v>
          </cell>
          <cell r="O2333" t="str">
            <v>Consumo intermedio</v>
          </cell>
          <cell r="P2333" t="str">
            <v>Sociedades no Financieras</v>
          </cell>
          <cell r="Q2333" t="str">
            <v>9</v>
          </cell>
          <cell r="R2333" t="str">
            <v>Servicios Financieros y Empresariales</v>
          </cell>
        </row>
        <row r="2334">
          <cell r="A2334" t="str">
            <v>CEI</v>
          </cell>
          <cell r="B2334" t="str">
            <v>Otras_Soc</v>
          </cell>
          <cell r="C2334">
            <v>2</v>
          </cell>
          <cell r="D2334">
            <v>12</v>
          </cell>
          <cell r="E2334">
            <v>52</v>
          </cell>
          <cell r="F2334" t="str">
            <v>Empleos</v>
          </cell>
          <cell r="J2334">
            <v>4283.0227635897008</v>
          </cell>
          <cell r="K2334">
            <v>22</v>
          </cell>
          <cell r="L2334" t="str">
            <v>2000</v>
          </cell>
          <cell r="M2334" t="str">
            <v>Compañías de seguros</v>
          </cell>
          <cell r="N2334" t="str">
            <v>Producción Sect. Institucionales</v>
          </cell>
          <cell r="O2334" t="str">
            <v>Consumo de capital fijo</v>
          </cell>
          <cell r="P2334" t="str">
            <v>Sociedades no Financieras</v>
          </cell>
          <cell r="Q2334" t="str">
            <v>9</v>
          </cell>
          <cell r="R2334" t="str">
            <v>Servicios Financieros y Empresariales</v>
          </cell>
        </row>
        <row r="2335">
          <cell r="A2335" t="str">
            <v>CEI</v>
          </cell>
          <cell r="B2335" t="str">
            <v>Otras_Soc</v>
          </cell>
          <cell r="C2335">
            <v>2</v>
          </cell>
          <cell r="D2335">
            <v>12</v>
          </cell>
          <cell r="E2335">
            <v>411</v>
          </cell>
          <cell r="F2335" t="str">
            <v>Empleos</v>
          </cell>
          <cell r="J2335">
            <v>11494.601486133994</v>
          </cell>
          <cell r="K2335">
            <v>22</v>
          </cell>
          <cell r="L2335" t="str">
            <v>2000</v>
          </cell>
          <cell r="M2335" t="str">
            <v>Compañías de seguros</v>
          </cell>
          <cell r="N2335" t="str">
            <v>Producción Sect. Institucionales</v>
          </cell>
          <cell r="O2335" t="str">
            <v>Remuneraciones</v>
          </cell>
          <cell r="P2335" t="str">
            <v>Sociedades no Financieras</v>
          </cell>
          <cell r="Q2335" t="str">
            <v>9</v>
          </cell>
          <cell r="R2335" t="str">
            <v>Servicios Financieros y Empresariales</v>
          </cell>
        </row>
        <row r="2336">
          <cell r="A2336" t="str">
            <v>CEI</v>
          </cell>
          <cell r="B2336" t="str">
            <v>Otras_Soc</v>
          </cell>
          <cell r="C2336">
            <v>2</v>
          </cell>
          <cell r="D2336">
            <v>12</v>
          </cell>
          <cell r="E2336">
            <v>412</v>
          </cell>
          <cell r="F2336" t="str">
            <v>Empleos</v>
          </cell>
          <cell r="J2336">
            <v>397.15235457064</v>
          </cell>
          <cell r="K2336">
            <v>22</v>
          </cell>
          <cell r="L2336" t="str">
            <v>2000</v>
          </cell>
          <cell r="M2336" t="str">
            <v>Compañías de seguros</v>
          </cell>
          <cell r="N2336" t="str">
            <v>Producción Sect. Institucionales</v>
          </cell>
          <cell r="O2336" t="str">
            <v>Imptos producc.e import.</v>
          </cell>
          <cell r="P2336" t="str">
            <v>Sociedades no Financieras</v>
          </cell>
          <cell r="Q2336" t="str">
            <v>9</v>
          </cell>
          <cell r="R2336" t="str">
            <v>Servicios Financieros y Empresariales</v>
          </cell>
        </row>
        <row r="2337">
          <cell r="A2337" t="str">
            <v>CEI</v>
          </cell>
          <cell r="B2337" t="str">
            <v>Otras_Soc</v>
          </cell>
          <cell r="C2337">
            <v>2</v>
          </cell>
          <cell r="D2337">
            <v>12</v>
          </cell>
          <cell r="E2337">
            <v>902</v>
          </cell>
          <cell r="F2337" t="str">
            <v>Empleos</v>
          </cell>
          <cell r="J2337">
            <v>31314.687871566006</v>
          </cell>
          <cell r="K2337">
            <v>22</v>
          </cell>
          <cell r="L2337" t="str">
            <v>2000</v>
          </cell>
          <cell r="M2337" t="str">
            <v>Compañías de seguros</v>
          </cell>
          <cell r="N2337" t="str">
            <v>Producción Sect. Institucionales</v>
          </cell>
          <cell r="O2337" t="str">
            <v>Excedente de explotación</v>
          </cell>
          <cell r="P2337" t="str">
            <v>Sociedades no Financieras</v>
          </cell>
          <cell r="Q2337" t="str">
            <v>9</v>
          </cell>
          <cell r="R2337" t="str">
            <v>Servicios Financieros y Empresariales</v>
          </cell>
        </row>
        <row r="2338">
          <cell r="A2338" t="str">
            <v>CEI</v>
          </cell>
          <cell r="B2338" t="str">
            <v>Otras_Soc</v>
          </cell>
          <cell r="C2338">
            <v>2</v>
          </cell>
          <cell r="D2338">
            <v>12</v>
          </cell>
          <cell r="E2338">
            <v>11</v>
          </cell>
          <cell r="F2338" t="str">
            <v>Recursos</v>
          </cell>
          <cell r="J2338">
            <v>843964.24226122466</v>
          </cell>
          <cell r="K2338">
            <v>23</v>
          </cell>
          <cell r="L2338" t="str">
            <v>2000</v>
          </cell>
          <cell r="M2338" t="str">
            <v>Actividades inmobiliarias</v>
          </cell>
          <cell r="N2338" t="str">
            <v>Producción Sect. Institucionales</v>
          </cell>
          <cell r="O2338" t="str">
            <v>Producción bruta</v>
          </cell>
          <cell r="P2338" t="str">
            <v>Sociedades no Financieras</v>
          </cell>
          <cell r="Q2338" t="str">
            <v>9</v>
          </cell>
          <cell r="R2338" t="str">
            <v>Servicios Financieros y Empresariales</v>
          </cell>
        </row>
        <row r="2339">
          <cell r="A2339" t="str">
            <v>CEI</v>
          </cell>
          <cell r="B2339" t="str">
            <v>Otras_Soc</v>
          </cell>
          <cell r="C2339">
            <v>2</v>
          </cell>
          <cell r="D2339">
            <v>12</v>
          </cell>
          <cell r="E2339">
            <v>21</v>
          </cell>
          <cell r="F2339" t="str">
            <v>Empleos</v>
          </cell>
          <cell r="J2339">
            <v>177139.03849857399</v>
          </cell>
          <cell r="K2339">
            <v>23</v>
          </cell>
          <cell r="L2339" t="str">
            <v>2000</v>
          </cell>
          <cell r="M2339" t="str">
            <v>Actividades inmobiliarias</v>
          </cell>
          <cell r="N2339" t="str">
            <v>Producción Sect. Institucionales</v>
          </cell>
          <cell r="O2339" t="str">
            <v>Consumo intermedio</v>
          </cell>
          <cell r="P2339" t="str">
            <v>Sociedades no Financieras</v>
          </cell>
          <cell r="Q2339" t="str">
            <v>9</v>
          </cell>
          <cell r="R2339" t="str">
            <v>Servicios Financieros y Empresariales</v>
          </cell>
        </row>
        <row r="2340">
          <cell r="A2340" t="str">
            <v>CEI</v>
          </cell>
          <cell r="B2340" t="str">
            <v>Otras_Soc</v>
          </cell>
          <cell r="C2340">
            <v>2</v>
          </cell>
          <cell r="D2340">
            <v>12</v>
          </cell>
          <cell r="E2340">
            <v>52</v>
          </cell>
          <cell r="F2340" t="str">
            <v>Empleos</v>
          </cell>
          <cell r="J2340">
            <v>220925.49900000001</v>
          </cell>
          <cell r="K2340">
            <v>23</v>
          </cell>
          <cell r="L2340" t="str">
            <v>2000</v>
          </cell>
          <cell r="M2340" t="str">
            <v>Actividades inmobiliarias</v>
          </cell>
          <cell r="N2340" t="str">
            <v>Producción Sect. Institucionales</v>
          </cell>
          <cell r="O2340" t="str">
            <v>Consumo de capital fijo</v>
          </cell>
          <cell r="P2340" t="str">
            <v>Sociedades no Financieras</v>
          </cell>
          <cell r="Q2340" t="str">
            <v>9</v>
          </cell>
          <cell r="R2340" t="str">
            <v>Servicios Financieros y Empresariales</v>
          </cell>
        </row>
        <row r="2341">
          <cell r="A2341" t="str">
            <v>CEI</v>
          </cell>
          <cell r="B2341" t="str">
            <v>Otras_Soc</v>
          </cell>
          <cell r="C2341">
            <v>2</v>
          </cell>
          <cell r="D2341">
            <v>12</v>
          </cell>
          <cell r="E2341">
            <v>411</v>
          </cell>
          <cell r="F2341" t="str">
            <v>Empleos</v>
          </cell>
          <cell r="J2341">
            <v>156022.27262050321</v>
          </cell>
          <cell r="K2341">
            <v>23</v>
          </cell>
          <cell r="L2341" t="str">
            <v>2000</v>
          </cell>
          <cell r="M2341" t="str">
            <v>Actividades inmobiliarias</v>
          </cell>
          <cell r="N2341" t="str">
            <v>Producción Sect. Institucionales</v>
          </cell>
          <cell r="O2341" t="str">
            <v>Remuneraciones</v>
          </cell>
          <cell r="P2341" t="str">
            <v>Sociedades no Financieras</v>
          </cell>
          <cell r="Q2341" t="str">
            <v>9</v>
          </cell>
          <cell r="R2341" t="str">
            <v>Servicios Financieros y Empresariales</v>
          </cell>
        </row>
        <row r="2342">
          <cell r="A2342" t="str">
            <v>CEI</v>
          </cell>
          <cell r="B2342" t="str">
            <v>Otras_Soc</v>
          </cell>
          <cell r="C2342">
            <v>2</v>
          </cell>
          <cell r="D2342">
            <v>12</v>
          </cell>
          <cell r="E2342">
            <v>412</v>
          </cell>
          <cell r="F2342" t="str">
            <v>Empleos</v>
          </cell>
          <cell r="J2342">
            <v>24332.583835911388</v>
          </cell>
          <cell r="K2342">
            <v>23</v>
          </cell>
          <cell r="L2342" t="str">
            <v>2000</v>
          </cell>
          <cell r="M2342" t="str">
            <v>Actividades inmobiliarias</v>
          </cell>
          <cell r="N2342" t="str">
            <v>Producción Sect. Institucionales</v>
          </cell>
          <cell r="O2342" t="str">
            <v>Imptos producc.e import.</v>
          </cell>
          <cell r="P2342" t="str">
            <v>Sociedades no Financieras</v>
          </cell>
          <cell r="Q2342" t="str">
            <v>9</v>
          </cell>
          <cell r="R2342" t="str">
            <v>Servicios Financieros y Empresariales</v>
          </cell>
        </row>
        <row r="2343">
          <cell r="A2343" t="str">
            <v>CEI</v>
          </cell>
          <cell r="B2343" t="str">
            <v>Otras_Soc</v>
          </cell>
          <cell r="C2343">
            <v>2</v>
          </cell>
          <cell r="D2343">
            <v>12</v>
          </cell>
          <cell r="E2343">
            <v>413</v>
          </cell>
          <cell r="F2343" t="str">
            <v>Empleos</v>
          </cell>
          <cell r="J2343">
            <v>-65</v>
          </cell>
          <cell r="K2343">
            <v>23</v>
          </cell>
          <cell r="L2343" t="str">
            <v>2000</v>
          </cell>
          <cell r="M2343" t="str">
            <v>Actividades inmobiliarias</v>
          </cell>
          <cell r="N2343" t="str">
            <v>Producción Sect. Institucionales</v>
          </cell>
          <cell r="O2343" t="str">
            <v>Subvenciones</v>
          </cell>
          <cell r="P2343" t="str">
            <v>Sociedades no Financieras</v>
          </cell>
          <cell r="Q2343" t="str">
            <v>9</v>
          </cell>
          <cell r="R2343" t="str">
            <v>Servicios Financieros y Empresariales</v>
          </cell>
        </row>
        <row r="2344">
          <cell r="A2344" t="str">
            <v>CEI</v>
          </cell>
          <cell r="B2344" t="str">
            <v>Otras_Soc</v>
          </cell>
          <cell r="C2344">
            <v>2</v>
          </cell>
          <cell r="D2344">
            <v>12</v>
          </cell>
          <cell r="E2344">
            <v>902</v>
          </cell>
          <cell r="F2344" t="str">
            <v>Empleos</v>
          </cell>
          <cell r="J2344">
            <v>265609.84830623644</v>
          </cell>
          <cell r="K2344">
            <v>23</v>
          </cell>
          <cell r="L2344" t="str">
            <v>2000</v>
          </cell>
          <cell r="M2344" t="str">
            <v>Actividades inmobiliarias</v>
          </cell>
          <cell r="N2344" t="str">
            <v>Producción Sect. Institucionales</v>
          </cell>
          <cell r="O2344" t="str">
            <v>Excedente de explotación</v>
          </cell>
          <cell r="P2344" t="str">
            <v>Sociedades no Financieras</v>
          </cell>
          <cell r="Q2344" t="str">
            <v>9</v>
          </cell>
          <cell r="R2344" t="str">
            <v>Servicios Financieros y Empresariales</v>
          </cell>
        </row>
        <row r="2345">
          <cell r="A2345" t="str">
            <v>CEI</v>
          </cell>
          <cell r="B2345" t="str">
            <v>Otras_Soc</v>
          </cell>
          <cell r="C2345">
            <v>2</v>
          </cell>
          <cell r="D2345">
            <v>12</v>
          </cell>
          <cell r="E2345">
            <v>11</v>
          </cell>
          <cell r="F2345" t="str">
            <v>Recursos</v>
          </cell>
          <cell r="J2345">
            <v>3404324.8071820159</v>
          </cell>
          <cell r="K2345">
            <v>24</v>
          </cell>
          <cell r="L2345" t="str">
            <v>2000</v>
          </cell>
          <cell r="M2345" t="str">
            <v>Activ. de Ss. Empresariales</v>
          </cell>
          <cell r="N2345" t="str">
            <v>Producción Sect. Institucionales</v>
          </cell>
          <cell r="O2345" t="str">
            <v>Producción bruta</v>
          </cell>
          <cell r="P2345" t="str">
            <v>Sociedades no Financieras</v>
          </cell>
          <cell r="Q2345" t="str">
            <v>9</v>
          </cell>
          <cell r="R2345" t="str">
            <v>Servicios Financieros y Empresariales</v>
          </cell>
        </row>
        <row r="2346">
          <cell r="A2346" t="str">
            <v>CEI</v>
          </cell>
          <cell r="B2346" t="str">
            <v>Otras_Soc</v>
          </cell>
          <cell r="C2346">
            <v>2</v>
          </cell>
          <cell r="D2346">
            <v>12</v>
          </cell>
          <cell r="E2346">
            <v>21</v>
          </cell>
          <cell r="F2346" t="str">
            <v>Empleos</v>
          </cell>
          <cell r="J2346">
            <v>1267069.2921018791</v>
          </cell>
          <cell r="K2346">
            <v>24</v>
          </cell>
          <cell r="L2346" t="str">
            <v>2000</v>
          </cell>
          <cell r="M2346" t="str">
            <v>Activ. de Ss. Empresariales</v>
          </cell>
          <cell r="N2346" t="str">
            <v>Producción Sect. Institucionales</v>
          </cell>
          <cell r="O2346" t="str">
            <v>Consumo intermedio</v>
          </cell>
          <cell r="P2346" t="str">
            <v>Sociedades no Financieras</v>
          </cell>
          <cell r="Q2346" t="str">
            <v>9</v>
          </cell>
          <cell r="R2346" t="str">
            <v>Servicios Financieros y Empresariales</v>
          </cell>
        </row>
        <row r="2347">
          <cell r="A2347" t="str">
            <v>CEI</v>
          </cell>
          <cell r="B2347" t="str">
            <v>Otras_Soc</v>
          </cell>
          <cell r="C2347">
            <v>2</v>
          </cell>
          <cell r="D2347">
            <v>12</v>
          </cell>
          <cell r="E2347">
            <v>52</v>
          </cell>
          <cell r="F2347" t="str">
            <v>Empleos</v>
          </cell>
          <cell r="J2347">
            <v>201202.86761722888</v>
          </cell>
          <cell r="K2347">
            <v>24</v>
          </cell>
          <cell r="L2347" t="str">
            <v>2000</v>
          </cell>
          <cell r="M2347" t="str">
            <v>Activ. de Ss. Empresariales</v>
          </cell>
          <cell r="N2347" t="str">
            <v>Producción Sect. Institucionales</v>
          </cell>
          <cell r="O2347" t="str">
            <v>Consumo de capital fijo</v>
          </cell>
          <cell r="P2347" t="str">
            <v>Sociedades no Financieras</v>
          </cell>
          <cell r="Q2347" t="str">
            <v>9</v>
          </cell>
          <cell r="R2347" t="str">
            <v>Servicios Financieros y Empresariales</v>
          </cell>
        </row>
        <row r="2348">
          <cell r="A2348" t="str">
            <v>CEI</v>
          </cell>
          <cell r="B2348" t="str">
            <v>Otras_Soc</v>
          </cell>
          <cell r="C2348">
            <v>2</v>
          </cell>
          <cell r="D2348">
            <v>12</v>
          </cell>
          <cell r="E2348">
            <v>411</v>
          </cell>
          <cell r="F2348" t="str">
            <v>Empleos</v>
          </cell>
          <cell r="J2348">
            <v>1359692.6773345699</v>
          </cell>
          <cell r="K2348">
            <v>24</v>
          </cell>
          <cell r="L2348" t="str">
            <v>2000</v>
          </cell>
          <cell r="M2348" t="str">
            <v>Activ. de Ss. Empresariales</v>
          </cell>
          <cell r="N2348" t="str">
            <v>Producción Sect. Institucionales</v>
          </cell>
          <cell r="O2348" t="str">
            <v>Remuneraciones</v>
          </cell>
          <cell r="P2348" t="str">
            <v>Sociedades no Financieras</v>
          </cell>
          <cell r="Q2348" t="str">
            <v>9</v>
          </cell>
          <cell r="R2348" t="str">
            <v>Servicios Financieros y Empresariales</v>
          </cell>
        </row>
        <row r="2349">
          <cell r="A2349" t="str">
            <v>CEI</v>
          </cell>
          <cell r="B2349" t="str">
            <v>Otras_Soc</v>
          </cell>
          <cell r="C2349">
            <v>2</v>
          </cell>
          <cell r="D2349">
            <v>12</v>
          </cell>
          <cell r="E2349">
            <v>412</v>
          </cell>
          <cell r="F2349" t="str">
            <v>Empleos</v>
          </cell>
          <cell r="J2349">
            <v>31113.607816207434</v>
          </cell>
          <cell r="K2349">
            <v>24</v>
          </cell>
          <cell r="L2349" t="str">
            <v>2000</v>
          </cell>
          <cell r="M2349" t="str">
            <v>Activ. de Ss. Empresariales</v>
          </cell>
          <cell r="N2349" t="str">
            <v>Producción Sect. Institucionales</v>
          </cell>
          <cell r="O2349" t="str">
            <v>Imptos producc.e import.</v>
          </cell>
          <cell r="P2349" t="str">
            <v>Sociedades no Financieras</v>
          </cell>
          <cell r="Q2349" t="str">
            <v>9</v>
          </cell>
          <cell r="R2349" t="str">
            <v>Servicios Financieros y Empresariales</v>
          </cell>
        </row>
        <row r="2350">
          <cell r="A2350" t="str">
            <v>CEI</v>
          </cell>
          <cell r="B2350" t="str">
            <v>Otras_Soc</v>
          </cell>
          <cell r="C2350">
            <v>2</v>
          </cell>
          <cell r="D2350">
            <v>12</v>
          </cell>
          <cell r="E2350">
            <v>413</v>
          </cell>
          <cell r="F2350" t="str">
            <v>Empleos</v>
          </cell>
          <cell r="J2350">
            <v>-647.04637224909106</v>
          </cell>
          <cell r="K2350">
            <v>24</v>
          </cell>
          <cell r="L2350" t="str">
            <v>2000</v>
          </cell>
          <cell r="M2350" t="str">
            <v>Activ. de Ss. Empresariales</v>
          </cell>
          <cell r="N2350" t="str">
            <v>Producción Sect. Institucionales</v>
          </cell>
          <cell r="O2350" t="str">
            <v>Subvenciones</v>
          </cell>
          <cell r="P2350" t="str">
            <v>Sociedades no Financieras</v>
          </cell>
          <cell r="Q2350" t="str">
            <v>9</v>
          </cell>
          <cell r="R2350" t="str">
            <v>Servicios Financieros y Empresariales</v>
          </cell>
        </row>
        <row r="2351">
          <cell r="A2351" t="str">
            <v>CEI</v>
          </cell>
          <cell r="B2351" t="str">
            <v>Otras_Soc</v>
          </cell>
          <cell r="C2351">
            <v>2</v>
          </cell>
          <cell r="D2351">
            <v>12</v>
          </cell>
          <cell r="E2351">
            <v>902</v>
          </cell>
          <cell r="F2351" t="str">
            <v>Empleos</v>
          </cell>
          <cell r="J2351">
            <v>545893.40868438594</v>
          </cell>
          <cell r="K2351">
            <v>24</v>
          </cell>
          <cell r="L2351" t="str">
            <v>2000</v>
          </cell>
          <cell r="M2351" t="str">
            <v>Activ. de Ss. Empresariales</v>
          </cell>
          <cell r="N2351" t="str">
            <v>Producción Sect. Institucionales</v>
          </cell>
          <cell r="O2351" t="str">
            <v>Excedente de explotación</v>
          </cell>
          <cell r="P2351" t="str">
            <v>Sociedades no Financieras</v>
          </cell>
          <cell r="Q2351" t="str">
            <v>9</v>
          </cell>
          <cell r="R2351" t="str">
            <v>Servicios Financieros y Empresariales</v>
          </cell>
        </row>
        <row r="2352">
          <cell r="A2352" t="str">
            <v>CEI</v>
          </cell>
          <cell r="B2352" t="str">
            <v>Otras_Soc</v>
          </cell>
          <cell r="C2352">
            <v>2</v>
          </cell>
          <cell r="D2352">
            <v>12</v>
          </cell>
          <cell r="E2352">
            <v>11</v>
          </cell>
          <cell r="F2352" t="str">
            <v>Recursos</v>
          </cell>
          <cell r="J2352">
            <v>883119.20407361852</v>
          </cell>
          <cell r="K2352">
            <v>28</v>
          </cell>
          <cell r="L2352" t="str">
            <v>2000</v>
          </cell>
          <cell r="M2352" t="str">
            <v>Educación privada</v>
          </cell>
          <cell r="N2352" t="str">
            <v>Producción Sect. Institucionales</v>
          </cell>
          <cell r="O2352" t="str">
            <v>Producción bruta</v>
          </cell>
          <cell r="P2352" t="str">
            <v>Sociedades no Financieras</v>
          </cell>
          <cell r="Q2352" t="str">
            <v>11</v>
          </cell>
          <cell r="R2352" t="str">
            <v>Servicios Sociales y Personales</v>
          </cell>
        </row>
        <row r="2353">
          <cell r="A2353" t="str">
            <v>CEI</v>
          </cell>
          <cell r="B2353" t="str">
            <v>Otras_Soc</v>
          </cell>
          <cell r="C2353">
            <v>2</v>
          </cell>
          <cell r="D2353">
            <v>12</v>
          </cell>
          <cell r="E2353">
            <v>21</v>
          </cell>
          <cell r="F2353" t="str">
            <v>Empleos</v>
          </cell>
          <cell r="J2353">
            <v>193646.63787150697</v>
          </cell>
          <cell r="K2353">
            <v>28</v>
          </cell>
          <cell r="L2353" t="str">
            <v>2000</v>
          </cell>
          <cell r="M2353" t="str">
            <v>Educación privada</v>
          </cell>
          <cell r="N2353" t="str">
            <v>Producción Sect. Institucionales</v>
          </cell>
          <cell r="O2353" t="str">
            <v>Consumo intermedio</v>
          </cell>
          <cell r="P2353" t="str">
            <v>Sociedades no Financieras</v>
          </cell>
          <cell r="Q2353" t="str">
            <v>11</v>
          </cell>
          <cell r="R2353" t="str">
            <v>Servicios Sociales y Personales</v>
          </cell>
        </row>
        <row r="2354">
          <cell r="A2354" t="str">
            <v>CEI</v>
          </cell>
          <cell r="B2354" t="str">
            <v>Otras_Soc</v>
          </cell>
          <cell r="C2354">
            <v>2</v>
          </cell>
          <cell r="D2354">
            <v>12</v>
          </cell>
          <cell r="E2354">
            <v>52</v>
          </cell>
          <cell r="F2354" t="str">
            <v>Empleos</v>
          </cell>
          <cell r="J2354">
            <v>44519.739000000001</v>
          </cell>
          <cell r="K2354">
            <v>28</v>
          </cell>
          <cell r="L2354" t="str">
            <v>2000</v>
          </cell>
          <cell r="M2354" t="str">
            <v>Educación privada</v>
          </cell>
          <cell r="N2354" t="str">
            <v>Producción Sect. Institucionales</v>
          </cell>
          <cell r="O2354" t="str">
            <v>Consumo de capital fijo</v>
          </cell>
          <cell r="P2354" t="str">
            <v>Sociedades no Financieras</v>
          </cell>
          <cell r="Q2354" t="str">
            <v>11</v>
          </cell>
          <cell r="R2354" t="str">
            <v>Servicios Sociales y Personales</v>
          </cell>
        </row>
        <row r="2355">
          <cell r="A2355" t="str">
            <v>CEI</v>
          </cell>
          <cell r="B2355" t="str">
            <v>Otras_Soc</v>
          </cell>
          <cell r="C2355">
            <v>2</v>
          </cell>
          <cell r="D2355">
            <v>12</v>
          </cell>
          <cell r="E2355">
            <v>411</v>
          </cell>
          <cell r="F2355" t="str">
            <v>Empleos</v>
          </cell>
          <cell r="J2355">
            <v>412981.05559068394</v>
          </cell>
          <cell r="K2355">
            <v>28</v>
          </cell>
          <cell r="L2355" t="str">
            <v>2000</v>
          </cell>
          <cell r="M2355" t="str">
            <v>Educación privada</v>
          </cell>
          <cell r="N2355" t="str">
            <v>Producción Sect. Institucionales</v>
          </cell>
          <cell r="O2355" t="str">
            <v>Remuneraciones</v>
          </cell>
          <cell r="P2355" t="str">
            <v>Sociedades no Financieras</v>
          </cell>
          <cell r="Q2355" t="str">
            <v>11</v>
          </cell>
          <cell r="R2355" t="str">
            <v>Servicios Sociales y Personales</v>
          </cell>
        </row>
        <row r="2356">
          <cell r="A2356" t="str">
            <v>CEI</v>
          </cell>
          <cell r="B2356" t="str">
            <v>Otras_Soc</v>
          </cell>
          <cell r="C2356">
            <v>2</v>
          </cell>
          <cell r="D2356">
            <v>12</v>
          </cell>
          <cell r="E2356">
            <v>412</v>
          </cell>
          <cell r="F2356" t="str">
            <v>Empleos</v>
          </cell>
          <cell r="J2356">
            <v>981.94657086674067</v>
          </cell>
          <cell r="K2356">
            <v>28</v>
          </cell>
          <cell r="L2356" t="str">
            <v>2000</v>
          </cell>
          <cell r="M2356" t="str">
            <v>Educación privada</v>
          </cell>
          <cell r="N2356" t="str">
            <v>Producción Sect. Institucionales</v>
          </cell>
          <cell r="O2356" t="str">
            <v>Imptos producc.e import.</v>
          </cell>
          <cell r="P2356" t="str">
            <v>Sociedades no Financieras</v>
          </cell>
          <cell r="Q2356" t="str">
            <v>11</v>
          </cell>
          <cell r="R2356" t="str">
            <v>Servicios Sociales y Personales</v>
          </cell>
        </row>
        <row r="2357">
          <cell r="A2357" t="str">
            <v>CEI</v>
          </cell>
          <cell r="B2357" t="str">
            <v>Otras_Soc</v>
          </cell>
          <cell r="C2357">
            <v>2</v>
          </cell>
          <cell r="D2357">
            <v>12</v>
          </cell>
          <cell r="E2357">
            <v>413</v>
          </cell>
          <cell r="F2357" t="str">
            <v>Empleos</v>
          </cell>
          <cell r="J2357">
            <v>160.18</v>
          </cell>
          <cell r="K2357">
            <v>28</v>
          </cell>
          <cell r="L2357" t="str">
            <v>2000</v>
          </cell>
          <cell r="M2357" t="str">
            <v>Educación privada</v>
          </cell>
          <cell r="N2357" t="str">
            <v>Producción Sect. Institucionales</v>
          </cell>
          <cell r="O2357" t="str">
            <v>Subvenciones</v>
          </cell>
          <cell r="P2357" t="str">
            <v>Sociedades no Financieras</v>
          </cell>
          <cell r="Q2357" t="str">
            <v>11</v>
          </cell>
          <cell r="R2357" t="str">
            <v>Servicios Sociales y Personales</v>
          </cell>
        </row>
        <row r="2358">
          <cell r="A2358" t="str">
            <v>CEI</v>
          </cell>
          <cell r="B2358" t="str">
            <v>Otras_Soc</v>
          </cell>
          <cell r="C2358">
            <v>2</v>
          </cell>
          <cell r="D2358">
            <v>12</v>
          </cell>
          <cell r="E2358">
            <v>902</v>
          </cell>
          <cell r="F2358" t="str">
            <v>Empleos</v>
          </cell>
          <cell r="J2358">
            <v>230829.64504056089</v>
          </cell>
          <cell r="K2358">
            <v>28</v>
          </cell>
          <cell r="L2358" t="str">
            <v>2000</v>
          </cell>
          <cell r="M2358" t="str">
            <v>Educación privada</v>
          </cell>
          <cell r="N2358" t="str">
            <v>Producción Sect. Institucionales</v>
          </cell>
          <cell r="O2358" t="str">
            <v>Excedente de explotación</v>
          </cell>
          <cell r="P2358" t="str">
            <v>Sociedades no Financieras</v>
          </cell>
          <cell r="Q2358" t="str">
            <v>11</v>
          </cell>
          <cell r="R2358" t="str">
            <v>Servicios Sociales y Personales</v>
          </cell>
        </row>
        <row r="2359">
          <cell r="A2359" t="str">
            <v>CEI</v>
          </cell>
          <cell r="B2359" t="str">
            <v>Otras_Soc</v>
          </cell>
          <cell r="C2359">
            <v>2</v>
          </cell>
          <cell r="D2359">
            <v>12</v>
          </cell>
          <cell r="E2359">
            <v>11</v>
          </cell>
          <cell r="F2359" t="str">
            <v>Recursos</v>
          </cell>
          <cell r="J2359">
            <v>881153.43375507696</v>
          </cell>
          <cell r="K2359">
            <v>30</v>
          </cell>
          <cell r="L2359" t="str">
            <v>2000</v>
          </cell>
          <cell r="M2359" t="str">
            <v>Salud privada</v>
          </cell>
          <cell r="N2359" t="str">
            <v>Producción Sect. Institucionales</v>
          </cell>
          <cell r="O2359" t="str">
            <v>Producción bruta</v>
          </cell>
          <cell r="P2359" t="str">
            <v>Sociedades no Financieras</v>
          </cell>
          <cell r="Q2359" t="str">
            <v>11</v>
          </cell>
          <cell r="R2359" t="str">
            <v>Servicios Sociales y Personales</v>
          </cell>
        </row>
        <row r="2360">
          <cell r="A2360" t="str">
            <v>CEI</v>
          </cell>
          <cell r="B2360" t="str">
            <v>Otras_Soc</v>
          </cell>
          <cell r="C2360">
            <v>2</v>
          </cell>
          <cell r="D2360">
            <v>12</v>
          </cell>
          <cell r="E2360">
            <v>21</v>
          </cell>
          <cell r="F2360" t="str">
            <v>Empleos</v>
          </cell>
          <cell r="J2360">
            <v>172245.65164684309</v>
          </cell>
          <cell r="K2360">
            <v>30</v>
          </cell>
          <cell r="L2360" t="str">
            <v>2000</v>
          </cell>
          <cell r="M2360" t="str">
            <v>Salud privada</v>
          </cell>
          <cell r="N2360" t="str">
            <v>Producción Sect. Institucionales</v>
          </cell>
          <cell r="O2360" t="str">
            <v>Consumo intermedio</v>
          </cell>
          <cell r="P2360" t="str">
            <v>Sociedades no Financieras</v>
          </cell>
          <cell r="Q2360" t="str">
            <v>11</v>
          </cell>
          <cell r="R2360" t="str">
            <v>Servicios Sociales y Personales</v>
          </cell>
        </row>
        <row r="2361">
          <cell r="A2361" t="str">
            <v>CEI</v>
          </cell>
          <cell r="B2361" t="str">
            <v>Otras_Soc</v>
          </cell>
          <cell r="C2361">
            <v>2</v>
          </cell>
          <cell r="D2361">
            <v>12</v>
          </cell>
          <cell r="E2361">
            <v>52</v>
          </cell>
          <cell r="F2361" t="str">
            <v>Empleos</v>
          </cell>
          <cell r="J2361">
            <v>3999.8478687880015</v>
          </cell>
          <cell r="K2361">
            <v>30</v>
          </cell>
          <cell r="L2361" t="str">
            <v>2000</v>
          </cell>
          <cell r="M2361" t="str">
            <v>Salud privada</v>
          </cell>
          <cell r="N2361" t="str">
            <v>Producción Sect. Institucionales</v>
          </cell>
          <cell r="O2361" t="str">
            <v>Consumo de capital fijo</v>
          </cell>
          <cell r="P2361" t="str">
            <v>Sociedades no Financieras</v>
          </cell>
          <cell r="Q2361" t="str">
            <v>11</v>
          </cell>
          <cell r="R2361" t="str">
            <v>Servicios Sociales y Personales</v>
          </cell>
        </row>
        <row r="2362">
          <cell r="A2362" t="str">
            <v>CEI</v>
          </cell>
          <cell r="B2362" t="str">
            <v>Otras_Soc</v>
          </cell>
          <cell r="C2362">
            <v>2</v>
          </cell>
          <cell r="D2362">
            <v>12</v>
          </cell>
          <cell r="E2362">
            <v>411</v>
          </cell>
          <cell r="F2362" t="str">
            <v>Empleos</v>
          </cell>
          <cell r="J2362">
            <v>247282.42482286209</v>
          </cell>
          <cell r="K2362">
            <v>30</v>
          </cell>
          <cell r="L2362" t="str">
            <v>2000</v>
          </cell>
          <cell r="M2362" t="str">
            <v>Salud privada</v>
          </cell>
          <cell r="N2362" t="str">
            <v>Producción Sect. Institucionales</v>
          </cell>
          <cell r="O2362" t="str">
            <v>Remuneraciones</v>
          </cell>
          <cell r="P2362" t="str">
            <v>Sociedades no Financieras</v>
          </cell>
          <cell r="Q2362" t="str">
            <v>11</v>
          </cell>
          <cell r="R2362" t="str">
            <v>Servicios Sociales y Personales</v>
          </cell>
        </row>
        <row r="2363">
          <cell r="A2363" t="str">
            <v>CEI</v>
          </cell>
          <cell r="B2363" t="str">
            <v>Otras_Soc</v>
          </cell>
          <cell r="C2363">
            <v>2</v>
          </cell>
          <cell r="D2363">
            <v>12</v>
          </cell>
          <cell r="E2363">
            <v>412</v>
          </cell>
          <cell r="F2363" t="str">
            <v>Empleos</v>
          </cell>
          <cell r="J2363">
            <v>3646.7460754871199</v>
          </cell>
          <cell r="K2363">
            <v>30</v>
          </cell>
          <cell r="L2363" t="str">
            <v>2000</v>
          </cell>
          <cell r="M2363" t="str">
            <v>Salud privada</v>
          </cell>
          <cell r="N2363" t="str">
            <v>Producción Sect. Institucionales</v>
          </cell>
          <cell r="O2363" t="str">
            <v>Imptos producc.e import.</v>
          </cell>
          <cell r="P2363" t="str">
            <v>Sociedades no Financieras</v>
          </cell>
          <cell r="Q2363" t="str">
            <v>11</v>
          </cell>
          <cell r="R2363" t="str">
            <v>Servicios Sociales y Personales</v>
          </cell>
        </row>
        <row r="2364">
          <cell r="A2364" t="str">
            <v>CEI</v>
          </cell>
          <cell r="B2364" t="str">
            <v>Otras_Soc</v>
          </cell>
          <cell r="C2364">
            <v>2</v>
          </cell>
          <cell r="D2364">
            <v>12</v>
          </cell>
          <cell r="E2364">
            <v>413</v>
          </cell>
          <cell r="F2364" t="str">
            <v>Empleos</v>
          </cell>
          <cell r="J2364">
            <v>-133</v>
          </cell>
          <cell r="K2364">
            <v>30</v>
          </cell>
          <cell r="L2364" t="str">
            <v>2000</v>
          </cell>
          <cell r="M2364" t="str">
            <v>Salud privada</v>
          </cell>
          <cell r="N2364" t="str">
            <v>Producción Sect. Institucionales</v>
          </cell>
          <cell r="O2364" t="str">
            <v>Subvenciones</v>
          </cell>
          <cell r="P2364" t="str">
            <v>Sociedades no Financieras</v>
          </cell>
          <cell r="Q2364" t="str">
            <v>11</v>
          </cell>
          <cell r="R2364" t="str">
            <v>Servicios Sociales y Personales</v>
          </cell>
        </row>
        <row r="2365">
          <cell r="A2365" t="str">
            <v>CEI</v>
          </cell>
          <cell r="B2365" t="str">
            <v>Otras_Soc</v>
          </cell>
          <cell r="C2365">
            <v>2</v>
          </cell>
          <cell r="D2365">
            <v>12</v>
          </cell>
          <cell r="E2365">
            <v>902</v>
          </cell>
          <cell r="F2365" t="str">
            <v>Empleos</v>
          </cell>
          <cell r="J2365">
            <v>454111.76334109996</v>
          </cell>
          <cell r="K2365">
            <v>30</v>
          </cell>
          <cell r="L2365" t="str">
            <v>2000</v>
          </cell>
          <cell r="M2365" t="str">
            <v>Salud privada</v>
          </cell>
          <cell r="N2365" t="str">
            <v>Producción Sect. Institucionales</v>
          </cell>
          <cell r="O2365" t="str">
            <v>Excedente de explotación</v>
          </cell>
          <cell r="P2365" t="str">
            <v>Sociedades no Financieras</v>
          </cell>
          <cell r="Q2365" t="str">
            <v>11</v>
          </cell>
          <cell r="R2365" t="str">
            <v>Servicios Sociales y Personales</v>
          </cell>
        </row>
        <row r="2366">
          <cell r="A2366" t="str">
            <v>CEI</v>
          </cell>
          <cell r="B2366" t="str">
            <v>Otras_Soc</v>
          </cell>
          <cell r="C2366">
            <v>2</v>
          </cell>
          <cell r="D2366">
            <v>12</v>
          </cell>
          <cell r="E2366">
            <v>11</v>
          </cell>
          <cell r="F2366" t="str">
            <v>Recursos</v>
          </cell>
          <cell r="J2366">
            <v>592895.9051427138</v>
          </cell>
          <cell r="K2366">
            <v>31</v>
          </cell>
          <cell r="L2366" t="str">
            <v>2000</v>
          </cell>
          <cell r="M2366" t="str">
            <v>Esparcimiento y Ss. Diversos</v>
          </cell>
          <cell r="N2366" t="str">
            <v>Producción Sect. Institucionales</v>
          </cell>
          <cell r="O2366" t="str">
            <v>Producción bruta</v>
          </cell>
          <cell r="P2366" t="str">
            <v>Sociedades no Financieras</v>
          </cell>
          <cell r="Q2366" t="str">
            <v>11</v>
          </cell>
          <cell r="R2366" t="str">
            <v>Servicios Sociales y Personales</v>
          </cell>
        </row>
        <row r="2367">
          <cell r="A2367" t="str">
            <v>CEI</v>
          </cell>
          <cell r="B2367" t="str">
            <v>Otras_Soc</v>
          </cell>
          <cell r="C2367">
            <v>2</v>
          </cell>
          <cell r="D2367">
            <v>12</v>
          </cell>
          <cell r="E2367">
            <v>21</v>
          </cell>
          <cell r="F2367" t="str">
            <v>Empleos</v>
          </cell>
          <cell r="J2367">
            <v>171813.96848553407</v>
          </cell>
          <cell r="K2367">
            <v>31</v>
          </cell>
          <cell r="L2367" t="str">
            <v>2000</v>
          </cell>
          <cell r="M2367" t="str">
            <v>Esparcimiento y Ss. Diversos</v>
          </cell>
          <cell r="N2367" t="str">
            <v>Producción Sect. Institucionales</v>
          </cell>
          <cell r="O2367" t="str">
            <v>Consumo intermedio</v>
          </cell>
          <cell r="P2367" t="str">
            <v>Sociedades no Financieras</v>
          </cell>
          <cell r="Q2367" t="str">
            <v>11</v>
          </cell>
          <cell r="R2367" t="str">
            <v>Servicios Sociales y Personales</v>
          </cell>
        </row>
        <row r="2368">
          <cell r="A2368" t="str">
            <v>CEI</v>
          </cell>
          <cell r="B2368" t="str">
            <v>Otras_Soc</v>
          </cell>
          <cell r="C2368">
            <v>2</v>
          </cell>
          <cell r="D2368">
            <v>12</v>
          </cell>
          <cell r="E2368">
            <v>52</v>
          </cell>
          <cell r="F2368" t="str">
            <v>Empleos</v>
          </cell>
          <cell r="J2368">
            <v>26473.33316084859</v>
          </cell>
          <cell r="K2368">
            <v>31</v>
          </cell>
          <cell r="L2368" t="str">
            <v>2000</v>
          </cell>
          <cell r="M2368" t="str">
            <v>Esparcimiento y Ss. Diversos</v>
          </cell>
          <cell r="N2368" t="str">
            <v>Producción Sect. Institucionales</v>
          </cell>
          <cell r="O2368" t="str">
            <v>Consumo de capital fijo</v>
          </cell>
          <cell r="P2368" t="str">
            <v>Sociedades no Financieras</v>
          </cell>
          <cell r="Q2368" t="str">
            <v>11</v>
          </cell>
          <cell r="R2368" t="str">
            <v>Servicios Sociales y Personales</v>
          </cell>
        </row>
        <row r="2369">
          <cell r="A2369" t="str">
            <v>CEI</v>
          </cell>
          <cell r="B2369" t="str">
            <v>Otras_Soc</v>
          </cell>
          <cell r="C2369">
            <v>2</v>
          </cell>
          <cell r="D2369">
            <v>12</v>
          </cell>
          <cell r="E2369">
            <v>411</v>
          </cell>
          <cell r="F2369" t="str">
            <v>Empleos</v>
          </cell>
          <cell r="J2369">
            <v>301367.27399223705</v>
          </cell>
          <cell r="K2369">
            <v>31</v>
          </cell>
          <cell r="L2369" t="str">
            <v>2000</v>
          </cell>
          <cell r="M2369" t="str">
            <v>Esparcimiento y Ss. Diversos</v>
          </cell>
          <cell r="N2369" t="str">
            <v>Producción Sect. Institucionales</v>
          </cell>
          <cell r="O2369" t="str">
            <v>Remuneraciones</v>
          </cell>
          <cell r="P2369" t="str">
            <v>Sociedades no Financieras</v>
          </cell>
          <cell r="Q2369" t="str">
            <v>11</v>
          </cell>
          <cell r="R2369" t="str">
            <v>Servicios Sociales y Personales</v>
          </cell>
        </row>
        <row r="2370">
          <cell r="A2370" t="str">
            <v>CEI</v>
          </cell>
          <cell r="B2370" t="str">
            <v>Otras_Soc</v>
          </cell>
          <cell r="C2370">
            <v>2</v>
          </cell>
          <cell r="D2370">
            <v>12</v>
          </cell>
          <cell r="E2370">
            <v>412</v>
          </cell>
          <cell r="F2370" t="str">
            <v>Empleos</v>
          </cell>
          <cell r="J2370">
            <v>20512.997284029763</v>
          </cell>
          <cell r="K2370">
            <v>31</v>
          </cell>
          <cell r="L2370" t="str">
            <v>2000</v>
          </cell>
          <cell r="M2370" t="str">
            <v>Esparcimiento y Ss. Diversos</v>
          </cell>
          <cell r="N2370" t="str">
            <v>Producción Sect. Institucionales</v>
          </cell>
          <cell r="O2370" t="str">
            <v>Imptos producc.e import.</v>
          </cell>
          <cell r="P2370" t="str">
            <v>Sociedades no Financieras</v>
          </cell>
          <cell r="Q2370" t="str">
            <v>11</v>
          </cell>
          <cell r="R2370" t="str">
            <v>Servicios Sociales y Personales</v>
          </cell>
        </row>
        <row r="2371">
          <cell r="A2371" t="str">
            <v>CEI</v>
          </cell>
          <cell r="B2371" t="str">
            <v>Otras_Soc</v>
          </cell>
          <cell r="C2371">
            <v>2</v>
          </cell>
          <cell r="D2371">
            <v>12</v>
          </cell>
          <cell r="E2371">
            <v>413</v>
          </cell>
          <cell r="F2371" t="str">
            <v>Empleos</v>
          </cell>
          <cell r="J2371">
            <v>-235.82109227871899</v>
          </cell>
          <cell r="K2371">
            <v>31</v>
          </cell>
          <cell r="L2371" t="str">
            <v>2000</v>
          </cell>
          <cell r="M2371" t="str">
            <v>Esparcimiento y Ss. Diversos</v>
          </cell>
          <cell r="N2371" t="str">
            <v>Producción Sect. Institucionales</v>
          </cell>
          <cell r="O2371" t="str">
            <v>Subvenciones</v>
          </cell>
          <cell r="P2371" t="str">
            <v>Sociedades no Financieras</v>
          </cell>
          <cell r="Q2371" t="str">
            <v>11</v>
          </cell>
          <cell r="R2371" t="str">
            <v>Servicios Sociales y Personales</v>
          </cell>
        </row>
        <row r="2372">
          <cell r="A2372" t="str">
            <v>CEI</v>
          </cell>
          <cell r="B2372" t="str">
            <v>Otras_Soc</v>
          </cell>
          <cell r="C2372">
            <v>2</v>
          </cell>
          <cell r="D2372">
            <v>12</v>
          </cell>
          <cell r="E2372">
            <v>902</v>
          </cell>
          <cell r="F2372" t="str">
            <v>Empleos</v>
          </cell>
          <cell r="J2372">
            <v>72964.153312341863</v>
          </cell>
          <cell r="K2372">
            <v>31</v>
          </cell>
          <cell r="L2372" t="str">
            <v>2000</v>
          </cell>
          <cell r="M2372" t="str">
            <v>Esparcimiento y Ss. Diversos</v>
          </cell>
          <cell r="N2372" t="str">
            <v>Producción Sect. Institucionales</v>
          </cell>
          <cell r="O2372" t="str">
            <v>Excedente de explotación</v>
          </cell>
          <cell r="P2372" t="str">
            <v>Sociedades no Financieras</v>
          </cell>
          <cell r="Q2372" t="str">
            <v>11</v>
          </cell>
          <cell r="R2372" t="str">
            <v>Servicios Sociales y Personales</v>
          </cell>
        </row>
        <row r="2373">
          <cell r="A2373" t="str">
            <v>CEI</v>
          </cell>
          <cell r="B2373" t="str">
            <v>Otras_Soc</v>
          </cell>
          <cell r="C2373">
            <v>2</v>
          </cell>
          <cell r="D2373">
            <v>12</v>
          </cell>
          <cell r="E2373">
            <v>21</v>
          </cell>
          <cell r="F2373" t="str">
            <v>Empleos</v>
          </cell>
          <cell r="J2373">
            <v>0</v>
          </cell>
          <cell r="K2373">
            <v>32</v>
          </cell>
          <cell r="L2373" t="str">
            <v>2000</v>
          </cell>
          <cell r="M2373" t="str">
            <v>Actividad no especificada</v>
          </cell>
          <cell r="N2373" t="str">
            <v>Producción Sect. Institucionales</v>
          </cell>
          <cell r="O2373" t="str">
            <v>Consumo intermedio</v>
          </cell>
          <cell r="P2373" t="str">
            <v>Sociedades no Financieras</v>
          </cell>
          <cell r="Q2373" t="str">
            <v>13</v>
          </cell>
          <cell r="R2373" t="str">
            <v>Actividad no especificada</v>
          </cell>
        </row>
        <row r="2374">
          <cell r="A2374" t="str">
            <v>CEI</v>
          </cell>
          <cell r="B2374" t="str">
            <v>Otras_Soc</v>
          </cell>
          <cell r="C2374">
            <v>2</v>
          </cell>
          <cell r="D2374">
            <v>12</v>
          </cell>
          <cell r="E2374">
            <v>902</v>
          </cell>
          <cell r="F2374" t="str">
            <v>Empleos</v>
          </cell>
          <cell r="J2374">
            <v>0</v>
          </cell>
          <cell r="K2374">
            <v>32</v>
          </cell>
          <cell r="L2374" t="str">
            <v>2000</v>
          </cell>
          <cell r="M2374" t="str">
            <v>Actividad no especificada</v>
          </cell>
          <cell r="N2374" t="str">
            <v>Producción Sect. Institucionales</v>
          </cell>
          <cell r="O2374" t="str">
            <v>Excedente de explotación</v>
          </cell>
          <cell r="P2374" t="str">
            <v>Sociedades no Financieras</v>
          </cell>
          <cell r="Q2374" t="str">
            <v>13</v>
          </cell>
          <cell r="R2374" t="str">
            <v>Actividad no especificada</v>
          </cell>
        </row>
        <row r="2375">
          <cell r="A2375" t="str">
            <v>CEI_a01</v>
          </cell>
          <cell r="B2375" t="str">
            <v>Otras_Soc</v>
          </cell>
          <cell r="C2375">
            <v>2</v>
          </cell>
          <cell r="D2375">
            <v>12</v>
          </cell>
          <cell r="E2375">
            <v>11</v>
          </cell>
          <cell r="F2375" t="str">
            <v>Recursos</v>
          </cell>
          <cell r="J2375">
            <v>2144231.3621587679</v>
          </cell>
          <cell r="K2375">
            <v>1</v>
          </cell>
          <cell r="L2375" t="str">
            <v>2000</v>
          </cell>
          <cell r="M2375" t="str">
            <v>Agropecuario Silvícola</v>
          </cell>
          <cell r="N2375" t="str">
            <v>Producción Sect. Institucionales</v>
          </cell>
          <cell r="O2375" t="str">
            <v>Producción bruta</v>
          </cell>
          <cell r="P2375" t="str">
            <v>Sociedades no Financieras</v>
          </cell>
          <cell r="Q2375" t="str">
            <v>1</v>
          </cell>
          <cell r="R2375" t="str">
            <v>Agropecuario Silvícola</v>
          </cell>
        </row>
        <row r="2376">
          <cell r="A2376" t="str">
            <v>CEI_a01</v>
          </cell>
          <cell r="B2376" t="str">
            <v>Otras_Soc</v>
          </cell>
          <cell r="C2376">
            <v>2</v>
          </cell>
          <cell r="D2376">
            <v>12</v>
          </cell>
          <cell r="E2376">
            <v>11</v>
          </cell>
          <cell r="F2376" t="str">
            <v>Recursos</v>
          </cell>
          <cell r="J2376">
            <v>2150952.6665526698</v>
          </cell>
          <cell r="K2376">
            <v>1</v>
          </cell>
          <cell r="L2376" t="str">
            <v>2001</v>
          </cell>
          <cell r="M2376" t="str">
            <v>Agropecuario Silvícola</v>
          </cell>
          <cell r="N2376" t="str">
            <v>Producción Sect. Institucionales</v>
          </cell>
          <cell r="O2376" t="str">
            <v>Producción bruta</v>
          </cell>
          <cell r="P2376" t="str">
            <v>Sociedades no Financieras</v>
          </cell>
          <cell r="Q2376" t="str">
            <v>1</v>
          </cell>
          <cell r="R2376" t="str">
            <v>Agropecuario Silvícola</v>
          </cell>
        </row>
        <row r="2377">
          <cell r="A2377" t="str">
            <v>CEI_a01</v>
          </cell>
          <cell r="B2377" t="str">
            <v>Otras_Soc</v>
          </cell>
          <cell r="C2377">
            <v>2</v>
          </cell>
          <cell r="D2377">
            <v>12</v>
          </cell>
          <cell r="E2377">
            <v>21</v>
          </cell>
          <cell r="F2377" t="str">
            <v>Empleos</v>
          </cell>
          <cell r="J2377">
            <v>919422.65476808301</v>
          </cell>
          <cell r="K2377">
            <v>1</v>
          </cell>
          <cell r="L2377" t="str">
            <v>2000</v>
          </cell>
          <cell r="M2377" t="str">
            <v>Agropecuario Silvícola</v>
          </cell>
          <cell r="N2377" t="str">
            <v>Producción Sect. Institucionales</v>
          </cell>
          <cell r="O2377" t="str">
            <v>Consumo intermedio</v>
          </cell>
          <cell r="P2377" t="str">
            <v>Sociedades no Financieras</v>
          </cell>
          <cell r="Q2377" t="str">
            <v>1</v>
          </cell>
          <cell r="R2377" t="str">
            <v>Agropecuario Silvícola</v>
          </cell>
        </row>
        <row r="2378">
          <cell r="A2378" t="str">
            <v>CEI_a01</v>
          </cell>
          <cell r="B2378" t="str">
            <v>Otras_Soc</v>
          </cell>
          <cell r="C2378">
            <v>2</v>
          </cell>
          <cell r="D2378">
            <v>12</v>
          </cell>
          <cell r="E2378">
            <v>21</v>
          </cell>
          <cell r="F2378" t="str">
            <v>Empleos</v>
          </cell>
          <cell r="J2378">
            <v>1077312.4390068208</v>
          </cell>
          <cell r="K2378">
            <v>1</v>
          </cell>
          <cell r="L2378" t="str">
            <v>2001</v>
          </cell>
          <cell r="M2378" t="str">
            <v>Agropecuario Silvícola</v>
          </cell>
          <cell r="N2378" t="str">
            <v>Producción Sect. Institucionales</v>
          </cell>
          <cell r="O2378" t="str">
            <v>Consumo intermedio</v>
          </cell>
          <cell r="P2378" t="str">
            <v>Sociedades no Financieras</v>
          </cell>
          <cell r="Q2378" t="str">
            <v>1</v>
          </cell>
          <cell r="R2378" t="str">
            <v>Agropecuario Silvícola</v>
          </cell>
        </row>
        <row r="2379">
          <cell r="A2379" t="str">
            <v>CEI_a01</v>
          </cell>
          <cell r="B2379" t="str">
            <v>Otras_Soc</v>
          </cell>
          <cell r="C2379">
            <v>2</v>
          </cell>
          <cell r="D2379">
            <v>12</v>
          </cell>
          <cell r="E2379">
            <v>52</v>
          </cell>
          <cell r="F2379" t="str">
            <v>Empleos</v>
          </cell>
          <cell r="J2379">
            <v>149588.25759909028</v>
          </cell>
          <cell r="K2379">
            <v>1</v>
          </cell>
          <cell r="L2379" t="str">
            <v>2000</v>
          </cell>
          <cell r="M2379" t="str">
            <v>Agropecuario Silvícola</v>
          </cell>
          <cell r="N2379" t="str">
            <v>Producción Sect. Institucionales</v>
          </cell>
          <cell r="O2379" t="str">
            <v>Consumo de capital fijo</v>
          </cell>
          <cell r="P2379" t="str">
            <v>Sociedades no Financieras</v>
          </cell>
          <cell r="Q2379" t="str">
            <v>1</v>
          </cell>
          <cell r="R2379" t="str">
            <v>Agropecuario Silvícola</v>
          </cell>
        </row>
        <row r="2380">
          <cell r="A2380" t="str">
            <v>CEI_a01</v>
          </cell>
          <cell r="B2380" t="str">
            <v>Otras_Soc</v>
          </cell>
          <cell r="C2380">
            <v>2</v>
          </cell>
          <cell r="D2380">
            <v>12</v>
          </cell>
          <cell r="E2380">
            <v>52</v>
          </cell>
          <cell r="F2380" t="str">
            <v>Empleos</v>
          </cell>
          <cell r="J2380">
            <v>159474.02365482709</v>
          </cell>
          <cell r="K2380">
            <v>1</v>
          </cell>
          <cell r="L2380" t="str">
            <v>2001</v>
          </cell>
          <cell r="M2380" t="str">
            <v>Agropecuario Silvícola</v>
          </cell>
          <cell r="N2380" t="str">
            <v>Producción Sect. Institucionales</v>
          </cell>
          <cell r="O2380" t="str">
            <v>Consumo de capital fijo</v>
          </cell>
          <cell r="P2380" t="str">
            <v>Sociedades no Financieras</v>
          </cell>
          <cell r="Q2380" t="str">
            <v>1</v>
          </cell>
          <cell r="R2380" t="str">
            <v>Agropecuario Silvícola</v>
          </cell>
        </row>
        <row r="2381">
          <cell r="A2381" t="str">
            <v>CEI_a01</v>
          </cell>
          <cell r="B2381" t="str">
            <v>Otras_Soc</v>
          </cell>
          <cell r="C2381">
            <v>2</v>
          </cell>
          <cell r="D2381">
            <v>12</v>
          </cell>
          <cell r="E2381">
            <v>411</v>
          </cell>
          <cell r="F2381" t="str">
            <v>Empleos</v>
          </cell>
          <cell r="J2381">
            <v>690008.57163857506</v>
          </cell>
          <cell r="K2381">
            <v>1</v>
          </cell>
          <cell r="L2381" t="str">
            <v>2000</v>
          </cell>
          <cell r="M2381" t="str">
            <v>Agropecuario Silvícola</v>
          </cell>
          <cell r="N2381" t="str">
            <v>Producción Sect. Institucionales</v>
          </cell>
          <cell r="O2381" t="str">
            <v>Remuneraciones</v>
          </cell>
          <cell r="P2381" t="str">
            <v>Sociedades no Financieras</v>
          </cell>
          <cell r="Q2381" t="str">
            <v>1</v>
          </cell>
          <cell r="R2381" t="str">
            <v>Agropecuario Silvícola</v>
          </cell>
        </row>
        <row r="2382">
          <cell r="A2382" t="str">
            <v>CEI_a01</v>
          </cell>
          <cell r="B2382" t="str">
            <v>Otras_Soc</v>
          </cell>
          <cell r="C2382">
            <v>2</v>
          </cell>
          <cell r="D2382">
            <v>12</v>
          </cell>
          <cell r="E2382">
            <v>411</v>
          </cell>
          <cell r="F2382" t="str">
            <v>Empleos</v>
          </cell>
          <cell r="J2382">
            <v>779236.10045093298</v>
          </cell>
          <cell r="K2382">
            <v>1</v>
          </cell>
          <cell r="L2382" t="str">
            <v>2001</v>
          </cell>
          <cell r="M2382" t="str">
            <v>Agropecuario Silvícola</v>
          </cell>
          <cell r="N2382" t="str">
            <v>Producción Sect. Institucionales</v>
          </cell>
          <cell r="O2382" t="str">
            <v>Remuneraciones</v>
          </cell>
          <cell r="P2382" t="str">
            <v>Sociedades no Financieras</v>
          </cell>
          <cell r="Q2382" t="str">
            <v>1</v>
          </cell>
          <cell r="R2382" t="str">
            <v>Agropecuario Silvícola</v>
          </cell>
        </row>
        <row r="2383">
          <cell r="A2383" t="str">
            <v>CEI_a01</v>
          </cell>
          <cell r="B2383" t="str">
            <v>Otras_Soc</v>
          </cell>
          <cell r="C2383">
            <v>2</v>
          </cell>
          <cell r="D2383">
            <v>12</v>
          </cell>
          <cell r="E2383">
            <v>412</v>
          </cell>
          <cell r="F2383" t="str">
            <v>Empleos</v>
          </cell>
          <cell r="J2383">
            <v>35362.210530963901</v>
          </cell>
          <cell r="K2383">
            <v>1</v>
          </cell>
          <cell r="L2383" t="str">
            <v>2000</v>
          </cell>
          <cell r="M2383" t="str">
            <v>Agropecuario Silvícola</v>
          </cell>
          <cell r="N2383" t="str">
            <v>Producción Sect. Institucionales</v>
          </cell>
          <cell r="O2383" t="str">
            <v>Imptos producc.e import.</v>
          </cell>
          <cell r="P2383" t="str">
            <v>Sociedades no Financieras</v>
          </cell>
          <cell r="Q2383" t="str">
            <v>1</v>
          </cell>
          <cell r="R2383" t="str">
            <v>Agropecuario Silvícola</v>
          </cell>
        </row>
        <row r="2384">
          <cell r="A2384" t="str">
            <v>CEI_a01</v>
          </cell>
          <cell r="B2384" t="str">
            <v>Otras_Soc</v>
          </cell>
          <cell r="C2384">
            <v>2</v>
          </cell>
          <cell r="D2384">
            <v>12</v>
          </cell>
          <cell r="E2384">
            <v>412</v>
          </cell>
          <cell r="F2384" t="str">
            <v>Empleos</v>
          </cell>
          <cell r="J2384">
            <v>33885.651716773398</v>
          </cell>
          <cell r="K2384">
            <v>1</v>
          </cell>
          <cell r="L2384" t="str">
            <v>2001</v>
          </cell>
          <cell r="M2384" t="str">
            <v>Agropecuario Silvícola</v>
          </cell>
          <cell r="N2384" t="str">
            <v>Producción Sect. Institucionales</v>
          </cell>
          <cell r="O2384" t="str">
            <v>Imptos producc.e import.</v>
          </cell>
          <cell r="P2384" t="str">
            <v>Sociedades no Financieras</v>
          </cell>
          <cell r="Q2384" t="str">
            <v>1</v>
          </cell>
          <cell r="R2384" t="str">
            <v>Agropecuario Silvícola</v>
          </cell>
        </row>
        <row r="2385">
          <cell r="A2385" t="str">
            <v>CEI_a01</v>
          </cell>
          <cell r="B2385" t="str">
            <v>Otras_Soc</v>
          </cell>
          <cell r="C2385">
            <v>2</v>
          </cell>
          <cell r="D2385">
            <v>12</v>
          </cell>
          <cell r="E2385">
            <v>413</v>
          </cell>
          <cell r="F2385" t="str">
            <v>Empleos</v>
          </cell>
          <cell r="J2385">
            <v>-2664.0123695212301</v>
          </cell>
          <cell r="K2385">
            <v>1</v>
          </cell>
          <cell r="L2385" t="str">
            <v>2000</v>
          </cell>
          <cell r="M2385" t="str">
            <v>Agropecuario Silvícola</v>
          </cell>
          <cell r="N2385" t="str">
            <v>Producción Sect. Institucionales</v>
          </cell>
          <cell r="O2385" t="str">
            <v>Subvenciones</v>
          </cell>
          <cell r="P2385" t="str">
            <v>Sociedades no Financieras</v>
          </cell>
          <cell r="Q2385" t="str">
            <v>1</v>
          </cell>
          <cell r="R2385" t="str">
            <v>Agropecuario Silvícola</v>
          </cell>
        </row>
        <row r="2386">
          <cell r="A2386" t="str">
            <v>CEI_a01</v>
          </cell>
          <cell r="B2386" t="str">
            <v>Otras_Soc</v>
          </cell>
          <cell r="C2386">
            <v>2</v>
          </cell>
          <cell r="D2386">
            <v>12</v>
          </cell>
          <cell r="E2386">
            <v>413</v>
          </cell>
          <cell r="F2386" t="str">
            <v>Empleos</v>
          </cell>
          <cell r="J2386">
            <v>-3260.1527868436101</v>
          </cell>
          <cell r="K2386">
            <v>1</v>
          </cell>
          <cell r="L2386" t="str">
            <v>2001</v>
          </cell>
          <cell r="M2386" t="str">
            <v>Agropecuario Silvícola</v>
          </cell>
          <cell r="N2386" t="str">
            <v>Producción Sect. Institucionales</v>
          </cell>
          <cell r="O2386" t="str">
            <v>Subvenciones</v>
          </cell>
          <cell r="P2386" t="str">
            <v>Sociedades no Financieras</v>
          </cell>
          <cell r="Q2386" t="str">
            <v>1</v>
          </cell>
          <cell r="R2386" t="str">
            <v>Agropecuario Silvícola</v>
          </cell>
        </row>
        <row r="2387">
          <cell r="A2387" t="str">
            <v>CEI_a01</v>
          </cell>
          <cell r="B2387" t="str">
            <v>Otras_Soc</v>
          </cell>
          <cell r="C2387">
            <v>2</v>
          </cell>
          <cell r="D2387">
            <v>12</v>
          </cell>
          <cell r="E2387">
            <v>902</v>
          </cell>
          <cell r="F2387" t="str">
            <v>Empleos</v>
          </cell>
          <cell r="J2387">
            <v>352513.67999158392</v>
          </cell>
          <cell r="K2387">
            <v>1</v>
          </cell>
          <cell r="L2387" t="str">
            <v>2000</v>
          </cell>
          <cell r="M2387" t="str">
            <v>Agropecuario Silvícola</v>
          </cell>
          <cell r="N2387" t="str">
            <v>Producción Sect. Institucionales</v>
          </cell>
          <cell r="O2387" t="str">
            <v>Excedente de explotación</v>
          </cell>
          <cell r="P2387" t="str">
            <v>Sociedades no Financieras</v>
          </cell>
          <cell r="Q2387" t="str">
            <v>1</v>
          </cell>
          <cell r="R2387" t="str">
            <v>Agropecuario Silvícola</v>
          </cell>
        </row>
        <row r="2388">
          <cell r="A2388" t="str">
            <v>CEI_a01</v>
          </cell>
          <cell r="B2388" t="str">
            <v>Otras_Soc</v>
          </cell>
          <cell r="C2388">
            <v>2</v>
          </cell>
          <cell r="D2388">
            <v>12</v>
          </cell>
          <cell r="E2388">
            <v>902</v>
          </cell>
          <cell r="F2388" t="str">
            <v>Empleos</v>
          </cell>
          <cell r="J2388">
            <v>104304.60451015003</v>
          </cell>
          <cell r="K2388">
            <v>1</v>
          </cell>
          <cell r="L2388" t="str">
            <v>2001</v>
          </cell>
          <cell r="M2388" t="str">
            <v>Agropecuario Silvícola</v>
          </cell>
          <cell r="N2388" t="str">
            <v>Producción Sect. Institucionales</v>
          </cell>
          <cell r="O2388" t="str">
            <v>Excedente de explotación</v>
          </cell>
          <cell r="P2388" t="str">
            <v>Sociedades no Financieras</v>
          </cell>
          <cell r="Q2388" t="str">
            <v>1</v>
          </cell>
          <cell r="R2388" t="str">
            <v>Agropecuario Silvícola</v>
          </cell>
        </row>
        <row r="2389">
          <cell r="A2389" t="str">
            <v>CEI_a01</v>
          </cell>
          <cell r="B2389" t="str">
            <v>Otras_Soc</v>
          </cell>
          <cell r="C2389">
            <v>2</v>
          </cell>
          <cell r="D2389">
            <v>12</v>
          </cell>
          <cell r="E2389">
            <v>11</v>
          </cell>
          <cell r="F2389" t="str">
            <v>Recursos</v>
          </cell>
          <cell r="J2389">
            <v>815493.10606991267</v>
          </cell>
          <cell r="K2389">
            <v>2</v>
          </cell>
          <cell r="L2389" t="str">
            <v>2000</v>
          </cell>
          <cell r="M2389" t="str">
            <v>Pesca Extractiva</v>
          </cell>
          <cell r="N2389" t="str">
            <v>Producción Sect. Institucionales</v>
          </cell>
          <cell r="O2389" t="str">
            <v>Producción bruta</v>
          </cell>
          <cell r="P2389" t="str">
            <v>Sociedades no Financieras</v>
          </cell>
          <cell r="Q2389" t="str">
            <v>2</v>
          </cell>
          <cell r="R2389" t="str">
            <v>Pesca Extractiva</v>
          </cell>
        </row>
        <row r="2390">
          <cell r="A2390" t="str">
            <v>CEI_a01</v>
          </cell>
          <cell r="B2390" t="str">
            <v>Otras_Soc</v>
          </cell>
          <cell r="C2390">
            <v>2</v>
          </cell>
          <cell r="D2390">
            <v>12</v>
          </cell>
          <cell r="E2390">
            <v>11</v>
          </cell>
          <cell r="F2390" t="str">
            <v>Recursos</v>
          </cell>
          <cell r="J2390">
            <v>904481.90121845528</v>
          </cell>
          <cell r="K2390">
            <v>2</v>
          </cell>
          <cell r="L2390" t="str">
            <v>2001</v>
          </cell>
          <cell r="M2390" t="str">
            <v>Pesca Extractiva</v>
          </cell>
          <cell r="N2390" t="str">
            <v>Producción Sect. Institucionales</v>
          </cell>
          <cell r="O2390" t="str">
            <v>Producción bruta</v>
          </cell>
          <cell r="P2390" t="str">
            <v>Sociedades no Financieras</v>
          </cell>
          <cell r="Q2390" t="str">
            <v>2</v>
          </cell>
          <cell r="R2390" t="str">
            <v>Pesca Extractiva</v>
          </cell>
        </row>
        <row r="2391">
          <cell r="A2391" t="str">
            <v>CEI_a01</v>
          </cell>
          <cell r="B2391" t="str">
            <v>Otras_Soc</v>
          </cell>
          <cell r="C2391">
            <v>2</v>
          </cell>
          <cell r="D2391">
            <v>12</v>
          </cell>
          <cell r="E2391">
            <v>21</v>
          </cell>
          <cell r="F2391" t="str">
            <v>Empleos</v>
          </cell>
          <cell r="J2391">
            <v>477432.40009379288</v>
          </cell>
          <cell r="K2391">
            <v>2</v>
          </cell>
          <cell r="L2391" t="str">
            <v>2000</v>
          </cell>
          <cell r="M2391" t="str">
            <v>Pesca Extractiva</v>
          </cell>
          <cell r="N2391" t="str">
            <v>Producción Sect. Institucionales</v>
          </cell>
          <cell r="O2391" t="str">
            <v>Consumo intermedio</v>
          </cell>
          <cell r="P2391" t="str">
            <v>Sociedades no Financieras</v>
          </cell>
          <cell r="Q2391" t="str">
            <v>2</v>
          </cell>
          <cell r="R2391" t="str">
            <v>Pesca Extractiva</v>
          </cell>
        </row>
        <row r="2392">
          <cell r="A2392" t="str">
            <v>CEI_a01</v>
          </cell>
          <cell r="B2392" t="str">
            <v>Otras_Soc</v>
          </cell>
          <cell r="C2392">
            <v>2</v>
          </cell>
          <cell r="D2392">
            <v>12</v>
          </cell>
          <cell r="E2392">
            <v>21</v>
          </cell>
          <cell r="F2392" t="str">
            <v>Empleos</v>
          </cell>
          <cell r="J2392">
            <v>545261.28183992987</v>
          </cell>
          <cell r="K2392">
            <v>2</v>
          </cell>
          <cell r="L2392" t="str">
            <v>2001</v>
          </cell>
          <cell r="M2392" t="str">
            <v>Pesca Extractiva</v>
          </cell>
          <cell r="N2392" t="str">
            <v>Producción Sect. Institucionales</v>
          </cell>
          <cell r="O2392" t="str">
            <v>Consumo intermedio</v>
          </cell>
          <cell r="P2392" t="str">
            <v>Sociedades no Financieras</v>
          </cell>
          <cell r="Q2392" t="str">
            <v>2</v>
          </cell>
          <cell r="R2392" t="str">
            <v>Pesca Extractiva</v>
          </cell>
        </row>
        <row r="2393">
          <cell r="A2393" t="str">
            <v>CEI_a01</v>
          </cell>
          <cell r="B2393" t="str">
            <v>Otras_Soc</v>
          </cell>
          <cell r="C2393">
            <v>2</v>
          </cell>
          <cell r="D2393">
            <v>12</v>
          </cell>
          <cell r="E2393">
            <v>52</v>
          </cell>
          <cell r="F2393" t="str">
            <v>Empleos</v>
          </cell>
          <cell r="J2393">
            <v>51472.555827314689</v>
          </cell>
          <cell r="K2393">
            <v>2</v>
          </cell>
          <cell r="L2393" t="str">
            <v>2000</v>
          </cell>
          <cell r="M2393" t="str">
            <v>Pesca Extractiva</v>
          </cell>
          <cell r="N2393" t="str">
            <v>Producción Sect. Institucionales</v>
          </cell>
          <cell r="O2393" t="str">
            <v>Consumo de capital fijo</v>
          </cell>
          <cell r="P2393" t="str">
            <v>Sociedades no Financieras</v>
          </cell>
          <cell r="Q2393" t="str">
            <v>2</v>
          </cell>
          <cell r="R2393" t="str">
            <v>Pesca Extractiva</v>
          </cell>
        </row>
        <row r="2394">
          <cell r="A2394" t="str">
            <v>CEI_a01</v>
          </cell>
          <cell r="B2394" t="str">
            <v>Otras_Soc</v>
          </cell>
          <cell r="C2394">
            <v>2</v>
          </cell>
          <cell r="D2394">
            <v>12</v>
          </cell>
          <cell r="E2394">
            <v>52</v>
          </cell>
          <cell r="F2394" t="str">
            <v>Empleos</v>
          </cell>
          <cell r="J2394">
            <v>56626.936719544698</v>
          </cell>
          <cell r="K2394">
            <v>2</v>
          </cell>
          <cell r="L2394" t="str">
            <v>2001</v>
          </cell>
          <cell r="M2394" t="str">
            <v>Pesca Extractiva</v>
          </cell>
          <cell r="N2394" t="str">
            <v>Producción Sect. Institucionales</v>
          </cell>
          <cell r="O2394" t="str">
            <v>Consumo de capital fijo</v>
          </cell>
          <cell r="P2394" t="str">
            <v>Sociedades no Financieras</v>
          </cell>
          <cell r="Q2394" t="str">
            <v>2</v>
          </cell>
          <cell r="R2394" t="str">
            <v>Pesca Extractiva</v>
          </cell>
        </row>
        <row r="2395">
          <cell r="A2395" t="str">
            <v>CEI_a01</v>
          </cell>
          <cell r="B2395" t="str">
            <v>Otras_Soc</v>
          </cell>
          <cell r="C2395">
            <v>2</v>
          </cell>
          <cell r="D2395">
            <v>12</v>
          </cell>
          <cell r="E2395">
            <v>411</v>
          </cell>
          <cell r="F2395" t="str">
            <v>Empleos</v>
          </cell>
          <cell r="J2395">
            <v>150538.33706576659</v>
          </cell>
          <cell r="K2395">
            <v>2</v>
          </cell>
          <cell r="L2395" t="str">
            <v>2000</v>
          </cell>
          <cell r="M2395" t="str">
            <v>Pesca Extractiva</v>
          </cell>
          <cell r="N2395" t="str">
            <v>Producción Sect. Institucionales</v>
          </cell>
          <cell r="O2395" t="str">
            <v>Remuneraciones</v>
          </cell>
          <cell r="P2395" t="str">
            <v>Sociedades no Financieras</v>
          </cell>
          <cell r="Q2395" t="str">
            <v>2</v>
          </cell>
          <cell r="R2395" t="str">
            <v>Pesca Extractiva</v>
          </cell>
        </row>
        <row r="2396">
          <cell r="A2396" t="str">
            <v>CEI_a01</v>
          </cell>
          <cell r="B2396" t="str">
            <v>Otras_Soc</v>
          </cell>
          <cell r="C2396">
            <v>2</v>
          </cell>
          <cell r="D2396">
            <v>12</v>
          </cell>
          <cell r="E2396">
            <v>411</v>
          </cell>
          <cell r="F2396" t="str">
            <v>Empleos</v>
          </cell>
          <cell r="J2396">
            <v>152694.6203210789</v>
          </cell>
          <cell r="K2396">
            <v>2</v>
          </cell>
          <cell r="L2396" t="str">
            <v>2001</v>
          </cell>
          <cell r="M2396" t="str">
            <v>Pesca Extractiva</v>
          </cell>
          <cell r="N2396" t="str">
            <v>Producción Sect. Institucionales</v>
          </cell>
          <cell r="O2396" t="str">
            <v>Remuneraciones</v>
          </cell>
          <cell r="P2396" t="str">
            <v>Sociedades no Financieras</v>
          </cell>
          <cell r="Q2396" t="str">
            <v>2</v>
          </cell>
          <cell r="R2396" t="str">
            <v>Pesca Extractiva</v>
          </cell>
        </row>
        <row r="2397">
          <cell r="A2397" t="str">
            <v>CEI_a01</v>
          </cell>
          <cell r="B2397" t="str">
            <v>Otras_Soc</v>
          </cell>
          <cell r="C2397">
            <v>2</v>
          </cell>
          <cell r="D2397">
            <v>12</v>
          </cell>
          <cell r="E2397">
            <v>412</v>
          </cell>
          <cell r="F2397" t="str">
            <v>Empleos</v>
          </cell>
          <cell r="J2397">
            <v>5195.0756708623148</v>
          </cell>
          <cell r="K2397">
            <v>2</v>
          </cell>
          <cell r="L2397" t="str">
            <v>2000</v>
          </cell>
          <cell r="M2397" t="str">
            <v>Pesca Extractiva</v>
          </cell>
          <cell r="N2397" t="str">
            <v>Producción Sect. Institucionales</v>
          </cell>
          <cell r="O2397" t="str">
            <v>Imptos producc.e import.</v>
          </cell>
          <cell r="P2397" t="str">
            <v>Sociedades no Financieras</v>
          </cell>
          <cell r="Q2397" t="str">
            <v>2</v>
          </cell>
          <cell r="R2397" t="str">
            <v>Pesca Extractiva</v>
          </cell>
        </row>
        <row r="2398">
          <cell r="A2398" t="str">
            <v>CEI_a01</v>
          </cell>
          <cell r="B2398" t="str">
            <v>Otras_Soc</v>
          </cell>
          <cell r="C2398">
            <v>2</v>
          </cell>
          <cell r="D2398">
            <v>12</v>
          </cell>
          <cell r="E2398">
            <v>412</v>
          </cell>
          <cell r="F2398" t="str">
            <v>Empleos</v>
          </cell>
          <cell r="J2398">
            <v>5860.5024142338398</v>
          </cell>
          <cell r="K2398">
            <v>2</v>
          </cell>
          <cell r="L2398" t="str">
            <v>2001</v>
          </cell>
          <cell r="M2398" t="str">
            <v>Pesca Extractiva</v>
          </cell>
          <cell r="N2398" t="str">
            <v>Producción Sect. Institucionales</v>
          </cell>
          <cell r="O2398" t="str">
            <v>Imptos producc.e import.</v>
          </cell>
          <cell r="P2398" t="str">
            <v>Sociedades no Financieras</v>
          </cell>
          <cell r="Q2398" t="str">
            <v>2</v>
          </cell>
          <cell r="R2398" t="str">
            <v>Pesca Extractiva</v>
          </cell>
        </row>
        <row r="2399">
          <cell r="A2399" t="str">
            <v>CEI_a01</v>
          </cell>
          <cell r="B2399" t="str">
            <v>Otras_Soc</v>
          </cell>
          <cell r="C2399">
            <v>2</v>
          </cell>
          <cell r="D2399">
            <v>12</v>
          </cell>
          <cell r="E2399">
            <v>413</v>
          </cell>
          <cell r="F2399" t="str">
            <v>Empleos</v>
          </cell>
          <cell r="J2399">
            <v>-2019.9545078077574</v>
          </cell>
          <cell r="K2399">
            <v>2</v>
          </cell>
          <cell r="L2399" t="str">
            <v>2000</v>
          </cell>
          <cell r="M2399" t="str">
            <v>Pesca Extractiva</v>
          </cell>
          <cell r="N2399" t="str">
            <v>Producción Sect. Institucionales</v>
          </cell>
          <cell r="O2399" t="str">
            <v>Subvenciones</v>
          </cell>
          <cell r="P2399" t="str">
            <v>Sociedades no Financieras</v>
          </cell>
          <cell r="Q2399" t="str">
            <v>2</v>
          </cell>
          <cell r="R2399" t="str">
            <v>Pesca Extractiva</v>
          </cell>
        </row>
        <row r="2400">
          <cell r="A2400" t="str">
            <v>CEI_a01</v>
          </cell>
          <cell r="B2400" t="str">
            <v>Otras_Soc</v>
          </cell>
          <cell r="C2400">
            <v>2</v>
          </cell>
          <cell r="D2400">
            <v>12</v>
          </cell>
          <cell r="E2400">
            <v>413</v>
          </cell>
          <cell r="F2400" t="str">
            <v>Empleos</v>
          </cell>
          <cell r="J2400">
            <v>-2053.7540903805989</v>
          </cell>
          <cell r="K2400">
            <v>2</v>
          </cell>
          <cell r="L2400" t="str">
            <v>2001</v>
          </cell>
          <cell r="M2400" t="str">
            <v>Pesca Extractiva</v>
          </cell>
          <cell r="N2400" t="str">
            <v>Producción Sect. Institucionales</v>
          </cell>
          <cell r="O2400" t="str">
            <v>Subvenciones</v>
          </cell>
          <cell r="P2400" t="str">
            <v>Sociedades no Financieras</v>
          </cell>
          <cell r="Q2400" t="str">
            <v>2</v>
          </cell>
          <cell r="R2400" t="str">
            <v>Pesca Extractiva</v>
          </cell>
        </row>
        <row r="2401">
          <cell r="A2401" t="str">
            <v>CEI_a01</v>
          </cell>
          <cell r="B2401" t="str">
            <v>Otras_Soc</v>
          </cell>
          <cell r="C2401">
            <v>2</v>
          </cell>
          <cell r="D2401">
            <v>12</v>
          </cell>
          <cell r="E2401">
            <v>902</v>
          </cell>
          <cell r="F2401" t="str">
            <v>Empleos</v>
          </cell>
          <cell r="J2401">
            <v>132874.69191997882</v>
          </cell>
          <cell r="K2401">
            <v>2</v>
          </cell>
          <cell r="L2401" t="str">
            <v>2000</v>
          </cell>
          <cell r="M2401" t="str">
            <v>Pesca Extractiva</v>
          </cell>
          <cell r="N2401" t="str">
            <v>Producción Sect. Institucionales</v>
          </cell>
          <cell r="O2401" t="str">
            <v>Excedente de explotación</v>
          </cell>
          <cell r="P2401" t="str">
            <v>Sociedades no Financieras</v>
          </cell>
          <cell r="Q2401" t="str">
            <v>2</v>
          </cell>
          <cell r="R2401" t="str">
            <v>Pesca Extractiva</v>
          </cell>
        </row>
        <row r="2402">
          <cell r="A2402" t="str">
            <v>CEI_a01</v>
          </cell>
          <cell r="B2402" t="str">
            <v>Otras_Soc</v>
          </cell>
          <cell r="C2402">
            <v>2</v>
          </cell>
          <cell r="D2402">
            <v>12</v>
          </cell>
          <cell r="E2402">
            <v>902</v>
          </cell>
          <cell r="F2402" t="str">
            <v>Empleos</v>
          </cell>
          <cell r="J2402">
            <v>146092.31401404791</v>
          </cell>
          <cell r="K2402">
            <v>2</v>
          </cell>
          <cell r="L2402" t="str">
            <v>2001</v>
          </cell>
          <cell r="M2402" t="str">
            <v>Pesca Extractiva</v>
          </cell>
          <cell r="N2402" t="str">
            <v>Producción Sect. Institucionales</v>
          </cell>
          <cell r="O2402" t="str">
            <v>Excedente de explotación</v>
          </cell>
          <cell r="P2402" t="str">
            <v>Sociedades no Financieras</v>
          </cell>
          <cell r="Q2402" t="str">
            <v>2</v>
          </cell>
          <cell r="R2402" t="str">
            <v>Pesca Extractiva</v>
          </cell>
        </row>
        <row r="2403">
          <cell r="A2403" t="str">
            <v>CEI_a01</v>
          </cell>
          <cell r="B2403" t="str">
            <v>Otras_Soc</v>
          </cell>
          <cell r="C2403">
            <v>2</v>
          </cell>
          <cell r="D2403">
            <v>12</v>
          </cell>
          <cell r="E2403">
            <v>11</v>
          </cell>
          <cell r="F2403" t="str">
            <v>Recursos</v>
          </cell>
          <cell r="J2403">
            <v>0</v>
          </cell>
          <cell r="K2403">
            <v>3</v>
          </cell>
          <cell r="L2403" t="str">
            <v>2000</v>
          </cell>
          <cell r="M2403" t="str">
            <v>Extracción de Petróleo</v>
          </cell>
          <cell r="N2403" t="str">
            <v>Producción Sect. Institucionales</v>
          </cell>
          <cell r="O2403" t="str">
            <v>Producción bruta</v>
          </cell>
          <cell r="P2403" t="str">
            <v>Sociedades no Financieras</v>
          </cell>
          <cell r="Q2403" t="str">
            <v>3</v>
          </cell>
          <cell r="R2403" t="str">
            <v>Minería</v>
          </cell>
        </row>
        <row r="2404">
          <cell r="A2404" t="str">
            <v>CEI_a01</v>
          </cell>
          <cell r="B2404" t="str">
            <v>Otras_Soc</v>
          </cell>
          <cell r="C2404">
            <v>2</v>
          </cell>
          <cell r="D2404">
            <v>12</v>
          </cell>
          <cell r="E2404">
            <v>11</v>
          </cell>
          <cell r="F2404" t="str">
            <v>Recursos</v>
          </cell>
          <cell r="J2404">
            <v>0</v>
          </cell>
          <cell r="K2404">
            <v>3</v>
          </cell>
          <cell r="L2404" t="str">
            <v>2001</v>
          </cell>
          <cell r="M2404" t="str">
            <v>Extracción de Petróleo</v>
          </cell>
          <cell r="N2404" t="str">
            <v>Producción Sect. Institucionales</v>
          </cell>
          <cell r="O2404" t="str">
            <v>Producción bruta</v>
          </cell>
          <cell r="P2404" t="str">
            <v>Sociedades no Financieras</v>
          </cell>
          <cell r="Q2404" t="str">
            <v>3</v>
          </cell>
          <cell r="R2404" t="str">
            <v>Minería</v>
          </cell>
        </row>
        <row r="2405">
          <cell r="A2405" t="str">
            <v>CEI_a01</v>
          </cell>
          <cell r="B2405" t="str">
            <v>Otras_Soc</v>
          </cell>
          <cell r="C2405">
            <v>2</v>
          </cell>
          <cell r="D2405">
            <v>12</v>
          </cell>
          <cell r="E2405">
            <v>21</v>
          </cell>
          <cell r="F2405" t="str">
            <v>Empleos</v>
          </cell>
          <cell r="J2405">
            <v>0</v>
          </cell>
          <cell r="K2405">
            <v>3</v>
          </cell>
          <cell r="L2405" t="str">
            <v>2000</v>
          </cell>
          <cell r="M2405" t="str">
            <v>Extracción de Petróleo</v>
          </cell>
          <cell r="N2405" t="str">
            <v>Producción Sect. Institucionales</v>
          </cell>
          <cell r="O2405" t="str">
            <v>Consumo intermedio</v>
          </cell>
          <cell r="P2405" t="str">
            <v>Sociedades no Financieras</v>
          </cell>
          <cell r="Q2405" t="str">
            <v>3</v>
          </cell>
          <cell r="R2405" t="str">
            <v>Minería</v>
          </cell>
        </row>
        <row r="2406">
          <cell r="A2406" t="str">
            <v>CEI_a01</v>
          </cell>
          <cell r="B2406" t="str">
            <v>Otras_Soc</v>
          </cell>
          <cell r="C2406">
            <v>2</v>
          </cell>
          <cell r="D2406">
            <v>12</v>
          </cell>
          <cell r="E2406">
            <v>21</v>
          </cell>
          <cell r="F2406" t="str">
            <v>Empleos</v>
          </cell>
          <cell r="J2406">
            <v>0</v>
          </cell>
          <cell r="K2406">
            <v>3</v>
          </cell>
          <cell r="L2406" t="str">
            <v>2001</v>
          </cell>
          <cell r="M2406" t="str">
            <v>Extracción de Petróleo</v>
          </cell>
          <cell r="N2406" t="str">
            <v>Producción Sect. Institucionales</v>
          </cell>
          <cell r="O2406" t="str">
            <v>Consumo intermedio</v>
          </cell>
          <cell r="P2406" t="str">
            <v>Sociedades no Financieras</v>
          </cell>
          <cell r="Q2406" t="str">
            <v>3</v>
          </cell>
          <cell r="R2406" t="str">
            <v>Minería</v>
          </cell>
        </row>
        <row r="2407">
          <cell r="A2407" t="str">
            <v>CEI_a01</v>
          </cell>
          <cell r="B2407" t="str">
            <v>Otras_Soc</v>
          </cell>
          <cell r="C2407">
            <v>2</v>
          </cell>
          <cell r="D2407">
            <v>12</v>
          </cell>
          <cell r="E2407">
            <v>52</v>
          </cell>
          <cell r="F2407" t="str">
            <v>Empleos</v>
          </cell>
          <cell r="J2407">
            <v>0</v>
          </cell>
          <cell r="K2407">
            <v>3</v>
          </cell>
          <cell r="L2407" t="str">
            <v>2000</v>
          </cell>
          <cell r="M2407" t="str">
            <v>Extracción de Petróleo</v>
          </cell>
          <cell r="N2407" t="str">
            <v>Producción Sect. Institucionales</v>
          </cell>
          <cell r="O2407" t="str">
            <v>Consumo de capital fijo</v>
          </cell>
          <cell r="P2407" t="str">
            <v>Sociedades no Financieras</v>
          </cell>
          <cell r="Q2407" t="str">
            <v>3</v>
          </cell>
          <cell r="R2407" t="str">
            <v>Minería</v>
          </cell>
        </row>
        <row r="2408">
          <cell r="A2408" t="str">
            <v>CEI_a01</v>
          </cell>
          <cell r="B2408" t="str">
            <v>Otras_Soc</v>
          </cell>
          <cell r="C2408">
            <v>2</v>
          </cell>
          <cell r="D2408">
            <v>12</v>
          </cell>
          <cell r="E2408">
            <v>52</v>
          </cell>
          <cell r="F2408" t="str">
            <v>Empleos</v>
          </cell>
          <cell r="J2408">
            <v>0</v>
          </cell>
          <cell r="K2408">
            <v>3</v>
          </cell>
          <cell r="L2408" t="str">
            <v>2001</v>
          </cell>
          <cell r="M2408" t="str">
            <v>Extracción de Petróleo</v>
          </cell>
          <cell r="N2408" t="str">
            <v>Producción Sect. Institucionales</v>
          </cell>
          <cell r="O2408" t="str">
            <v>Consumo de capital fijo</v>
          </cell>
          <cell r="P2408" t="str">
            <v>Sociedades no Financieras</v>
          </cell>
          <cell r="Q2408" t="str">
            <v>3</v>
          </cell>
          <cell r="R2408" t="str">
            <v>Minería</v>
          </cell>
        </row>
        <row r="2409">
          <cell r="A2409" t="str">
            <v>CEI_a01</v>
          </cell>
          <cell r="B2409" t="str">
            <v>Otras_Soc</v>
          </cell>
          <cell r="C2409">
            <v>2</v>
          </cell>
          <cell r="D2409">
            <v>12</v>
          </cell>
          <cell r="E2409">
            <v>411</v>
          </cell>
          <cell r="F2409" t="str">
            <v>Empleos</v>
          </cell>
          <cell r="J2409">
            <v>0</v>
          </cell>
          <cell r="K2409">
            <v>3</v>
          </cell>
          <cell r="L2409" t="str">
            <v>2000</v>
          </cell>
          <cell r="M2409" t="str">
            <v>Extracción de Petróleo</v>
          </cell>
          <cell r="N2409" t="str">
            <v>Producción Sect. Institucionales</v>
          </cell>
          <cell r="O2409" t="str">
            <v>Remuneraciones</v>
          </cell>
          <cell r="P2409" t="str">
            <v>Sociedades no Financieras</v>
          </cell>
          <cell r="Q2409" t="str">
            <v>3</v>
          </cell>
          <cell r="R2409" t="str">
            <v>Minería</v>
          </cell>
        </row>
        <row r="2410">
          <cell r="A2410" t="str">
            <v>CEI_a01</v>
          </cell>
          <cell r="B2410" t="str">
            <v>Otras_Soc</v>
          </cell>
          <cell r="C2410">
            <v>2</v>
          </cell>
          <cell r="D2410">
            <v>12</v>
          </cell>
          <cell r="E2410">
            <v>411</v>
          </cell>
          <cell r="F2410" t="str">
            <v>Empleos</v>
          </cell>
          <cell r="J2410">
            <v>0</v>
          </cell>
          <cell r="K2410">
            <v>3</v>
          </cell>
          <cell r="L2410" t="str">
            <v>2001</v>
          </cell>
          <cell r="M2410" t="str">
            <v>Extracción de Petróleo</v>
          </cell>
          <cell r="N2410" t="str">
            <v>Producción Sect. Institucionales</v>
          </cell>
          <cell r="O2410" t="str">
            <v>Remuneraciones</v>
          </cell>
          <cell r="P2410" t="str">
            <v>Sociedades no Financieras</v>
          </cell>
          <cell r="Q2410" t="str">
            <v>3</v>
          </cell>
          <cell r="R2410" t="str">
            <v>Minería</v>
          </cell>
        </row>
        <row r="2411">
          <cell r="A2411" t="str">
            <v>CEI_a01</v>
          </cell>
          <cell r="B2411" t="str">
            <v>Otras_Soc</v>
          </cell>
          <cell r="C2411">
            <v>2</v>
          </cell>
          <cell r="D2411">
            <v>12</v>
          </cell>
          <cell r="E2411">
            <v>412</v>
          </cell>
          <cell r="F2411" t="str">
            <v>Empleos</v>
          </cell>
          <cell r="J2411">
            <v>0</v>
          </cell>
          <cell r="K2411">
            <v>3</v>
          </cell>
          <cell r="L2411" t="str">
            <v>2000</v>
          </cell>
          <cell r="M2411" t="str">
            <v>Extracción de Petróleo</v>
          </cell>
          <cell r="N2411" t="str">
            <v>Producción Sect. Institucionales</v>
          </cell>
          <cell r="O2411" t="str">
            <v>Imptos producc.e import.</v>
          </cell>
          <cell r="P2411" t="str">
            <v>Sociedades no Financieras</v>
          </cell>
          <cell r="Q2411" t="str">
            <v>3</v>
          </cell>
          <cell r="R2411" t="str">
            <v>Minería</v>
          </cell>
        </row>
        <row r="2412">
          <cell r="A2412" t="str">
            <v>CEI_a01</v>
          </cell>
          <cell r="B2412" t="str">
            <v>Otras_Soc</v>
          </cell>
          <cell r="C2412">
            <v>2</v>
          </cell>
          <cell r="D2412">
            <v>12</v>
          </cell>
          <cell r="E2412">
            <v>412</v>
          </cell>
          <cell r="F2412" t="str">
            <v>Empleos</v>
          </cell>
          <cell r="J2412">
            <v>0</v>
          </cell>
          <cell r="K2412">
            <v>3</v>
          </cell>
          <cell r="L2412" t="str">
            <v>2001</v>
          </cell>
          <cell r="M2412" t="str">
            <v>Extracción de Petróleo</v>
          </cell>
          <cell r="N2412" t="str">
            <v>Producción Sect. Institucionales</v>
          </cell>
          <cell r="O2412" t="str">
            <v>Imptos producc.e import.</v>
          </cell>
          <cell r="P2412" t="str">
            <v>Sociedades no Financieras</v>
          </cell>
          <cell r="Q2412" t="str">
            <v>3</v>
          </cell>
          <cell r="R2412" t="str">
            <v>Minería</v>
          </cell>
        </row>
        <row r="2413">
          <cell r="A2413" t="str">
            <v>CEI_a01</v>
          </cell>
          <cell r="B2413" t="str">
            <v>Otras_Soc</v>
          </cell>
          <cell r="C2413">
            <v>2</v>
          </cell>
          <cell r="D2413">
            <v>12</v>
          </cell>
          <cell r="E2413">
            <v>902</v>
          </cell>
          <cell r="F2413" t="str">
            <v>Empleos</v>
          </cell>
          <cell r="J2413">
            <v>0</v>
          </cell>
          <cell r="K2413">
            <v>3</v>
          </cell>
          <cell r="L2413" t="str">
            <v>2000</v>
          </cell>
          <cell r="M2413" t="str">
            <v>Extracción de Petróleo</v>
          </cell>
          <cell r="N2413" t="str">
            <v>Producción Sect. Institucionales</v>
          </cell>
          <cell r="O2413" t="str">
            <v>Excedente de explotación</v>
          </cell>
          <cell r="P2413" t="str">
            <v>Sociedades no Financieras</v>
          </cell>
          <cell r="Q2413" t="str">
            <v>3</v>
          </cell>
          <cell r="R2413" t="str">
            <v>Minería</v>
          </cell>
        </row>
        <row r="2414">
          <cell r="A2414" t="str">
            <v>CEI_a01</v>
          </cell>
          <cell r="B2414" t="str">
            <v>Otras_Soc</v>
          </cell>
          <cell r="C2414">
            <v>2</v>
          </cell>
          <cell r="D2414">
            <v>12</v>
          </cell>
          <cell r="E2414">
            <v>902</v>
          </cell>
          <cell r="F2414" t="str">
            <v>Empleos</v>
          </cell>
          <cell r="J2414">
            <v>0</v>
          </cell>
          <cell r="K2414">
            <v>3</v>
          </cell>
          <cell r="L2414" t="str">
            <v>2001</v>
          </cell>
          <cell r="M2414" t="str">
            <v>Extracción de Petróleo</v>
          </cell>
          <cell r="N2414" t="str">
            <v>Producción Sect. Institucionales</v>
          </cell>
          <cell r="O2414" t="str">
            <v>Excedente de explotación</v>
          </cell>
          <cell r="P2414" t="str">
            <v>Sociedades no Financieras</v>
          </cell>
          <cell r="Q2414" t="str">
            <v>3</v>
          </cell>
          <cell r="R2414" t="str">
            <v>Minería</v>
          </cell>
        </row>
        <row r="2415">
          <cell r="A2415" t="str">
            <v>CEI_a01</v>
          </cell>
          <cell r="B2415" t="str">
            <v>Otras_Soc</v>
          </cell>
          <cell r="C2415">
            <v>2</v>
          </cell>
          <cell r="D2415">
            <v>12</v>
          </cell>
          <cell r="E2415">
            <v>11</v>
          </cell>
          <cell r="F2415" t="str">
            <v>Recursos</v>
          </cell>
          <cell r="J2415">
            <v>4767711.0400196519</v>
          </cell>
          <cell r="K2415">
            <v>4</v>
          </cell>
          <cell r="L2415" t="str">
            <v>2000</v>
          </cell>
          <cell r="M2415" t="str">
            <v>Minería del Cobre</v>
          </cell>
          <cell r="N2415" t="str">
            <v>Producción Sect. Institucionales</v>
          </cell>
          <cell r="O2415" t="str">
            <v>Producción bruta</v>
          </cell>
          <cell r="P2415" t="str">
            <v>Sociedades no Financieras</v>
          </cell>
          <cell r="Q2415" t="str">
            <v>3</v>
          </cell>
          <cell r="R2415" t="str">
            <v>Minería</v>
          </cell>
        </row>
        <row r="2416">
          <cell r="A2416" t="str">
            <v>CEI_a01</v>
          </cell>
          <cell r="B2416" t="str">
            <v>Otras_Soc</v>
          </cell>
          <cell r="C2416">
            <v>2</v>
          </cell>
          <cell r="D2416">
            <v>12</v>
          </cell>
          <cell r="E2416">
            <v>11</v>
          </cell>
          <cell r="F2416" t="str">
            <v>Recursos</v>
          </cell>
          <cell r="J2416">
            <v>5109444.4692397732</v>
          </cell>
          <cell r="K2416">
            <v>4</v>
          </cell>
          <cell r="L2416" t="str">
            <v>2001</v>
          </cell>
          <cell r="M2416" t="str">
            <v>Minería del Cobre</v>
          </cell>
          <cell r="N2416" t="str">
            <v>Producción Sect. Institucionales</v>
          </cell>
          <cell r="O2416" t="str">
            <v>Producción bruta</v>
          </cell>
          <cell r="P2416" t="str">
            <v>Sociedades no Financieras</v>
          </cell>
          <cell r="Q2416" t="str">
            <v>3</v>
          </cell>
          <cell r="R2416" t="str">
            <v>Minería</v>
          </cell>
        </row>
        <row r="2417">
          <cell r="A2417" t="str">
            <v>CEI_a01</v>
          </cell>
          <cell r="B2417" t="str">
            <v>Otras_Soc</v>
          </cell>
          <cell r="C2417">
            <v>2</v>
          </cell>
          <cell r="D2417">
            <v>12</v>
          </cell>
          <cell r="E2417">
            <v>21</v>
          </cell>
          <cell r="F2417" t="str">
            <v>Empleos</v>
          </cell>
          <cell r="J2417">
            <v>2380528.7676759632</v>
          </cell>
          <cell r="K2417">
            <v>4</v>
          </cell>
          <cell r="L2417" t="str">
            <v>2000</v>
          </cell>
          <cell r="M2417" t="str">
            <v>Minería del Cobre</v>
          </cell>
          <cell r="N2417" t="str">
            <v>Producción Sect. Institucionales</v>
          </cell>
          <cell r="O2417" t="str">
            <v>Consumo intermedio</v>
          </cell>
          <cell r="P2417" t="str">
            <v>Sociedades no Financieras</v>
          </cell>
          <cell r="Q2417" t="str">
            <v>3</v>
          </cell>
          <cell r="R2417" t="str">
            <v>Minería</v>
          </cell>
        </row>
        <row r="2418">
          <cell r="A2418" t="str">
            <v>CEI_a01</v>
          </cell>
          <cell r="B2418" t="str">
            <v>Otras_Soc</v>
          </cell>
          <cell r="C2418">
            <v>2</v>
          </cell>
          <cell r="D2418">
            <v>12</v>
          </cell>
          <cell r="E2418">
            <v>21</v>
          </cell>
          <cell r="F2418" t="str">
            <v>Empleos</v>
          </cell>
          <cell r="J2418">
            <v>2616465.8006625106</v>
          </cell>
          <cell r="K2418">
            <v>4</v>
          </cell>
          <cell r="L2418" t="str">
            <v>2001</v>
          </cell>
          <cell r="M2418" t="str">
            <v>Minería del Cobre</v>
          </cell>
          <cell r="N2418" t="str">
            <v>Producción Sect. Institucionales</v>
          </cell>
          <cell r="O2418" t="str">
            <v>Consumo intermedio</v>
          </cell>
          <cell r="P2418" t="str">
            <v>Sociedades no Financieras</v>
          </cell>
          <cell r="Q2418" t="str">
            <v>3</v>
          </cell>
          <cell r="R2418" t="str">
            <v>Minería</v>
          </cell>
        </row>
        <row r="2419">
          <cell r="A2419" t="str">
            <v>CEI_a01</v>
          </cell>
          <cell r="B2419" t="str">
            <v>Otras_Soc</v>
          </cell>
          <cell r="C2419">
            <v>2</v>
          </cell>
          <cell r="D2419">
            <v>12</v>
          </cell>
          <cell r="E2419">
            <v>52</v>
          </cell>
          <cell r="F2419" t="str">
            <v>Empleos</v>
          </cell>
          <cell r="J2419">
            <v>629385.66507479094</v>
          </cell>
          <cell r="K2419">
            <v>4</v>
          </cell>
          <cell r="L2419" t="str">
            <v>2000</v>
          </cell>
          <cell r="M2419" t="str">
            <v>Minería del Cobre</v>
          </cell>
          <cell r="N2419" t="str">
            <v>Producción Sect. Institucionales</v>
          </cell>
          <cell r="O2419" t="str">
            <v>Consumo de capital fijo</v>
          </cell>
          <cell r="P2419" t="str">
            <v>Sociedades no Financieras</v>
          </cell>
          <cell r="Q2419" t="str">
            <v>3</v>
          </cell>
          <cell r="R2419" t="str">
            <v>Minería</v>
          </cell>
        </row>
        <row r="2420">
          <cell r="A2420" t="str">
            <v>CEI_a01</v>
          </cell>
          <cell r="B2420" t="str">
            <v>Otras_Soc</v>
          </cell>
          <cell r="C2420">
            <v>2</v>
          </cell>
          <cell r="D2420">
            <v>12</v>
          </cell>
          <cell r="E2420">
            <v>52</v>
          </cell>
          <cell r="F2420" t="str">
            <v>Empleos</v>
          </cell>
          <cell r="J2420">
            <v>804910.14128841762</v>
          </cell>
          <cell r="K2420">
            <v>4</v>
          </cell>
          <cell r="L2420" t="str">
            <v>2001</v>
          </cell>
          <cell r="M2420" t="str">
            <v>Minería del Cobre</v>
          </cell>
          <cell r="N2420" t="str">
            <v>Producción Sect. Institucionales</v>
          </cell>
          <cell r="O2420" t="str">
            <v>Consumo de capital fijo</v>
          </cell>
          <cell r="P2420" t="str">
            <v>Sociedades no Financieras</v>
          </cell>
          <cell r="Q2420" t="str">
            <v>3</v>
          </cell>
          <cell r="R2420" t="str">
            <v>Minería</v>
          </cell>
        </row>
        <row r="2421">
          <cell r="A2421" t="str">
            <v>CEI_a01</v>
          </cell>
          <cell r="B2421" t="str">
            <v>Otras_Soc</v>
          </cell>
          <cell r="C2421">
            <v>2</v>
          </cell>
          <cell r="D2421">
            <v>12</v>
          </cell>
          <cell r="E2421">
            <v>411</v>
          </cell>
          <cell r="F2421" t="str">
            <v>Empleos</v>
          </cell>
          <cell r="J2421">
            <v>570911.94237612805</v>
          </cell>
          <cell r="K2421">
            <v>4</v>
          </cell>
          <cell r="L2421" t="str">
            <v>2000</v>
          </cell>
          <cell r="M2421" t="str">
            <v>Minería del Cobre</v>
          </cell>
          <cell r="N2421" t="str">
            <v>Producción Sect. Institucionales</v>
          </cell>
          <cell r="O2421" t="str">
            <v>Remuneraciones</v>
          </cell>
          <cell r="P2421" t="str">
            <v>Sociedades no Financieras</v>
          </cell>
          <cell r="Q2421" t="str">
            <v>3</v>
          </cell>
          <cell r="R2421" t="str">
            <v>Minería</v>
          </cell>
        </row>
        <row r="2422">
          <cell r="A2422" t="str">
            <v>CEI_a01</v>
          </cell>
          <cell r="B2422" t="str">
            <v>Otras_Soc</v>
          </cell>
          <cell r="C2422">
            <v>2</v>
          </cell>
          <cell r="D2422">
            <v>12</v>
          </cell>
          <cell r="E2422">
            <v>411</v>
          </cell>
          <cell r="F2422" t="str">
            <v>Empleos</v>
          </cell>
          <cell r="J2422">
            <v>647810.95335791749</v>
          </cell>
          <cell r="K2422">
            <v>4</v>
          </cell>
          <cell r="L2422" t="str">
            <v>2001</v>
          </cell>
          <cell r="M2422" t="str">
            <v>Minería del Cobre</v>
          </cell>
          <cell r="N2422" t="str">
            <v>Producción Sect. Institucionales</v>
          </cell>
          <cell r="O2422" t="str">
            <v>Remuneraciones</v>
          </cell>
          <cell r="P2422" t="str">
            <v>Sociedades no Financieras</v>
          </cell>
          <cell r="Q2422" t="str">
            <v>3</v>
          </cell>
          <cell r="R2422" t="str">
            <v>Minería</v>
          </cell>
        </row>
        <row r="2423">
          <cell r="A2423" t="str">
            <v>CEI_a01</v>
          </cell>
          <cell r="B2423" t="str">
            <v>Otras_Soc</v>
          </cell>
          <cell r="C2423">
            <v>2</v>
          </cell>
          <cell r="D2423">
            <v>12</v>
          </cell>
          <cell r="E2423">
            <v>412</v>
          </cell>
          <cell r="F2423" t="str">
            <v>Empleos</v>
          </cell>
          <cell r="J2423">
            <v>5545.035987574347</v>
          </cell>
          <cell r="K2423">
            <v>4</v>
          </cell>
          <cell r="L2423" t="str">
            <v>2000</v>
          </cell>
          <cell r="M2423" t="str">
            <v>Minería del Cobre</v>
          </cell>
          <cell r="N2423" t="str">
            <v>Producción Sect. Institucionales</v>
          </cell>
          <cell r="O2423" t="str">
            <v>Imptos producc.e import.</v>
          </cell>
          <cell r="P2423" t="str">
            <v>Sociedades no Financieras</v>
          </cell>
          <cell r="Q2423" t="str">
            <v>3</v>
          </cell>
          <cell r="R2423" t="str">
            <v>Minería</v>
          </cell>
        </row>
        <row r="2424">
          <cell r="A2424" t="str">
            <v>CEI_a01</v>
          </cell>
          <cell r="B2424" t="str">
            <v>Otras_Soc</v>
          </cell>
          <cell r="C2424">
            <v>2</v>
          </cell>
          <cell r="D2424">
            <v>12</v>
          </cell>
          <cell r="E2424">
            <v>412</v>
          </cell>
          <cell r="F2424" t="str">
            <v>Empleos</v>
          </cell>
          <cell r="J2424">
            <v>7088.3180512898389</v>
          </cell>
          <cell r="K2424">
            <v>4</v>
          </cell>
          <cell r="L2424" t="str">
            <v>2001</v>
          </cell>
          <cell r="M2424" t="str">
            <v>Minería del Cobre</v>
          </cell>
          <cell r="N2424" t="str">
            <v>Producción Sect. Institucionales</v>
          </cell>
          <cell r="O2424" t="str">
            <v>Imptos producc.e import.</v>
          </cell>
          <cell r="P2424" t="str">
            <v>Sociedades no Financieras</v>
          </cell>
          <cell r="Q2424" t="str">
            <v>3</v>
          </cell>
          <cell r="R2424" t="str">
            <v>Minería</v>
          </cell>
        </row>
        <row r="2425">
          <cell r="A2425" t="str">
            <v>CEI_a01</v>
          </cell>
          <cell r="B2425" t="str">
            <v>Otras_Soc</v>
          </cell>
          <cell r="C2425">
            <v>2</v>
          </cell>
          <cell r="D2425">
            <v>12</v>
          </cell>
          <cell r="E2425">
            <v>902</v>
          </cell>
          <cell r="F2425" t="str">
            <v>Empleos</v>
          </cell>
          <cell r="J2425">
            <v>1181339.6289051953</v>
          </cell>
          <cell r="K2425">
            <v>4</v>
          </cell>
          <cell r="L2425" t="str">
            <v>2000</v>
          </cell>
          <cell r="M2425" t="str">
            <v>Minería del Cobre</v>
          </cell>
          <cell r="N2425" t="str">
            <v>Producción Sect. Institucionales</v>
          </cell>
          <cell r="O2425" t="str">
            <v>Excedente de explotación</v>
          </cell>
          <cell r="P2425" t="str">
            <v>Sociedades no Financieras</v>
          </cell>
          <cell r="Q2425" t="str">
            <v>3</v>
          </cell>
          <cell r="R2425" t="str">
            <v>Minería</v>
          </cell>
        </row>
        <row r="2426">
          <cell r="A2426" t="str">
            <v>CEI_a01</v>
          </cell>
          <cell r="B2426" t="str">
            <v>Otras_Soc</v>
          </cell>
          <cell r="C2426">
            <v>2</v>
          </cell>
          <cell r="D2426">
            <v>12</v>
          </cell>
          <cell r="E2426">
            <v>902</v>
          </cell>
          <cell r="F2426" t="str">
            <v>Empleos</v>
          </cell>
          <cell r="J2426">
            <v>1033169.2558796457</v>
          </cell>
          <cell r="K2426">
            <v>4</v>
          </cell>
          <cell r="L2426" t="str">
            <v>2001</v>
          </cell>
          <cell r="M2426" t="str">
            <v>Minería del Cobre</v>
          </cell>
          <cell r="N2426" t="str">
            <v>Producción Sect. Institucionales</v>
          </cell>
          <cell r="O2426" t="str">
            <v>Excedente de explotación</v>
          </cell>
          <cell r="P2426" t="str">
            <v>Sociedades no Financieras</v>
          </cell>
          <cell r="Q2426" t="str">
            <v>3</v>
          </cell>
          <cell r="R2426" t="str">
            <v>Minería</v>
          </cell>
        </row>
        <row r="2427">
          <cell r="A2427" t="str">
            <v>CEI_a01</v>
          </cell>
          <cell r="B2427" t="str">
            <v>Otras_Soc</v>
          </cell>
          <cell r="C2427">
            <v>2</v>
          </cell>
          <cell r="D2427">
            <v>12</v>
          </cell>
          <cell r="E2427">
            <v>11</v>
          </cell>
          <cell r="F2427" t="str">
            <v>Recursos</v>
          </cell>
          <cell r="J2427">
            <v>749173.07627971843</v>
          </cell>
          <cell r="K2427">
            <v>5</v>
          </cell>
          <cell r="L2427" t="str">
            <v>2000</v>
          </cell>
          <cell r="M2427" t="str">
            <v>Resto Minería</v>
          </cell>
          <cell r="N2427" t="str">
            <v>Producción Sect. Institucionales</v>
          </cell>
          <cell r="O2427" t="str">
            <v>Producción bruta</v>
          </cell>
          <cell r="P2427" t="str">
            <v>Sociedades no Financieras</v>
          </cell>
          <cell r="Q2427" t="str">
            <v>3</v>
          </cell>
          <cell r="R2427" t="str">
            <v>Minería</v>
          </cell>
        </row>
        <row r="2428">
          <cell r="A2428" t="str">
            <v>CEI_a01</v>
          </cell>
          <cell r="B2428" t="str">
            <v>Otras_Soc</v>
          </cell>
          <cell r="C2428">
            <v>2</v>
          </cell>
          <cell r="D2428">
            <v>12</v>
          </cell>
          <cell r="E2428">
            <v>11</v>
          </cell>
          <cell r="F2428" t="str">
            <v>Recursos</v>
          </cell>
          <cell r="J2428">
            <v>914653.49626497331</v>
          </cell>
          <cell r="K2428">
            <v>5</v>
          </cell>
          <cell r="L2428" t="str">
            <v>2001</v>
          </cell>
          <cell r="M2428" t="str">
            <v>Resto Minería</v>
          </cell>
          <cell r="N2428" t="str">
            <v>Producción Sect. Institucionales</v>
          </cell>
          <cell r="O2428" t="str">
            <v>Producción bruta</v>
          </cell>
          <cell r="P2428" t="str">
            <v>Sociedades no Financieras</v>
          </cell>
          <cell r="Q2428" t="str">
            <v>3</v>
          </cell>
          <cell r="R2428" t="str">
            <v>Minería</v>
          </cell>
        </row>
        <row r="2429">
          <cell r="A2429" t="str">
            <v>CEI_a01</v>
          </cell>
          <cell r="B2429" t="str">
            <v>Otras_Soc</v>
          </cell>
          <cell r="C2429">
            <v>2</v>
          </cell>
          <cell r="D2429">
            <v>12</v>
          </cell>
          <cell r="E2429">
            <v>21</v>
          </cell>
          <cell r="F2429" t="str">
            <v>Empleos</v>
          </cell>
          <cell r="J2429">
            <v>439800.21460525889</v>
          </cell>
          <cell r="K2429">
            <v>5</v>
          </cell>
          <cell r="L2429" t="str">
            <v>2000</v>
          </cell>
          <cell r="M2429" t="str">
            <v>Resto Minería</v>
          </cell>
          <cell r="N2429" t="str">
            <v>Producción Sect. Institucionales</v>
          </cell>
          <cell r="O2429" t="str">
            <v>Consumo intermedio</v>
          </cell>
          <cell r="P2429" t="str">
            <v>Sociedades no Financieras</v>
          </cell>
          <cell r="Q2429" t="str">
            <v>3</v>
          </cell>
          <cell r="R2429" t="str">
            <v>Minería</v>
          </cell>
        </row>
        <row r="2430">
          <cell r="A2430" t="str">
            <v>CEI_a01</v>
          </cell>
          <cell r="B2430" t="str">
            <v>Otras_Soc</v>
          </cell>
          <cell r="C2430">
            <v>2</v>
          </cell>
          <cell r="D2430">
            <v>12</v>
          </cell>
          <cell r="E2430">
            <v>21</v>
          </cell>
          <cell r="F2430" t="str">
            <v>Empleos</v>
          </cell>
          <cell r="J2430">
            <v>536370.02186299779</v>
          </cell>
          <cell r="K2430">
            <v>5</v>
          </cell>
          <cell r="L2430" t="str">
            <v>2001</v>
          </cell>
          <cell r="M2430" t="str">
            <v>Resto Minería</v>
          </cell>
          <cell r="N2430" t="str">
            <v>Producción Sect. Institucionales</v>
          </cell>
          <cell r="O2430" t="str">
            <v>Consumo intermedio</v>
          </cell>
          <cell r="P2430" t="str">
            <v>Sociedades no Financieras</v>
          </cell>
          <cell r="Q2430" t="str">
            <v>3</v>
          </cell>
          <cell r="R2430" t="str">
            <v>Minería</v>
          </cell>
        </row>
        <row r="2431">
          <cell r="A2431" t="str">
            <v>CEI_a01</v>
          </cell>
          <cell r="B2431" t="str">
            <v>Otras_Soc</v>
          </cell>
          <cell r="C2431">
            <v>2</v>
          </cell>
          <cell r="D2431">
            <v>12</v>
          </cell>
          <cell r="E2431">
            <v>52</v>
          </cell>
          <cell r="F2431" t="str">
            <v>Empleos</v>
          </cell>
          <cell r="J2431">
            <v>73188</v>
          </cell>
          <cell r="K2431">
            <v>5</v>
          </cell>
          <cell r="L2431" t="str">
            <v>2000</v>
          </cell>
          <cell r="M2431" t="str">
            <v>Resto Minería</v>
          </cell>
          <cell r="N2431" t="str">
            <v>Producción Sect. Institucionales</v>
          </cell>
          <cell r="O2431" t="str">
            <v>Consumo de capital fijo</v>
          </cell>
          <cell r="P2431" t="str">
            <v>Sociedades no Financieras</v>
          </cell>
          <cell r="Q2431" t="str">
            <v>3</v>
          </cell>
          <cell r="R2431" t="str">
            <v>Minería</v>
          </cell>
        </row>
        <row r="2432">
          <cell r="A2432" t="str">
            <v>CEI_a01</v>
          </cell>
          <cell r="B2432" t="str">
            <v>Otras_Soc</v>
          </cell>
          <cell r="C2432">
            <v>2</v>
          </cell>
          <cell r="D2432">
            <v>12</v>
          </cell>
          <cell r="E2432">
            <v>52</v>
          </cell>
          <cell r="F2432" t="str">
            <v>Empleos</v>
          </cell>
          <cell r="J2432">
            <v>79530</v>
          </cell>
          <cell r="K2432">
            <v>5</v>
          </cell>
          <cell r="L2432" t="str">
            <v>2001</v>
          </cell>
          <cell r="M2432" t="str">
            <v>Resto Minería</v>
          </cell>
          <cell r="N2432" t="str">
            <v>Producción Sect. Institucionales</v>
          </cell>
          <cell r="O2432" t="str">
            <v>Consumo de capital fijo</v>
          </cell>
          <cell r="P2432" t="str">
            <v>Sociedades no Financieras</v>
          </cell>
          <cell r="Q2432" t="str">
            <v>3</v>
          </cell>
          <cell r="R2432" t="str">
            <v>Minería</v>
          </cell>
        </row>
        <row r="2433">
          <cell r="A2433" t="str">
            <v>CEI_a01</v>
          </cell>
          <cell r="B2433" t="str">
            <v>Otras_Soc</v>
          </cell>
          <cell r="C2433">
            <v>2</v>
          </cell>
          <cell r="D2433">
            <v>12</v>
          </cell>
          <cell r="E2433">
            <v>411</v>
          </cell>
          <cell r="F2433" t="str">
            <v>Empleos</v>
          </cell>
          <cell r="J2433">
            <v>120042</v>
          </cell>
          <cell r="K2433">
            <v>5</v>
          </cell>
          <cell r="L2433" t="str">
            <v>2000</v>
          </cell>
          <cell r="M2433" t="str">
            <v>Resto Minería</v>
          </cell>
          <cell r="N2433" t="str">
            <v>Producción Sect. Institucionales</v>
          </cell>
          <cell r="O2433" t="str">
            <v>Remuneraciones</v>
          </cell>
          <cell r="P2433" t="str">
            <v>Sociedades no Financieras</v>
          </cell>
          <cell r="Q2433" t="str">
            <v>3</v>
          </cell>
          <cell r="R2433" t="str">
            <v>Minería</v>
          </cell>
        </row>
        <row r="2434">
          <cell r="A2434" t="str">
            <v>CEI_a01</v>
          </cell>
          <cell r="B2434" t="str">
            <v>Otras_Soc</v>
          </cell>
          <cell r="C2434">
            <v>2</v>
          </cell>
          <cell r="D2434">
            <v>12</v>
          </cell>
          <cell r="E2434">
            <v>411</v>
          </cell>
          <cell r="F2434" t="str">
            <v>Empleos</v>
          </cell>
          <cell r="J2434">
            <v>125800</v>
          </cell>
          <cell r="K2434">
            <v>5</v>
          </cell>
          <cell r="L2434" t="str">
            <v>2001</v>
          </cell>
          <cell r="M2434" t="str">
            <v>Resto Minería</v>
          </cell>
          <cell r="N2434" t="str">
            <v>Producción Sect. Institucionales</v>
          </cell>
          <cell r="O2434" t="str">
            <v>Remuneraciones</v>
          </cell>
          <cell r="P2434" t="str">
            <v>Sociedades no Financieras</v>
          </cell>
          <cell r="Q2434" t="str">
            <v>3</v>
          </cell>
          <cell r="R2434" t="str">
            <v>Minería</v>
          </cell>
        </row>
        <row r="2435">
          <cell r="A2435" t="str">
            <v>CEI_a01</v>
          </cell>
          <cell r="B2435" t="str">
            <v>Otras_Soc</v>
          </cell>
          <cell r="C2435">
            <v>2</v>
          </cell>
          <cell r="D2435">
            <v>12</v>
          </cell>
          <cell r="E2435">
            <v>412</v>
          </cell>
          <cell r="F2435" t="str">
            <v>Empleos</v>
          </cell>
          <cell r="J2435">
            <v>3840.0444267481139</v>
          </cell>
          <cell r="K2435">
            <v>5</v>
          </cell>
          <cell r="L2435" t="str">
            <v>2000</v>
          </cell>
          <cell r="M2435" t="str">
            <v>Resto Minería</v>
          </cell>
          <cell r="N2435" t="str">
            <v>Producción Sect. Institucionales</v>
          </cell>
          <cell r="O2435" t="str">
            <v>Imptos producc.e import.</v>
          </cell>
          <cell r="P2435" t="str">
            <v>Sociedades no Financieras</v>
          </cell>
          <cell r="Q2435" t="str">
            <v>3</v>
          </cell>
          <cell r="R2435" t="str">
            <v>Minería</v>
          </cell>
        </row>
        <row r="2436">
          <cell r="A2436" t="str">
            <v>CEI_a01</v>
          </cell>
          <cell r="B2436" t="str">
            <v>Otras_Soc</v>
          </cell>
          <cell r="C2436">
            <v>2</v>
          </cell>
          <cell r="D2436">
            <v>12</v>
          </cell>
          <cell r="E2436">
            <v>412</v>
          </cell>
          <cell r="F2436" t="str">
            <v>Empleos</v>
          </cell>
          <cell r="J2436">
            <v>2466.7551717816377</v>
          </cell>
          <cell r="K2436">
            <v>5</v>
          </cell>
          <cell r="L2436" t="str">
            <v>2001</v>
          </cell>
          <cell r="M2436" t="str">
            <v>Resto Minería</v>
          </cell>
          <cell r="N2436" t="str">
            <v>Producción Sect. Institucionales</v>
          </cell>
          <cell r="O2436" t="str">
            <v>Imptos producc.e import.</v>
          </cell>
          <cell r="P2436" t="str">
            <v>Sociedades no Financieras</v>
          </cell>
          <cell r="Q2436" t="str">
            <v>3</v>
          </cell>
          <cell r="R2436" t="str">
            <v>Minería</v>
          </cell>
        </row>
        <row r="2437">
          <cell r="A2437" t="str">
            <v>CEI_a01</v>
          </cell>
          <cell r="B2437" t="str">
            <v>Otras_Soc</v>
          </cell>
          <cell r="C2437">
            <v>2</v>
          </cell>
          <cell r="D2437">
            <v>12</v>
          </cell>
          <cell r="E2437">
            <v>902</v>
          </cell>
          <cell r="F2437" t="str">
            <v>Empleos</v>
          </cell>
          <cell r="J2437">
            <v>112302.81724771245</v>
          </cell>
          <cell r="K2437">
            <v>5</v>
          </cell>
          <cell r="L2437" t="str">
            <v>2000</v>
          </cell>
          <cell r="M2437" t="str">
            <v>Resto Minería</v>
          </cell>
          <cell r="N2437" t="str">
            <v>Producción Sect. Institucionales</v>
          </cell>
          <cell r="O2437" t="str">
            <v>Excedente de explotación</v>
          </cell>
          <cell r="P2437" t="str">
            <v>Sociedades no Financieras</v>
          </cell>
          <cell r="Q2437" t="str">
            <v>3</v>
          </cell>
          <cell r="R2437" t="str">
            <v>Minería</v>
          </cell>
        </row>
        <row r="2438">
          <cell r="A2438" t="str">
            <v>CEI_a01</v>
          </cell>
          <cell r="B2438" t="str">
            <v>Otras_Soc</v>
          </cell>
          <cell r="C2438">
            <v>2</v>
          </cell>
          <cell r="D2438">
            <v>12</v>
          </cell>
          <cell r="E2438">
            <v>902</v>
          </cell>
          <cell r="F2438" t="str">
            <v>Empleos</v>
          </cell>
          <cell r="J2438">
            <v>170486.71923019391</v>
          </cell>
          <cell r="K2438">
            <v>5</v>
          </cell>
          <cell r="L2438" t="str">
            <v>2001</v>
          </cell>
          <cell r="M2438" t="str">
            <v>Resto Minería</v>
          </cell>
          <cell r="N2438" t="str">
            <v>Producción Sect. Institucionales</v>
          </cell>
          <cell r="O2438" t="str">
            <v>Excedente de explotación</v>
          </cell>
          <cell r="P2438" t="str">
            <v>Sociedades no Financieras</v>
          </cell>
          <cell r="Q2438" t="str">
            <v>3</v>
          </cell>
          <cell r="R2438" t="str">
            <v>Minería</v>
          </cell>
        </row>
        <row r="2439">
          <cell r="A2439" t="str">
            <v>CEI_a01</v>
          </cell>
          <cell r="B2439" t="str">
            <v>Otras_Soc</v>
          </cell>
          <cell r="C2439">
            <v>2</v>
          </cell>
          <cell r="D2439">
            <v>12</v>
          </cell>
          <cell r="E2439">
            <v>11</v>
          </cell>
          <cell r="F2439" t="str">
            <v>Recursos</v>
          </cell>
          <cell r="J2439">
            <v>4457549.1811014479</v>
          </cell>
          <cell r="K2439">
            <v>6</v>
          </cell>
          <cell r="L2439" t="str">
            <v>2000</v>
          </cell>
          <cell r="M2439" t="str">
            <v>Industria Alimenticia</v>
          </cell>
          <cell r="N2439" t="str">
            <v>Producción Sect. Institucionales</v>
          </cell>
          <cell r="O2439" t="str">
            <v>Producción bruta</v>
          </cell>
          <cell r="P2439" t="str">
            <v>Sociedades no Financieras</v>
          </cell>
          <cell r="Q2439" t="str">
            <v>4</v>
          </cell>
          <cell r="R2439" t="str">
            <v>Industria Manufacturera</v>
          </cell>
        </row>
        <row r="2440">
          <cell r="A2440" t="str">
            <v>CEI_a01</v>
          </cell>
          <cell r="B2440" t="str">
            <v>Otras_Soc</v>
          </cell>
          <cell r="C2440">
            <v>2</v>
          </cell>
          <cell r="D2440">
            <v>12</v>
          </cell>
          <cell r="E2440">
            <v>11</v>
          </cell>
          <cell r="F2440" t="str">
            <v>Recursos</v>
          </cell>
          <cell r="J2440">
            <v>5036054.5869443072</v>
          </cell>
          <cell r="K2440">
            <v>6</v>
          </cell>
          <cell r="L2440" t="str">
            <v>2001</v>
          </cell>
          <cell r="M2440" t="str">
            <v>Industria Alimenticia</v>
          </cell>
          <cell r="N2440" t="str">
            <v>Producción Sect. Institucionales</v>
          </cell>
          <cell r="O2440" t="str">
            <v>Producción bruta</v>
          </cell>
          <cell r="P2440" t="str">
            <v>Sociedades no Financieras</v>
          </cell>
          <cell r="Q2440" t="str">
            <v>4</v>
          </cell>
          <cell r="R2440" t="str">
            <v>Industria Manufacturera</v>
          </cell>
        </row>
        <row r="2441">
          <cell r="A2441" t="str">
            <v>CEI_a01</v>
          </cell>
          <cell r="B2441" t="str">
            <v>Otras_Soc</v>
          </cell>
          <cell r="C2441">
            <v>2</v>
          </cell>
          <cell r="D2441">
            <v>12</v>
          </cell>
          <cell r="E2441">
            <v>21</v>
          </cell>
          <cell r="F2441" t="str">
            <v>Empleos</v>
          </cell>
          <cell r="J2441">
            <v>3085574.4477012991</v>
          </cell>
          <cell r="K2441">
            <v>6</v>
          </cell>
          <cell r="L2441" t="str">
            <v>2000</v>
          </cell>
          <cell r="M2441" t="str">
            <v>Industria Alimenticia</v>
          </cell>
          <cell r="N2441" t="str">
            <v>Producción Sect. Institucionales</v>
          </cell>
          <cell r="O2441" t="str">
            <v>Consumo intermedio</v>
          </cell>
          <cell r="P2441" t="str">
            <v>Sociedades no Financieras</v>
          </cell>
          <cell r="Q2441" t="str">
            <v>4</v>
          </cell>
          <cell r="R2441" t="str">
            <v>Industria Manufacturera</v>
          </cell>
        </row>
        <row r="2442">
          <cell r="A2442" t="str">
            <v>CEI_a01</v>
          </cell>
          <cell r="B2442" t="str">
            <v>Otras_Soc</v>
          </cell>
          <cell r="C2442">
            <v>2</v>
          </cell>
          <cell r="D2442">
            <v>12</v>
          </cell>
          <cell r="E2442">
            <v>21</v>
          </cell>
          <cell r="F2442" t="str">
            <v>Empleos</v>
          </cell>
          <cell r="J2442">
            <v>3403779.994755514</v>
          </cell>
          <cell r="K2442">
            <v>6</v>
          </cell>
          <cell r="L2442" t="str">
            <v>2001</v>
          </cell>
          <cell r="M2442" t="str">
            <v>Industria Alimenticia</v>
          </cell>
          <cell r="N2442" t="str">
            <v>Producción Sect. Institucionales</v>
          </cell>
          <cell r="O2442" t="str">
            <v>Consumo intermedio</v>
          </cell>
          <cell r="P2442" t="str">
            <v>Sociedades no Financieras</v>
          </cell>
          <cell r="Q2442" t="str">
            <v>4</v>
          </cell>
          <cell r="R2442" t="str">
            <v>Industria Manufacturera</v>
          </cell>
        </row>
        <row r="2443">
          <cell r="A2443" t="str">
            <v>CEI_a01</v>
          </cell>
          <cell r="B2443" t="str">
            <v>Otras_Soc</v>
          </cell>
          <cell r="C2443">
            <v>2</v>
          </cell>
          <cell r="D2443">
            <v>12</v>
          </cell>
          <cell r="E2443">
            <v>52</v>
          </cell>
          <cell r="F2443" t="str">
            <v>Empleos</v>
          </cell>
          <cell r="J2443">
            <v>204589.17685433387</v>
          </cell>
          <cell r="K2443">
            <v>6</v>
          </cell>
          <cell r="L2443" t="str">
            <v>2000</v>
          </cell>
          <cell r="M2443" t="str">
            <v>Industria Alimenticia</v>
          </cell>
          <cell r="N2443" t="str">
            <v>Producción Sect. Institucionales</v>
          </cell>
          <cell r="O2443" t="str">
            <v>Consumo de capital fijo</v>
          </cell>
          <cell r="P2443" t="str">
            <v>Sociedades no Financieras</v>
          </cell>
          <cell r="Q2443" t="str">
            <v>4</v>
          </cell>
          <cell r="R2443" t="str">
            <v>Industria Manufacturera</v>
          </cell>
        </row>
        <row r="2444">
          <cell r="A2444" t="str">
            <v>CEI_a01</v>
          </cell>
          <cell r="B2444" t="str">
            <v>Otras_Soc</v>
          </cell>
          <cell r="C2444">
            <v>2</v>
          </cell>
          <cell r="D2444">
            <v>12</v>
          </cell>
          <cell r="E2444">
            <v>52</v>
          </cell>
          <cell r="F2444" t="str">
            <v>Empleos</v>
          </cell>
          <cell r="J2444">
            <v>234160.5291250053</v>
          </cell>
          <cell r="K2444">
            <v>6</v>
          </cell>
          <cell r="L2444" t="str">
            <v>2001</v>
          </cell>
          <cell r="M2444" t="str">
            <v>Industria Alimenticia</v>
          </cell>
          <cell r="N2444" t="str">
            <v>Producción Sect. Institucionales</v>
          </cell>
          <cell r="O2444" t="str">
            <v>Consumo de capital fijo</v>
          </cell>
          <cell r="P2444" t="str">
            <v>Sociedades no Financieras</v>
          </cell>
          <cell r="Q2444" t="str">
            <v>4</v>
          </cell>
          <cell r="R2444" t="str">
            <v>Industria Manufacturera</v>
          </cell>
        </row>
        <row r="2445">
          <cell r="A2445" t="str">
            <v>CEI_a01</v>
          </cell>
          <cell r="B2445" t="str">
            <v>Otras_Soc</v>
          </cell>
          <cell r="C2445">
            <v>2</v>
          </cell>
          <cell r="D2445">
            <v>12</v>
          </cell>
          <cell r="E2445">
            <v>411</v>
          </cell>
          <cell r="F2445" t="str">
            <v>Empleos</v>
          </cell>
          <cell r="J2445">
            <v>411371.03380345018</v>
          </cell>
          <cell r="K2445">
            <v>6</v>
          </cell>
          <cell r="L2445" t="str">
            <v>2000</v>
          </cell>
          <cell r="M2445" t="str">
            <v>Industria Alimenticia</v>
          </cell>
          <cell r="N2445" t="str">
            <v>Producción Sect. Institucionales</v>
          </cell>
          <cell r="O2445" t="str">
            <v>Remuneraciones</v>
          </cell>
          <cell r="P2445" t="str">
            <v>Sociedades no Financieras</v>
          </cell>
          <cell r="Q2445" t="str">
            <v>4</v>
          </cell>
          <cell r="R2445" t="str">
            <v>Industria Manufacturera</v>
          </cell>
        </row>
        <row r="2446">
          <cell r="A2446" t="str">
            <v>CEI_a01</v>
          </cell>
          <cell r="B2446" t="str">
            <v>Otras_Soc</v>
          </cell>
          <cell r="C2446">
            <v>2</v>
          </cell>
          <cell r="D2446">
            <v>12</v>
          </cell>
          <cell r="E2446">
            <v>411</v>
          </cell>
          <cell r="F2446" t="str">
            <v>Empleos</v>
          </cell>
          <cell r="J2446">
            <v>438276.94004288659</v>
          </cell>
          <cell r="K2446">
            <v>6</v>
          </cell>
          <cell r="L2446" t="str">
            <v>2001</v>
          </cell>
          <cell r="M2446" t="str">
            <v>Industria Alimenticia</v>
          </cell>
          <cell r="N2446" t="str">
            <v>Producción Sect. Institucionales</v>
          </cell>
          <cell r="O2446" t="str">
            <v>Remuneraciones</v>
          </cell>
          <cell r="P2446" t="str">
            <v>Sociedades no Financieras</v>
          </cell>
          <cell r="Q2446" t="str">
            <v>4</v>
          </cell>
          <cell r="R2446" t="str">
            <v>Industria Manufacturera</v>
          </cell>
        </row>
        <row r="2447">
          <cell r="A2447" t="str">
            <v>CEI_a01</v>
          </cell>
          <cell r="B2447" t="str">
            <v>Otras_Soc</v>
          </cell>
          <cell r="C2447">
            <v>2</v>
          </cell>
          <cell r="D2447">
            <v>12</v>
          </cell>
          <cell r="E2447">
            <v>412</v>
          </cell>
          <cell r="F2447" t="str">
            <v>Empleos</v>
          </cell>
          <cell r="J2447">
            <v>27130.464995981696</v>
          </cell>
          <cell r="K2447">
            <v>6</v>
          </cell>
          <cell r="L2447" t="str">
            <v>2000</v>
          </cell>
          <cell r="M2447" t="str">
            <v>Industria Alimenticia</v>
          </cell>
          <cell r="N2447" t="str">
            <v>Producción Sect. Institucionales</v>
          </cell>
          <cell r="O2447" t="str">
            <v>Imptos producc.e import.</v>
          </cell>
          <cell r="P2447" t="str">
            <v>Sociedades no Financieras</v>
          </cell>
          <cell r="Q2447" t="str">
            <v>4</v>
          </cell>
          <cell r="R2447" t="str">
            <v>Industria Manufacturera</v>
          </cell>
        </row>
        <row r="2448">
          <cell r="A2448" t="str">
            <v>CEI_a01</v>
          </cell>
          <cell r="B2448" t="str">
            <v>Otras_Soc</v>
          </cell>
          <cell r="C2448">
            <v>2</v>
          </cell>
          <cell r="D2448">
            <v>12</v>
          </cell>
          <cell r="E2448">
            <v>412</v>
          </cell>
          <cell r="F2448" t="str">
            <v>Empleos</v>
          </cell>
          <cell r="J2448">
            <v>31414.589774680644</v>
          </cell>
          <cell r="K2448">
            <v>6</v>
          </cell>
          <cell r="L2448" t="str">
            <v>2001</v>
          </cell>
          <cell r="M2448" t="str">
            <v>Industria Alimenticia</v>
          </cell>
          <cell r="N2448" t="str">
            <v>Producción Sect. Institucionales</v>
          </cell>
          <cell r="O2448" t="str">
            <v>Imptos producc.e import.</v>
          </cell>
          <cell r="P2448" t="str">
            <v>Sociedades no Financieras</v>
          </cell>
          <cell r="Q2448" t="str">
            <v>4</v>
          </cell>
          <cell r="R2448" t="str">
            <v>Industria Manufacturera</v>
          </cell>
        </row>
        <row r="2449">
          <cell r="A2449" t="str">
            <v>CEI_a01</v>
          </cell>
          <cell r="B2449" t="str">
            <v>Otras_Soc</v>
          </cell>
          <cell r="C2449">
            <v>2</v>
          </cell>
          <cell r="D2449">
            <v>12</v>
          </cell>
          <cell r="E2449">
            <v>413</v>
          </cell>
          <cell r="F2449" t="str">
            <v>Empleos</v>
          </cell>
          <cell r="J2449">
            <v>-19917</v>
          </cell>
          <cell r="K2449">
            <v>6</v>
          </cell>
          <cell r="L2449" t="str">
            <v>2000</v>
          </cell>
          <cell r="M2449" t="str">
            <v>Industria Alimenticia</v>
          </cell>
          <cell r="N2449" t="str">
            <v>Producción Sect. Institucionales</v>
          </cell>
          <cell r="O2449" t="str">
            <v>Subvenciones</v>
          </cell>
          <cell r="P2449" t="str">
            <v>Sociedades no Financieras</v>
          </cell>
          <cell r="Q2449" t="str">
            <v>4</v>
          </cell>
          <cell r="R2449" t="str">
            <v>Industria Manufacturera</v>
          </cell>
        </row>
        <row r="2450">
          <cell r="A2450" t="str">
            <v>CEI_a01</v>
          </cell>
          <cell r="B2450" t="str">
            <v>Otras_Soc</v>
          </cell>
          <cell r="C2450">
            <v>2</v>
          </cell>
          <cell r="D2450">
            <v>12</v>
          </cell>
          <cell r="E2450">
            <v>413</v>
          </cell>
          <cell r="F2450" t="str">
            <v>Empleos</v>
          </cell>
          <cell r="J2450">
            <v>-23503</v>
          </cell>
          <cell r="K2450">
            <v>6</v>
          </cell>
          <cell r="L2450" t="str">
            <v>2001</v>
          </cell>
          <cell r="M2450" t="str">
            <v>Industria Alimenticia</v>
          </cell>
          <cell r="N2450" t="str">
            <v>Producción Sect. Institucionales</v>
          </cell>
          <cell r="O2450" t="str">
            <v>Subvenciones</v>
          </cell>
          <cell r="P2450" t="str">
            <v>Sociedades no Financieras</v>
          </cell>
          <cell r="Q2450" t="str">
            <v>4</v>
          </cell>
          <cell r="R2450" t="str">
            <v>Industria Manufacturera</v>
          </cell>
        </row>
        <row r="2451">
          <cell r="A2451" t="str">
            <v>CEI_a01</v>
          </cell>
          <cell r="B2451" t="str">
            <v>Otras_Soc</v>
          </cell>
          <cell r="C2451">
            <v>2</v>
          </cell>
          <cell r="D2451">
            <v>12</v>
          </cell>
          <cell r="E2451">
            <v>902</v>
          </cell>
          <cell r="F2451" t="str">
            <v>Empleos</v>
          </cell>
          <cell r="J2451">
            <v>748801.05774638022</v>
          </cell>
          <cell r="K2451">
            <v>6</v>
          </cell>
          <cell r="L2451" t="str">
            <v>2000</v>
          </cell>
          <cell r="M2451" t="str">
            <v>Industria Alimenticia</v>
          </cell>
          <cell r="N2451" t="str">
            <v>Producción Sect. Institucionales</v>
          </cell>
          <cell r="O2451" t="str">
            <v>Excedente de explotación</v>
          </cell>
          <cell r="P2451" t="str">
            <v>Sociedades no Financieras</v>
          </cell>
          <cell r="Q2451" t="str">
            <v>4</v>
          </cell>
          <cell r="R2451" t="str">
            <v>Industria Manufacturera</v>
          </cell>
        </row>
        <row r="2452">
          <cell r="A2452" t="str">
            <v>CEI_a01</v>
          </cell>
          <cell r="B2452" t="str">
            <v>Otras_Soc</v>
          </cell>
          <cell r="C2452">
            <v>2</v>
          </cell>
          <cell r="D2452">
            <v>12</v>
          </cell>
          <cell r="E2452">
            <v>902</v>
          </cell>
          <cell r="F2452" t="str">
            <v>Empleos</v>
          </cell>
          <cell r="J2452">
            <v>951925.53324621799</v>
          </cell>
          <cell r="K2452">
            <v>6</v>
          </cell>
          <cell r="L2452" t="str">
            <v>2001</v>
          </cell>
          <cell r="M2452" t="str">
            <v>Industria Alimenticia</v>
          </cell>
          <cell r="N2452" t="str">
            <v>Producción Sect. Institucionales</v>
          </cell>
          <cell r="O2452" t="str">
            <v>Excedente de explotación</v>
          </cell>
          <cell r="P2452" t="str">
            <v>Sociedades no Financieras</v>
          </cell>
          <cell r="Q2452" t="str">
            <v>4</v>
          </cell>
          <cell r="R2452" t="str">
            <v>Industria Manufacturera</v>
          </cell>
        </row>
        <row r="2453">
          <cell r="A2453" t="str">
            <v>CEI_a01</v>
          </cell>
          <cell r="B2453" t="str">
            <v>Otras_Soc</v>
          </cell>
          <cell r="C2453">
            <v>2</v>
          </cell>
          <cell r="D2453">
            <v>12</v>
          </cell>
          <cell r="E2453">
            <v>11</v>
          </cell>
          <cell r="F2453" t="str">
            <v>Recursos</v>
          </cell>
          <cell r="J2453">
            <v>1164893.17208188</v>
          </cell>
          <cell r="K2453">
            <v>7</v>
          </cell>
          <cell r="L2453" t="str">
            <v>2000</v>
          </cell>
          <cell r="M2453" t="str">
            <v>Bebidas y Licores</v>
          </cell>
          <cell r="N2453" t="str">
            <v>Producción Sect. Institucionales</v>
          </cell>
          <cell r="O2453" t="str">
            <v>Producción bruta</v>
          </cell>
          <cell r="P2453" t="str">
            <v>Sociedades no Financieras</v>
          </cell>
          <cell r="Q2453" t="str">
            <v>4</v>
          </cell>
          <cell r="R2453" t="str">
            <v>Industria Manufacturera</v>
          </cell>
        </row>
        <row r="2454">
          <cell r="A2454" t="str">
            <v>CEI_a01</v>
          </cell>
          <cell r="B2454" t="str">
            <v>Otras_Soc</v>
          </cell>
          <cell r="C2454">
            <v>2</v>
          </cell>
          <cell r="D2454">
            <v>12</v>
          </cell>
          <cell r="E2454">
            <v>11</v>
          </cell>
          <cell r="F2454" t="str">
            <v>Recursos</v>
          </cell>
          <cell r="J2454">
            <v>1219646.8780956899</v>
          </cell>
          <cell r="K2454">
            <v>7</v>
          </cell>
          <cell r="L2454" t="str">
            <v>2001</v>
          </cell>
          <cell r="M2454" t="str">
            <v>Bebidas y Licores</v>
          </cell>
          <cell r="N2454" t="str">
            <v>Producción Sect. Institucionales</v>
          </cell>
          <cell r="O2454" t="str">
            <v>Producción bruta</v>
          </cell>
          <cell r="P2454" t="str">
            <v>Sociedades no Financieras</v>
          </cell>
          <cell r="Q2454" t="str">
            <v>4</v>
          </cell>
          <cell r="R2454" t="str">
            <v>Industria Manufacturera</v>
          </cell>
        </row>
        <row r="2455">
          <cell r="A2455" t="str">
            <v>CEI_a01</v>
          </cell>
          <cell r="B2455" t="str">
            <v>Otras_Soc</v>
          </cell>
          <cell r="C2455">
            <v>2</v>
          </cell>
          <cell r="D2455">
            <v>12</v>
          </cell>
          <cell r="E2455">
            <v>21</v>
          </cell>
          <cell r="F2455" t="str">
            <v>Empleos</v>
          </cell>
          <cell r="J2455">
            <v>733987.81718752498</v>
          </cell>
          <cell r="K2455">
            <v>7</v>
          </cell>
          <cell r="L2455" t="str">
            <v>2000</v>
          </cell>
          <cell r="M2455" t="str">
            <v>Bebidas y Licores</v>
          </cell>
          <cell r="N2455" t="str">
            <v>Producción Sect. Institucionales</v>
          </cell>
          <cell r="O2455" t="str">
            <v>Consumo intermedio</v>
          </cell>
          <cell r="P2455" t="str">
            <v>Sociedades no Financieras</v>
          </cell>
          <cell r="Q2455" t="str">
            <v>4</v>
          </cell>
          <cell r="R2455" t="str">
            <v>Industria Manufacturera</v>
          </cell>
        </row>
        <row r="2456">
          <cell r="A2456" t="str">
            <v>CEI_a01</v>
          </cell>
          <cell r="B2456" t="str">
            <v>Otras_Soc</v>
          </cell>
          <cell r="C2456">
            <v>2</v>
          </cell>
          <cell r="D2456">
            <v>12</v>
          </cell>
          <cell r="E2456">
            <v>21</v>
          </cell>
          <cell r="F2456" t="str">
            <v>Empleos</v>
          </cell>
          <cell r="J2456">
            <v>652214.16960570996</v>
          </cell>
          <cell r="K2456">
            <v>7</v>
          </cell>
          <cell r="L2456" t="str">
            <v>2001</v>
          </cell>
          <cell r="M2456" t="str">
            <v>Bebidas y Licores</v>
          </cell>
          <cell r="N2456" t="str">
            <v>Producción Sect. Institucionales</v>
          </cell>
          <cell r="O2456" t="str">
            <v>Consumo intermedio</v>
          </cell>
          <cell r="P2456" t="str">
            <v>Sociedades no Financieras</v>
          </cell>
          <cell r="Q2456" t="str">
            <v>4</v>
          </cell>
          <cell r="R2456" t="str">
            <v>Industria Manufacturera</v>
          </cell>
        </row>
        <row r="2457">
          <cell r="A2457" t="str">
            <v>CEI_a01</v>
          </cell>
          <cell r="B2457" t="str">
            <v>Otras_Soc</v>
          </cell>
          <cell r="C2457">
            <v>2</v>
          </cell>
          <cell r="D2457">
            <v>12</v>
          </cell>
          <cell r="E2457">
            <v>52</v>
          </cell>
          <cell r="F2457" t="str">
            <v>Empleos</v>
          </cell>
          <cell r="J2457">
            <v>51826.744826731199</v>
          </cell>
          <cell r="K2457">
            <v>7</v>
          </cell>
          <cell r="L2457" t="str">
            <v>2000</v>
          </cell>
          <cell r="M2457" t="str">
            <v>Bebidas y Licores</v>
          </cell>
          <cell r="N2457" t="str">
            <v>Producción Sect. Institucionales</v>
          </cell>
          <cell r="O2457" t="str">
            <v>Consumo de capital fijo</v>
          </cell>
          <cell r="P2457" t="str">
            <v>Sociedades no Financieras</v>
          </cell>
          <cell r="Q2457" t="str">
            <v>4</v>
          </cell>
          <cell r="R2457" t="str">
            <v>Industria Manufacturera</v>
          </cell>
        </row>
        <row r="2458">
          <cell r="A2458" t="str">
            <v>CEI_a01</v>
          </cell>
          <cell r="B2458" t="str">
            <v>Otras_Soc</v>
          </cell>
          <cell r="C2458">
            <v>2</v>
          </cell>
          <cell r="D2458">
            <v>12</v>
          </cell>
          <cell r="E2458">
            <v>52</v>
          </cell>
          <cell r="F2458" t="str">
            <v>Empleos</v>
          </cell>
          <cell r="J2458">
            <v>54653.252096076598</v>
          </cell>
          <cell r="K2458">
            <v>7</v>
          </cell>
          <cell r="L2458" t="str">
            <v>2001</v>
          </cell>
          <cell r="M2458" t="str">
            <v>Bebidas y Licores</v>
          </cell>
          <cell r="N2458" t="str">
            <v>Producción Sect. Institucionales</v>
          </cell>
          <cell r="O2458" t="str">
            <v>Consumo de capital fijo</v>
          </cell>
          <cell r="P2458" t="str">
            <v>Sociedades no Financieras</v>
          </cell>
          <cell r="Q2458" t="str">
            <v>4</v>
          </cell>
          <cell r="R2458" t="str">
            <v>Industria Manufacturera</v>
          </cell>
        </row>
        <row r="2459">
          <cell r="A2459" t="str">
            <v>CEI_a01</v>
          </cell>
          <cell r="B2459" t="str">
            <v>Otras_Soc</v>
          </cell>
          <cell r="C2459">
            <v>2</v>
          </cell>
          <cell r="D2459">
            <v>12</v>
          </cell>
          <cell r="E2459">
            <v>411</v>
          </cell>
          <cell r="F2459" t="str">
            <v>Empleos</v>
          </cell>
          <cell r="J2459">
            <v>97805.347575474894</v>
          </cell>
          <cell r="K2459">
            <v>7</v>
          </cell>
          <cell r="L2459" t="str">
            <v>2000</v>
          </cell>
          <cell r="M2459" t="str">
            <v>Bebidas y Licores</v>
          </cell>
          <cell r="N2459" t="str">
            <v>Producción Sect. Institucionales</v>
          </cell>
          <cell r="O2459" t="str">
            <v>Remuneraciones</v>
          </cell>
          <cell r="P2459" t="str">
            <v>Sociedades no Financieras</v>
          </cell>
          <cell r="Q2459" t="str">
            <v>4</v>
          </cell>
          <cell r="R2459" t="str">
            <v>Industria Manufacturera</v>
          </cell>
        </row>
        <row r="2460">
          <cell r="A2460" t="str">
            <v>CEI_a01</v>
          </cell>
          <cell r="B2460" t="str">
            <v>Otras_Soc</v>
          </cell>
          <cell r="C2460">
            <v>2</v>
          </cell>
          <cell r="D2460">
            <v>12</v>
          </cell>
          <cell r="E2460">
            <v>411</v>
          </cell>
          <cell r="F2460" t="str">
            <v>Empleos</v>
          </cell>
          <cell r="J2460">
            <v>107943.20269609999</v>
          </cell>
          <cell r="K2460">
            <v>7</v>
          </cell>
          <cell r="L2460" t="str">
            <v>2001</v>
          </cell>
          <cell r="M2460" t="str">
            <v>Bebidas y Licores</v>
          </cell>
          <cell r="N2460" t="str">
            <v>Producción Sect. Institucionales</v>
          </cell>
          <cell r="O2460" t="str">
            <v>Remuneraciones</v>
          </cell>
          <cell r="P2460" t="str">
            <v>Sociedades no Financieras</v>
          </cell>
          <cell r="Q2460" t="str">
            <v>4</v>
          </cell>
          <cell r="R2460" t="str">
            <v>Industria Manufacturera</v>
          </cell>
        </row>
        <row r="2461">
          <cell r="A2461" t="str">
            <v>CEI_a01</v>
          </cell>
          <cell r="B2461" t="str">
            <v>Otras_Soc</v>
          </cell>
          <cell r="C2461">
            <v>2</v>
          </cell>
          <cell r="D2461">
            <v>12</v>
          </cell>
          <cell r="E2461">
            <v>412</v>
          </cell>
          <cell r="F2461" t="str">
            <v>Empleos</v>
          </cell>
          <cell r="J2461">
            <v>6919</v>
          </cell>
          <cell r="K2461">
            <v>7</v>
          </cell>
          <cell r="L2461" t="str">
            <v>2000</v>
          </cell>
          <cell r="M2461" t="str">
            <v>Bebidas y Licores</v>
          </cell>
          <cell r="N2461" t="str">
            <v>Producción Sect. Institucionales</v>
          </cell>
          <cell r="O2461" t="str">
            <v>Imptos producc.e import.</v>
          </cell>
          <cell r="P2461" t="str">
            <v>Sociedades no Financieras</v>
          </cell>
          <cell r="Q2461" t="str">
            <v>4</v>
          </cell>
          <cell r="R2461" t="str">
            <v>Industria Manufacturera</v>
          </cell>
        </row>
        <row r="2462">
          <cell r="A2462" t="str">
            <v>CEI_a01</v>
          </cell>
          <cell r="B2462" t="str">
            <v>Otras_Soc</v>
          </cell>
          <cell r="C2462">
            <v>2</v>
          </cell>
          <cell r="D2462">
            <v>12</v>
          </cell>
          <cell r="E2462">
            <v>412</v>
          </cell>
          <cell r="F2462" t="str">
            <v>Empleos</v>
          </cell>
          <cell r="J2462">
            <v>7981.7654842021202</v>
          </cell>
          <cell r="K2462">
            <v>7</v>
          </cell>
          <cell r="L2462" t="str">
            <v>2001</v>
          </cell>
          <cell r="M2462" t="str">
            <v>Bebidas y Licores</v>
          </cell>
          <cell r="N2462" t="str">
            <v>Producción Sect. Institucionales</v>
          </cell>
          <cell r="O2462" t="str">
            <v>Imptos producc.e import.</v>
          </cell>
          <cell r="P2462" t="str">
            <v>Sociedades no Financieras</v>
          </cell>
          <cell r="Q2462" t="str">
            <v>4</v>
          </cell>
          <cell r="R2462" t="str">
            <v>Industria Manufacturera</v>
          </cell>
        </row>
        <row r="2463">
          <cell r="A2463" t="str">
            <v>CEI_a01</v>
          </cell>
          <cell r="B2463" t="str">
            <v>Otras_Soc</v>
          </cell>
          <cell r="C2463">
            <v>2</v>
          </cell>
          <cell r="D2463">
            <v>12</v>
          </cell>
          <cell r="E2463">
            <v>413</v>
          </cell>
          <cell r="F2463" t="str">
            <v>Empleos</v>
          </cell>
          <cell r="J2463">
            <v>-1280</v>
          </cell>
          <cell r="K2463">
            <v>7</v>
          </cell>
          <cell r="L2463" t="str">
            <v>2000</v>
          </cell>
          <cell r="M2463" t="str">
            <v>Bebidas y Licores</v>
          </cell>
          <cell r="N2463" t="str">
            <v>Producción Sect. Institucionales</v>
          </cell>
          <cell r="O2463" t="str">
            <v>Subvenciones</v>
          </cell>
          <cell r="P2463" t="str">
            <v>Sociedades no Financieras</v>
          </cell>
          <cell r="Q2463" t="str">
            <v>4</v>
          </cell>
          <cell r="R2463" t="str">
            <v>Industria Manufacturera</v>
          </cell>
        </row>
        <row r="2464">
          <cell r="A2464" t="str">
            <v>CEI_a01</v>
          </cell>
          <cell r="B2464" t="str">
            <v>Otras_Soc</v>
          </cell>
          <cell r="C2464">
            <v>2</v>
          </cell>
          <cell r="D2464">
            <v>12</v>
          </cell>
          <cell r="E2464">
            <v>413</v>
          </cell>
          <cell r="F2464" t="str">
            <v>Empleos</v>
          </cell>
          <cell r="J2464">
            <v>-1518</v>
          </cell>
          <cell r="K2464">
            <v>7</v>
          </cell>
          <cell r="L2464" t="str">
            <v>2001</v>
          </cell>
          <cell r="M2464" t="str">
            <v>Bebidas y Licores</v>
          </cell>
          <cell r="N2464" t="str">
            <v>Producción Sect. Institucionales</v>
          </cell>
          <cell r="O2464" t="str">
            <v>Subvenciones</v>
          </cell>
          <cell r="P2464" t="str">
            <v>Sociedades no Financieras</v>
          </cell>
          <cell r="Q2464" t="str">
            <v>4</v>
          </cell>
          <cell r="R2464" t="str">
            <v>Industria Manufacturera</v>
          </cell>
        </row>
        <row r="2465">
          <cell r="A2465" t="str">
            <v>CEI_a01</v>
          </cell>
          <cell r="B2465" t="str">
            <v>Otras_Soc</v>
          </cell>
          <cell r="C2465">
            <v>2</v>
          </cell>
          <cell r="D2465">
            <v>12</v>
          </cell>
          <cell r="E2465">
            <v>902</v>
          </cell>
          <cell r="F2465" t="str">
            <v>Empleos</v>
          </cell>
          <cell r="J2465">
            <v>275634.26249214902</v>
          </cell>
          <cell r="K2465">
            <v>7</v>
          </cell>
          <cell r="L2465" t="str">
            <v>2000</v>
          </cell>
          <cell r="M2465" t="str">
            <v>Bebidas y Licores</v>
          </cell>
          <cell r="N2465" t="str">
            <v>Producción Sect. Institucionales</v>
          </cell>
          <cell r="O2465" t="str">
            <v>Excedente de explotación</v>
          </cell>
          <cell r="P2465" t="str">
            <v>Sociedades no Financieras</v>
          </cell>
          <cell r="Q2465" t="str">
            <v>4</v>
          </cell>
          <cell r="R2465" t="str">
            <v>Industria Manufacturera</v>
          </cell>
        </row>
        <row r="2466">
          <cell r="A2466" t="str">
            <v>CEI_a01</v>
          </cell>
          <cell r="B2466" t="str">
            <v>Otras_Soc</v>
          </cell>
          <cell r="C2466">
            <v>2</v>
          </cell>
          <cell r="D2466">
            <v>12</v>
          </cell>
          <cell r="E2466">
            <v>902</v>
          </cell>
          <cell r="F2466" t="str">
            <v>Empleos</v>
          </cell>
          <cell r="J2466">
            <v>398372.48821359698</v>
          </cell>
          <cell r="K2466">
            <v>7</v>
          </cell>
          <cell r="L2466" t="str">
            <v>2001</v>
          </cell>
          <cell r="M2466" t="str">
            <v>Bebidas y Licores</v>
          </cell>
          <cell r="N2466" t="str">
            <v>Producción Sect. Institucionales</v>
          </cell>
          <cell r="O2466" t="str">
            <v>Excedente de explotación</v>
          </cell>
          <cell r="P2466" t="str">
            <v>Sociedades no Financieras</v>
          </cell>
          <cell r="Q2466" t="str">
            <v>4</v>
          </cell>
          <cell r="R2466" t="str">
            <v>Industria Manufacturera</v>
          </cell>
        </row>
        <row r="2467">
          <cell r="A2467" t="str">
            <v>CEI_a01</v>
          </cell>
          <cell r="B2467" t="str">
            <v>Otras_Soc</v>
          </cell>
          <cell r="C2467">
            <v>2</v>
          </cell>
          <cell r="D2467">
            <v>12</v>
          </cell>
          <cell r="E2467">
            <v>11</v>
          </cell>
          <cell r="F2467" t="str">
            <v>Recursos</v>
          </cell>
          <cell r="J2467">
            <v>0</v>
          </cell>
          <cell r="K2467">
            <v>8</v>
          </cell>
          <cell r="L2467" t="str">
            <v>2000</v>
          </cell>
          <cell r="M2467" t="str">
            <v>Industria del Tabaco</v>
          </cell>
          <cell r="N2467" t="str">
            <v>Producción Sect. Institucionales</v>
          </cell>
          <cell r="O2467" t="str">
            <v>Producción bruta</v>
          </cell>
          <cell r="P2467" t="str">
            <v>Sociedades no Financieras</v>
          </cell>
          <cell r="Q2467" t="str">
            <v>4</v>
          </cell>
          <cell r="R2467" t="str">
            <v>Industria Manufacturera</v>
          </cell>
        </row>
        <row r="2468">
          <cell r="A2468" t="str">
            <v>CEI_a01</v>
          </cell>
          <cell r="B2468" t="str">
            <v>Otras_Soc</v>
          </cell>
          <cell r="C2468">
            <v>2</v>
          </cell>
          <cell r="D2468">
            <v>12</v>
          </cell>
          <cell r="E2468">
            <v>11</v>
          </cell>
          <cell r="F2468" t="str">
            <v>Recursos</v>
          </cell>
          <cell r="J2468">
            <v>0</v>
          </cell>
          <cell r="K2468">
            <v>8</v>
          </cell>
          <cell r="L2468" t="str">
            <v>2001</v>
          </cell>
          <cell r="M2468" t="str">
            <v>Industria del Tabaco</v>
          </cell>
          <cell r="N2468" t="str">
            <v>Producción Sect. Institucionales</v>
          </cell>
          <cell r="O2468" t="str">
            <v>Producción bruta</v>
          </cell>
          <cell r="P2468" t="str">
            <v>Sociedades no Financieras</v>
          </cell>
          <cell r="Q2468" t="str">
            <v>4</v>
          </cell>
          <cell r="R2468" t="str">
            <v>Industria Manufacturera</v>
          </cell>
        </row>
        <row r="2469">
          <cell r="A2469" t="str">
            <v>CEI_a01</v>
          </cell>
          <cell r="B2469" t="str">
            <v>Otras_Soc</v>
          </cell>
          <cell r="C2469">
            <v>2</v>
          </cell>
          <cell r="D2469">
            <v>12</v>
          </cell>
          <cell r="E2469">
            <v>21</v>
          </cell>
          <cell r="F2469" t="str">
            <v>Empleos</v>
          </cell>
          <cell r="J2469">
            <v>0</v>
          </cell>
          <cell r="K2469">
            <v>8</v>
          </cell>
          <cell r="L2469" t="str">
            <v>2000</v>
          </cell>
          <cell r="M2469" t="str">
            <v>Industria del Tabaco</v>
          </cell>
          <cell r="N2469" t="str">
            <v>Producción Sect. Institucionales</v>
          </cell>
          <cell r="O2469" t="str">
            <v>Consumo intermedio</v>
          </cell>
          <cell r="P2469" t="str">
            <v>Sociedades no Financieras</v>
          </cell>
          <cell r="Q2469" t="str">
            <v>4</v>
          </cell>
          <cell r="R2469" t="str">
            <v>Industria Manufacturera</v>
          </cell>
        </row>
        <row r="2470">
          <cell r="A2470" t="str">
            <v>CEI_a01</v>
          </cell>
          <cell r="B2470" t="str">
            <v>Otras_Soc</v>
          </cell>
          <cell r="C2470">
            <v>2</v>
          </cell>
          <cell r="D2470">
            <v>12</v>
          </cell>
          <cell r="E2470">
            <v>21</v>
          </cell>
          <cell r="F2470" t="str">
            <v>Empleos</v>
          </cell>
          <cell r="J2470">
            <v>0</v>
          </cell>
          <cell r="K2470">
            <v>8</v>
          </cell>
          <cell r="L2470" t="str">
            <v>2001</v>
          </cell>
          <cell r="M2470" t="str">
            <v>Industria del Tabaco</v>
          </cell>
          <cell r="N2470" t="str">
            <v>Producción Sect. Institucionales</v>
          </cell>
          <cell r="O2470" t="str">
            <v>Consumo intermedio</v>
          </cell>
          <cell r="P2470" t="str">
            <v>Sociedades no Financieras</v>
          </cell>
          <cell r="Q2470" t="str">
            <v>4</v>
          </cell>
          <cell r="R2470" t="str">
            <v>Industria Manufacturera</v>
          </cell>
        </row>
        <row r="2471">
          <cell r="A2471" t="str">
            <v>CEI_a01</v>
          </cell>
          <cell r="B2471" t="str">
            <v>Otras_Soc</v>
          </cell>
          <cell r="C2471">
            <v>2</v>
          </cell>
          <cell r="D2471">
            <v>12</v>
          </cell>
          <cell r="E2471">
            <v>52</v>
          </cell>
          <cell r="F2471" t="str">
            <v>Empleos</v>
          </cell>
          <cell r="J2471">
            <v>0</v>
          </cell>
          <cell r="K2471">
            <v>8</v>
          </cell>
          <cell r="L2471" t="str">
            <v>2000</v>
          </cell>
          <cell r="M2471" t="str">
            <v>Industria del Tabaco</v>
          </cell>
          <cell r="N2471" t="str">
            <v>Producción Sect. Institucionales</v>
          </cell>
          <cell r="O2471" t="str">
            <v>Consumo de capital fijo</v>
          </cell>
          <cell r="P2471" t="str">
            <v>Sociedades no Financieras</v>
          </cell>
          <cell r="Q2471" t="str">
            <v>4</v>
          </cell>
          <cell r="R2471" t="str">
            <v>Industria Manufacturera</v>
          </cell>
        </row>
        <row r="2472">
          <cell r="A2472" t="str">
            <v>CEI_a01</v>
          </cell>
          <cell r="B2472" t="str">
            <v>Otras_Soc</v>
          </cell>
          <cell r="C2472">
            <v>2</v>
          </cell>
          <cell r="D2472">
            <v>12</v>
          </cell>
          <cell r="E2472">
            <v>52</v>
          </cell>
          <cell r="F2472" t="str">
            <v>Empleos</v>
          </cell>
          <cell r="J2472">
            <v>0</v>
          </cell>
          <cell r="K2472">
            <v>8</v>
          </cell>
          <cell r="L2472" t="str">
            <v>2001</v>
          </cell>
          <cell r="M2472" t="str">
            <v>Industria del Tabaco</v>
          </cell>
          <cell r="N2472" t="str">
            <v>Producción Sect. Institucionales</v>
          </cell>
          <cell r="O2472" t="str">
            <v>Consumo de capital fijo</v>
          </cell>
          <cell r="P2472" t="str">
            <v>Sociedades no Financieras</v>
          </cell>
          <cell r="Q2472" t="str">
            <v>4</v>
          </cell>
          <cell r="R2472" t="str">
            <v>Industria Manufacturera</v>
          </cell>
        </row>
        <row r="2473">
          <cell r="A2473" t="str">
            <v>CEI_a01</v>
          </cell>
          <cell r="B2473" t="str">
            <v>Otras_Soc</v>
          </cell>
          <cell r="C2473">
            <v>2</v>
          </cell>
          <cell r="D2473">
            <v>12</v>
          </cell>
          <cell r="E2473">
            <v>411</v>
          </cell>
          <cell r="F2473" t="str">
            <v>Empleos</v>
          </cell>
          <cell r="J2473">
            <v>0</v>
          </cell>
          <cell r="K2473">
            <v>8</v>
          </cell>
          <cell r="L2473" t="str">
            <v>2000</v>
          </cell>
          <cell r="M2473" t="str">
            <v>Industria del Tabaco</v>
          </cell>
          <cell r="N2473" t="str">
            <v>Producción Sect. Institucionales</v>
          </cell>
          <cell r="O2473" t="str">
            <v>Remuneraciones</v>
          </cell>
          <cell r="P2473" t="str">
            <v>Sociedades no Financieras</v>
          </cell>
          <cell r="Q2473" t="str">
            <v>4</v>
          </cell>
          <cell r="R2473" t="str">
            <v>Industria Manufacturera</v>
          </cell>
        </row>
        <row r="2474">
          <cell r="A2474" t="str">
            <v>CEI_a01</v>
          </cell>
          <cell r="B2474" t="str">
            <v>Otras_Soc</v>
          </cell>
          <cell r="C2474">
            <v>2</v>
          </cell>
          <cell r="D2474">
            <v>12</v>
          </cell>
          <cell r="E2474">
            <v>411</v>
          </cell>
          <cell r="F2474" t="str">
            <v>Empleos</v>
          </cell>
          <cell r="J2474">
            <v>0</v>
          </cell>
          <cell r="K2474">
            <v>8</v>
          </cell>
          <cell r="L2474" t="str">
            <v>2001</v>
          </cell>
          <cell r="M2474" t="str">
            <v>Industria del Tabaco</v>
          </cell>
          <cell r="N2474" t="str">
            <v>Producción Sect. Institucionales</v>
          </cell>
          <cell r="O2474" t="str">
            <v>Remuneraciones</v>
          </cell>
          <cell r="P2474" t="str">
            <v>Sociedades no Financieras</v>
          </cell>
          <cell r="Q2474" t="str">
            <v>4</v>
          </cell>
          <cell r="R2474" t="str">
            <v>Industria Manufacturera</v>
          </cell>
        </row>
        <row r="2475">
          <cell r="A2475" t="str">
            <v>CEI_a01</v>
          </cell>
          <cell r="B2475" t="str">
            <v>Otras_Soc</v>
          </cell>
          <cell r="C2475">
            <v>2</v>
          </cell>
          <cell r="D2475">
            <v>12</v>
          </cell>
          <cell r="E2475">
            <v>412</v>
          </cell>
          <cell r="F2475" t="str">
            <v>Empleos</v>
          </cell>
          <cell r="J2475">
            <v>0</v>
          </cell>
          <cell r="K2475">
            <v>8</v>
          </cell>
          <cell r="L2475" t="str">
            <v>2000</v>
          </cell>
          <cell r="M2475" t="str">
            <v>Industria del Tabaco</v>
          </cell>
          <cell r="N2475" t="str">
            <v>Producción Sect. Institucionales</v>
          </cell>
          <cell r="O2475" t="str">
            <v>Imptos producc.e import.</v>
          </cell>
          <cell r="P2475" t="str">
            <v>Sociedades no Financieras</v>
          </cell>
          <cell r="Q2475" t="str">
            <v>4</v>
          </cell>
          <cell r="R2475" t="str">
            <v>Industria Manufacturera</v>
          </cell>
        </row>
        <row r="2476">
          <cell r="A2476" t="str">
            <v>CEI_a01</v>
          </cell>
          <cell r="B2476" t="str">
            <v>Otras_Soc</v>
          </cell>
          <cell r="C2476">
            <v>2</v>
          </cell>
          <cell r="D2476">
            <v>12</v>
          </cell>
          <cell r="E2476">
            <v>412</v>
          </cell>
          <cell r="F2476" t="str">
            <v>Empleos</v>
          </cell>
          <cell r="J2476">
            <v>0</v>
          </cell>
          <cell r="K2476">
            <v>8</v>
          </cell>
          <cell r="L2476" t="str">
            <v>2001</v>
          </cell>
          <cell r="M2476" t="str">
            <v>Industria del Tabaco</v>
          </cell>
          <cell r="N2476" t="str">
            <v>Producción Sect. Institucionales</v>
          </cell>
          <cell r="O2476" t="str">
            <v>Imptos producc.e import.</v>
          </cell>
          <cell r="P2476" t="str">
            <v>Sociedades no Financieras</v>
          </cell>
          <cell r="Q2476" t="str">
            <v>4</v>
          </cell>
          <cell r="R2476" t="str">
            <v>Industria Manufacturera</v>
          </cell>
        </row>
        <row r="2477">
          <cell r="A2477" t="str">
            <v>CEI_a01</v>
          </cell>
          <cell r="B2477" t="str">
            <v>Otras_Soc</v>
          </cell>
          <cell r="C2477">
            <v>2</v>
          </cell>
          <cell r="D2477">
            <v>12</v>
          </cell>
          <cell r="E2477">
            <v>413</v>
          </cell>
          <cell r="F2477" t="str">
            <v>Empleos</v>
          </cell>
          <cell r="J2477">
            <v>0</v>
          </cell>
          <cell r="K2477">
            <v>8</v>
          </cell>
          <cell r="L2477" t="str">
            <v>2000</v>
          </cell>
          <cell r="M2477" t="str">
            <v>Industria del Tabaco</v>
          </cell>
          <cell r="N2477" t="str">
            <v>Producción Sect. Institucionales</v>
          </cell>
          <cell r="O2477" t="str">
            <v>Subvenciones</v>
          </cell>
          <cell r="P2477" t="str">
            <v>Sociedades no Financieras</v>
          </cell>
          <cell r="Q2477" t="str">
            <v>4</v>
          </cell>
          <cell r="R2477" t="str">
            <v>Industria Manufacturera</v>
          </cell>
        </row>
        <row r="2478">
          <cell r="A2478" t="str">
            <v>CEI_a01</v>
          </cell>
          <cell r="B2478" t="str">
            <v>Otras_Soc</v>
          </cell>
          <cell r="C2478">
            <v>2</v>
          </cell>
          <cell r="D2478">
            <v>12</v>
          </cell>
          <cell r="E2478">
            <v>413</v>
          </cell>
          <cell r="F2478" t="str">
            <v>Empleos</v>
          </cell>
          <cell r="J2478">
            <v>0</v>
          </cell>
          <cell r="K2478">
            <v>8</v>
          </cell>
          <cell r="L2478" t="str">
            <v>2001</v>
          </cell>
          <cell r="M2478" t="str">
            <v>Industria del Tabaco</v>
          </cell>
          <cell r="N2478" t="str">
            <v>Producción Sect. Institucionales</v>
          </cell>
          <cell r="O2478" t="str">
            <v>Subvenciones</v>
          </cell>
          <cell r="P2478" t="str">
            <v>Sociedades no Financieras</v>
          </cell>
          <cell r="Q2478" t="str">
            <v>4</v>
          </cell>
          <cell r="R2478" t="str">
            <v>Industria Manufacturera</v>
          </cell>
        </row>
        <row r="2479">
          <cell r="A2479" t="str">
            <v>CEI_a01</v>
          </cell>
          <cell r="B2479" t="str">
            <v>Otras_Soc</v>
          </cell>
          <cell r="C2479">
            <v>2</v>
          </cell>
          <cell r="D2479">
            <v>12</v>
          </cell>
          <cell r="E2479">
            <v>902</v>
          </cell>
          <cell r="F2479" t="str">
            <v>Empleos</v>
          </cell>
          <cell r="J2479">
            <v>0</v>
          </cell>
          <cell r="K2479">
            <v>8</v>
          </cell>
          <cell r="L2479" t="str">
            <v>2000</v>
          </cell>
          <cell r="M2479" t="str">
            <v>Industria del Tabaco</v>
          </cell>
          <cell r="N2479" t="str">
            <v>Producción Sect. Institucionales</v>
          </cell>
          <cell r="O2479" t="str">
            <v>Excedente de explotación</v>
          </cell>
          <cell r="P2479" t="str">
            <v>Sociedades no Financieras</v>
          </cell>
          <cell r="Q2479" t="str">
            <v>4</v>
          </cell>
          <cell r="R2479" t="str">
            <v>Industria Manufacturera</v>
          </cell>
        </row>
        <row r="2480">
          <cell r="A2480" t="str">
            <v>CEI_a01</v>
          </cell>
          <cell r="B2480" t="str">
            <v>Otras_Soc</v>
          </cell>
          <cell r="C2480">
            <v>2</v>
          </cell>
          <cell r="D2480">
            <v>12</v>
          </cell>
          <cell r="E2480">
            <v>902</v>
          </cell>
          <cell r="F2480" t="str">
            <v>Empleos</v>
          </cell>
          <cell r="J2480">
            <v>0</v>
          </cell>
          <cell r="K2480">
            <v>8</v>
          </cell>
          <cell r="L2480" t="str">
            <v>2001</v>
          </cell>
          <cell r="M2480" t="str">
            <v>Industria del Tabaco</v>
          </cell>
          <cell r="N2480" t="str">
            <v>Producción Sect. Institucionales</v>
          </cell>
          <cell r="O2480" t="str">
            <v>Excedente de explotación</v>
          </cell>
          <cell r="P2480" t="str">
            <v>Sociedades no Financieras</v>
          </cell>
          <cell r="Q2480" t="str">
            <v>4</v>
          </cell>
          <cell r="R2480" t="str">
            <v>Industria Manufacturera</v>
          </cell>
        </row>
        <row r="2481">
          <cell r="A2481" t="str">
            <v>CEI_a01</v>
          </cell>
          <cell r="B2481" t="str">
            <v>Otras_Soc</v>
          </cell>
          <cell r="C2481">
            <v>2</v>
          </cell>
          <cell r="D2481">
            <v>12</v>
          </cell>
          <cell r="E2481">
            <v>11</v>
          </cell>
          <cell r="F2481" t="str">
            <v>Recursos</v>
          </cell>
          <cell r="J2481">
            <v>830397.283392924</v>
          </cell>
          <cell r="K2481">
            <v>9</v>
          </cell>
          <cell r="L2481" t="str">
            <v>2000</v>
          </cell>
          <cell r="M2481" t="str">
            <v>Textil, Cuero y Calzado</v>
          </cell>
          <cell r="N2481" t="str">
            <v>Producción Sect. Institucionales</v>
          </cell>
          <cell r="O2481" t="str">
            <v>Producción bruta</v>
          </cell>
          <cell r="P2481" t="str">
            <v>Sociedades no Financieras</v>
          </cell>
          <cell r="Q2481" t="str">
            <v>4</v>
          </cell>
          <cell r="R2481" t="str">
            <v>Industria Manufacturera</v>
          </cell>
        </row>
        <row r="2482">
          <cell r="A2482" t="str">
            <v>CEI_a01</v>
          </cell>
          <cell r="B2482" t="str">
            <v>Otras_Soc</v>
          </cell>
          <cell r="C2482">
            <v>2</v>
          </cell>
          <cell r="D2482">
            <v>12</v>
          </cell>
          <cell r="E2482">
            <v>11</v>
          </cell>
          <cell r="F2482" t="str">
            <v>Recursos</v>
          </cell>
          <cell r="J2482">
            <v>697335.51635182742</v>
          </cell>
          <cell r="K2482">
            <v>9</v>
          </cell>
          <cell r="L2482" t="str">
            <v>2001</v>
          </cell>
          <cell r="M2482" t="str">
            <v>Textil, Cuero y Calzado</v>
          </cell>
          <cell r="N2482" t="str">
            <v>Producción Sect. Institucionales</v>
          </cell>
          <cell r="O2482" t="str">
            <v>Producción bruta</v>
          </cell>
          <cell r="P2482" t="str">
            <v>Sociedades no Financieras</v>
          </cell>
          <cell r="Q2482" t="str">
            <v>4</v>
          </cell>
          <cell r="R2482" t="str">
            <v>Industria Manufacturera</v>
          </cell>
        </row>
        <row r="2483">
          <cell r="A2483" t="str">
            <v>CEI_a01</v>
          </cell>
          <cell r="B2483" t="str">
            <v>Otras_Soc</v>
          </cell>
          <cell r="C2483">
            <v>2</v>
          </cell>
          <cell r="D2483">
            <v>12</v>
          </cell>
          <cell r="E2483">
            <v>21</v>
          </cell>
          <cell r="F2483" t="str">
            <v>Empleos</v>
          </cell>
          <cell r="J2483">
            <v>562894.31728172139</v>
          </cell>
          <cell r="K2483">
            <v>9</v>
          </cell>
          <cell r="L2483" t="str">
            <v>2000</v>
          </cell>
          <cell r="M2483" t="str">
            <v>Textil, Cuero y Calzado</v>
          </cell>
          <cell r="N2483" t="str">
            <v>Producción Sect. Institucionales</v>
          </cell>
          <cell r="O2483" t="str">
            <v>Consumo intermedio</v>
          </cell>
          <cell r="P2483" t="str">
            <v>Sociedades no Financieras</v>
          </cell>
          <cell r="Q2483" t="str">
            <v>4</v>
          </cell>
          <cell r="R2483" t="str">
            <v>Industria Manufacturera</v>
          </cell>
        </row>
        <row r="2484">
          <cell r="A2484" t="str">
            <v>CEI_a01</v>
          </cell>
          <cell r="B2484" t="str">
            <v>Otras_Soc</v>
          </cell>
          <cell r="C2484">
            <v>2</v>
          </cell>
          <cell r="D2484">
            <v>12</v>
          </cell>
          <cell r="E2484">
            <v>21</v>
          </cell>
          <cell r="F2484" t="str">
            <v>Empleos</v>
          </cell>
          <cell r="J2484">
            <v>516172.84828279109</v>
          </cell>
          <cell r="K2484">
            <v>9</v>
          </cell>
          <cell r="L2484" t="str">
            <v>2001</v>
          </cell>
          <cell r="M2484" t="str">
            <v>Textil, Cuero y Calzado</v>
          </cell>
          <cell r="N2484" t="str">
            <v>Producción Sect. Institucionales</v>
          </cell>
          <cell r="O2484" t="str">
            <v>Consumo intermedio</v>
          </cell>
          <cell r="P2484" t="str">
            <v>Sociedades no Financieras</v>
          </cell>
          <cell r="Q2484" t="str">
            <v>4</v>
          </cell>
          <cell r="R2484" t="str">
            <v>Industria Manufacturera</v>
          </cell>
        </row>
        <row r="2485">
          <cell r="A2485" t="str">
            <v>CEI_a01</v>
          </cell>
          <cell r="B2485" t="str">
            <v>Otras_Soc</v>
          </cell>
          <cell r="C2485">
            <v>2</v>
          </cell>
          <cell r="D2485">
            <v>12</v>
          </cell>
          <cell r="E2485">
            <v>52</v>
          </cell>
          <cell r="F2485" t="str">
            <v>Empleos</v>
          </cell>
          <cell r="J2485">
            <v>48213.514505689105</v>
          </cell>
          <cell r="K2485">
            <v>9</v>
          </cell>
          <cell r="L2485" t="str">
            <v>2000</v>
          </cell>
          <cell r="M2485" t="str">
            <v>Textil, Cuero y Calzado</v>
          </cell>
          <cell r="N2485" t="str">
            <v>Producción Sect. Institucionales</v>
          </cell>
          <cell r="O2485" t="str">
            <v>Consumo de capital fijo</v>
          </cell>
          <cell r="P2485" t="str">
            <v>Sociedades no Financieras</v>
          </cell>
          <cell r="Q2485" t="str">
            <v>4</v>
          </cell>
          <cell r="R2485" t="str">
            <v>Industria Manufacturera</v>
          </cell>
        </row>
        <row r="2486">
          <cell r="A2486" t="str">
            <v>CEI_a01</v>
          </cell>
          <cell r="B2486" t="str">
            <v>Otras_Soc</v>
          </cell>
          <cell r="C2486">
            <v>2</v>
          </cell>
          <cell r="D2486">
            <v>12</v>
          </cell>
          <cell r="E2486">
            <v>52</v>
          </cell>
          <cell r="F2486" t="str">
            <v>Empleos</v>
          </cell>
          <cell r="J2486">
            <v>44584.683762584682</v>
          </cell>
          <cell r="K2486">
            <v>9</v>
          </cell>
          <cell r="L2486" t="str">
            <v>2001</v>
          </cell>
          <cell r="M2486" t="str">
            <v>Textil, Cuero y Calzado</v>
          </cell>
          <cell r="N2486" t="str">
            <v>Producción Sect. Institucionales</v>
          </cell>
          <cell r="O2486" t="str">
            <v>Consumo de capital fijo</v>
          </cell>
          <cell r="P2486" t="str">
            <v>Sociedades no Financieras</v>
          </cell>
          <cell r="Q2486" t="str">
            <v>4</v>
          </cell>
          <cell r="R2486" t="str">
            <v>Industria Manufacturera</v>
          </cell>
        </row>
        <row r="2487">
          <cell r="A2487" t="str">
            <v>CEI_a01</v>
          </cell>
          <cell r="B2487" t="str">
            <v>Otras_Soc</v>
          </cell>
          <cell r="C2487">
            <v>2</v>
          </cell>
          <cell r="D2487">
            <v>12</v>
          </cell>
          <cell r="E2487">
            <v>411</v>
          </cell>
          <cell r="F2487" t="str">
            <v>Empleos</v>
          </cell>
          <cell r="J2487">
            <v>168103.42533112271</v>
          </cell>
          <cell r="K2487">
            <v>9</v>
          </cell>
          <cell r="L2487" t="str">
            <v>2000</v>
          </cell>
          <cell r="M2487" t="str">
            <v>Textil, Cuero y Calzado</v>
          </cell>
          <cell r="N2487" t="str">
            <v>Producción Sect. Institucionales</v>
          </cell>
          <cell r="O2487" t="str">
            <v>Remuneraciones</v>
          </cell>
          <cell r="P2487" t="str">
            <v>Sociedades no Financieras</v>
          </cell>
          <cell r="Q2487" t="str">
            <v>4</v>
          </cell>
          <cell r="R2487" t="str">
            <v>Industria Manufacturera</v>
          </cell>
        </row>
        <row r="2488">
          <cell r="A2488" t="str">
            <v>CEI_a01</v>
          </cell>
          <cell r="B2488" t="str">
            <v>Otras_Soc</v>
          </cell>
          <cell r="C2488">
            <v>2</v>
          </cell>
          <cell r="D2488">
            <v>12</v>
          </cell>
          <cell r="E2488">
            <v>411</v>
          </cell>
          <cell r="F2488" t="str">
            <v>Empleos</v>
          </cell>
          <cell r="J2488">
            <v>169443.7854919176</v>
          </cell>
          <cell r="K2488">
            <v>9</v>
          </cell>
          <cell r="L2488" t="str">
            <v>2001</v>
          </cell>
          <cell r="M2488" t="str">
            <v>Textil, Cuero y Calzado</v>
          </cell>
          <cell r="N2488" t="str">
            <v>Producción Sect. Institucionales</v>
          </cell>
          <cell r="O2488" t="str">
            <v>Remuneraciones</v>
          </cell>
          <cell r="P2488" t="str">
            <v>Sociedades no Financieras</v>
          </cell>
          <cell r="Q2488" t="str">
            <v>4</v>
          </cell>
          <cell r="R2488" t="str">
            <v>Industria Manufacturera</v>
          </cell>
        </row>
        <row r="2489">
          <cell r="A2489" t="str">
            <v>CEI_a01</v>
          </cell>
          <cell r="B2489" t="str">
            <v>Otras_Soc</v>
          </cell>
          <cell r="C2489">
            <v>2</v>
          </cell>
          <cell r="D2489">
            <v>12</v>
          </cell>
          <cell r="E2489">
            <v>412</v>
          </cell>
          <cell r="F2489" t="str">
            <v>Empleos</v>
          </cell>
          <cell r="J2489">
            <v>11846.795865802136</v>
          </cell>
          <cell r="K2489">
            <v>9</v>
          </cell>
          <cell r="L2489" t="str">
            <v>2000</v>
          </cell>
          <cell r="M2489" t="str">
            <v>Textil, Cuero y Calzado</v>
          </cell>
          <cell r="N2489" t="str">
            <v>Producción Sect. Institucionales</v>
          </cell>
          <cell r="O2489" t="str">
            <v>Imptos producc.e import.</v>
          </cell>
          <cell r="P2489" t="str">
            <v>Sociedades no Financieras</v>
          </cell>
          <cell r="Q2489" t="str">
            <v>4</v>
          </cell>
          <cell r="R2489" t="str">
            <v>Industria Manufacturera</v>
          </cell>
        </row>
        <row r="2490">
          <cell r="A2490" t="str">
            <v>CEI_a01</v>
          </cell>
          <cell r="B2490" t="str">
            <v>Otras_Soc</v>
          </cell>
          <cell r="C2490">
            <v>2</v>
          </cell>
          <cell r="D2490">
            <v>12</v>
          </cell>
          <cell r="E2490">
            <v>412</v>
          </cell>
          <cell r="F2490" t="str">
            <v>Empleos</v>
          </cell>
          <cell r="J2490">
            <v>13785.96920010788</v>
          </cell>
          <cell r="K2490">
            <v>9</v>
          </cell>
          <cell r="L2490" t="str">
            <v>2001</v>
          </cell>
          <cell r="M2490" t="str">
            <v>Textil, Cuero y Calzado</v>
          </cell>
          <cell r="N2490" t="str">
            <v>Producción Sect. Institucionales</v>
          </cell>
          <cell r="O2490" t="str">
            <v>Imptos producc.e import.</v>
          </cell>
          <cell r="P2490" t="str">
            <v>Sociedades no Financieras</v>
          </cell>
          <cell r="Q2490" t="str">
            <v>4</v>
          </cell>
          <cell r="R2490" t="str">
            <v>Industria Manufacturera</v>
          </cell>
        </row>
        <row r="2491">
          <cell r="A2491" t="str">
            <v>CEI_a01</v>
          </cell>
          <cell r="B2491" t="str">
            <v>Otras_Soc</v>
          </cell>
          <cell r="C2491">
            <v>2</v>
          </cell>
          <cell r="D2491">
            <v>12</v>
          </cell>
          <cell r="E2491">
            <v>413</v>
          </cell>
          <cell r="F2491" t="str">
            <v>Empleos</v>
          </cell>
          <cell r="J2491">
            <v>-1863</v>
          </cell>
          <cell r="K2491">
            <v>9</v>
          </cell>
          <cell r="L2491" t="str">
            <v>2000</v>
          </cell>
          <cell r="M2491" t="str">
            <v>Textil, Cuero y Calzado</v>
          </cell>
          <cell r="N2491" t="str">
            <v>Producción Sect. Institucionales</v>
          </cell>
          <cell r="O2491" t="str">
            <v>Subvenciones</v>
          </cell>
          <cell r="P2491" t="str">
            <v>Sociedades no Financieras</v>
          </cell>
          <cell r="Q2491" t="str">
            <v>4</v>
          </cell>
          <cell r="R2491" t="str">
            <v>Industria Manufacturera</v>
          </cell>
        </row>
        <row r="2492">
          <cell r="A2492" t="str">
            <v>CEI_a01</v>
          </cell>
          <cell r="B2492" t="str">
            <v>Otras_Soc</v>
          </cell>
          <cell r="C2492">
            <v>2</v>
          </cell>
          <cell r="D2492">
            <v>12</v>
          </cell>
          <cell r="E2492">
            <v>413</v>
          </cell>
          <cell r="F2492" t="str">
            <v>Empleos</v>
          </cell>
          <cell r="J2492">
            <v>-2115</v>
          </cell>
          <cell r="K2492">
            <v>9</v>
          </cell>
          <cell r="L2492" t="str">
            <v>2001</v>
          </cell>
          <cell r="M2492" t="str">
            <v>Textil, Cuero y Calzado</v>
          </cell>
          <cell r="N2492" t="str">
            <v>Producción Sect. Institucionales</v>
          </cell>
          <cell r="O2492" t="str">
            <v>Subvenciones</v>
          </cell>
          <cell r="P2492" t="str">
            <v>Sociedades no Financieras</v>
          </cell>
          <cell r="Q2492" t="str">
            <v>4</v>
          </cell>
          <cell r="R2492" t="str">
            <v>Industria Manufacturera</v>
          </cell>
        </row>
        <row r="2493">
          <cell r="A2493" t="str">
            <v>CEI_a01</v>
          </cell>
          <cell r="B2493" t="str">
            <v>Otras_Soc</v>
          </cell>
          <cell r="C2493">
            <v>2</v>
          </cell>
          <cell r="D2493">
            <v>12</v>
          </cell>
          <cell r="E2493">
            <v>902</v>
          </cell>
          <cell r="F2493" t="str">
            <v>Empleos</v>
          </cell>
          <cell r="J2493">
            <v>41202.230408588395</v>
          </cell>
          <cell r="K2493">
            <v>9</v>
          </cell>
          <cell r="L2493" t="str">
            <v>2000</v>
          </cell>
          <cell r="M2493" t="str">
            <v>Textil, Cuero y Calzado</v>
          </cell>
          <cell r="N2493" t="str">
            <v>Producción Sect. Institucionales</v>
          </cell>
          <cell r="O2493" t="str">
            <v>Excedente de explotación</v>
          </cell>
          <cell r="P2493" t="str">
            <v>Sociedades no Financieras</v>
          </cell>
          <cell r="Q2493" t="str">
            <v>4</v>
          </cell>
          <cell r="R2493" t="str">
            <v>Industria Manufacturera</v>
          </cell>
        </row>
        <row r="2494">
          <cell r="A2494" t="str">
            <v>CEI_a01</v>
          </cell>
          <cell r="B2494" t="str">
            <v>Otras_Soc</v>
          </cell>
          <cell r="C2494">
            <v>2</v>
          </cell>
          <cell r="D2494">
            <v>12</v>
          </cell>
          <cell r="E2494">
            <v>902</v>
          </cell>
          <cell r="F2494" t="str">
            <v>Empleos</v>
          </cell>
          <cell r="J2494">
            <v>-44536.770385573902</v>
          </cell>
          <cell r="K2494">
            <v>9</v>
          </cell>
          <cell r="L2494" t="str">
            <v>2001</v>
          </cell>
          <cell r="M2494" t="str">
            <v>Textil, Cuero y Calzado</v>
          </cell>
          <cell r="N2494" t="str">
            <v>Producción Sect. Institucionales</v>
          </cell>
          <cell r="O2494" t="str">
            <v>Excedente de explotación</v>
          </cell>
          <cell r="P2494" t="str">
            <v>Sociedades no Financieras</v>
          </cell>
          <cell r="Q2494" t="str">
            <v>4</v>
          </cell>
          <cell r="R2494" t="str">
            <v>Industria Manufacturera</v>
          </cell>
        </row>
        <row r="2495">
          <cell r="A2495" t="str">
            <v>CEI_a01</v>
          </cell>
          <cell r="B2495" t="str">
            <v>Otras_Soc</v>
          </cell>
          <cell r="C2495">
            <v>2</v>
          </cell>
          <cell r="D2495">
            <v>12</v>
          </cell>
          <cell r="E2495">
            <v>11</v>
          </cell>
          <cell r="F2495" t="str">
            <v>Recursos</v>
          </cell>
          <cell r="J2495">
            <v>3090017.8611051161</v>
          </cell>
          <cell r="K2495">
            <v>10</v>
          </cell>
          <cell r="L2495" t="str">
            <v>2000</v>
          </cell>
          <cell r="M2495" t="str">
            <v>Madera, Papel, Imprentas y Muebles</v>
          </cell>
          <cell r="N2495" t="str">
            <v>Producción Sect. Institucionales</v>
          </cell>
          <cell r="O2495" t="str">
            <v>Producción bruta</v>
          </cell>
          <cell r="P2495" t="str">
            <v>Sociedades no Financieras</v>
          </cell>
          <cell r="Q2495" t="str">
            <v>4</v>
          </cell>
          <cell r="R2495" t="str">
            <v>Industria Manufacturera</v>
          </cell>
        </row>
        <row r="2496">
          <cell r="A2496" t="str">
            <v>CEI_a01</v>
          </cell>
          <cell r="B2496" t="str">
            <v>Otras_Soc</v>
          </cell>
          <cell r="C2496">
            <v>2</v>
          </cell>
          <cell r="D2496">
            <v>12</v>
          </cell>
          <cell r="E2496">
            <v>11</v>
          </cell>
          <cell r="F2496" t="str">
            <v>Recursos</v>
          </cell>
          <cell r="J2496">
            <v>3442049.5963664101</v>
          </cell>
          <cell r="K2496">
            <v>10</v>
          </cell>
          <cell r="L2496" t="str">
            <v>2001</v>
          </cell>
          <cell r="M2496" t="str">
            <v>Madera, Papel, Imprentas y Muebles</v>
          </cell>
          <cell r="N2496" t="str">
            <v>Producción Sect. Institucionales</v>
          </cell>
          <cell r="O2496" t="str">
            <v>Producción bruta</v>
          </cell>
          <cell r="P2496" t="str">
            <v>Sociedades no Financieras</v>
          </cell>
          <cell r="Q2496" t="str">
            <v>4</v>
          </cell>
          <cell r="R2496" t="str">
            <v>Industria Manufacturera</v>
          </cell>
        </row>
        <row r="2497">
          <cell r="A2497" t="str">
            <v>CEI_a01</v>
          </cell>
          <cell r="B2497" t="str">
            <v>Otras_Soc</v>
          </cell>
          <cell r="C2497">
            <v>2</v>
          </cell>
          <cell r="D2497">
            <v>12</v>
          </cell>
          <cell r="E2497">
            <v>21</v>
          </cell>
          <cell r="F2497" t="str">
            <v>Empleos</v>
          </cell>
          <cell r="J2497">
            <v>1694020.2702214646</v>
          </cell>
          <cell r="K2497">
            <v>10</v>
          </cell>
          <cell r="L2497" t="str">
            <v>2000</v>
          </cell>
          <cell r="M2497" t="str">
            <v>Madera, Papel, Imprentas y Muebles</v>
          </cell>
          <cell r="N2497" t="str">
            <v>Producción Sect. Institucionales</v>
          </cell>
          <cell r="O2497" t="str">
            <v>Consumo intermedio</v>
          </cell>
          <cell r="P2497" t="str">
            <v>Sociedades no Financieras</v>
          </cell>
          <cell r="Q2497" t="str">
            <v>4</v>
          </cell>
          <cell r="R2497" t="str">
            <v>Industria Manufacturera</v>
          </cell>
        </row>
        <row r="2498">
          <cell r="A2498" t="str">
            <v>CEI_a01</v>
          </cell>
          <cell r="B2498" t="str">
            <v>Otras_Soc</v>
          </cell>
          <cell r="C2498">
            <v>2</v>
          </cell>
          <cell r="D2498">
            <v>12</v>
          </cell>
          <cell r="E2498">
            <v>21</v>
          </cell>
          <cell r="F2498" t="str">
            <v>Empleos</v>
          </cell>
          <cell r="J2498">
            <v>1830105.7394407531</v>
          </cell>
          <cell r="K2498">
            <v>10</v>
          </cell>
          <cell r="L2498" t="str">
            <v>2001</v>
          </cell>
          <cell r="M2498" t="str">
            <v>Madera, Papel, Imprentas y Muebles</v>
          </cell>
          <cell r="N2498" t="str">
            <v>Producción Sect. Institucionales</v>
          </cell>
          <cell r="O2498" t="str">
            <v>Consumo intermedio</v>
          </cell>
          <cell r="P2498" t="str">
            <v>Sociedades no Financieras</v>
          </cell>
          <cell r="Q2498" t="str">
            <v>4</v>
          </cell>
          <cell r="R2498" t="str">
            <v>Industria Manufacturera</v>
          </cell>
        </row>
        <row r="2499">
          <cell r="A2499" t="str">
            <v>CEI_a01</v>
          </cell>
          <cell r="B2499" t="str">
            <v>Otras_Soc</v>
          </cell>
          <cell r="C2499">
            <v>2</v>
          </cell>
          <cell r="D2499">
            <v>12</v>
          </cell>
          <cell r="E2499">
            <v>52</v>
          </cell>
          <cell r="F2499" t="str">
            <v>Empleos</v>
          </cell>
          <cell r="J2499">
            <v>184929.48794388294</v>
          </cell>
          <cell r="K2499">
            <v>10</v>
          </cell>
          <cell r="L2499" t="str">
            <v>2000</v>
          </cell>
          <cell r="M2499" t="str">
            <v>Madera, Papel, Imprentas y Muebles</v>
          </cell>
          <cell r="N2499" t="str">
            <v>Producción Sect. Institucionales</v>
          </cell>
          <cell r="O2499" t="str">
            <v>Consumo de capital fijo</v>
          </cell>
          <cell r="P2499" t="str">
            <v>Sociedades no Financieras</v>
          </cell>
          <cell r="Q2499" t="str">
            <v>4</v>
          </cell>
          <cell r="R2499" t="str">
            <v>Industria Manufacturera</v>
          </cell>
        </row>
        <row r="2500">
          <cell r="A2500" t="str">
            <v>CEI_a01</v>
          </cell>
          <cell r="B2500" t="str">
            <v>Otras_Soc</v>
          </cell>
          <cell r="C2500">
            <v>2</v>
          </cell>
          <cell r="D2500">
            <v>12</v>
          </cell>
          <cell r="E2500">
            <v>52</v>
          </cell>
          <cell r="F2500" t="str">
            <v>Empleos</v>
          </cell>
          <cell r="J2500">
            <v>200508.56653044414</v>
          </cell>
          <cell r="K2500">
            <v>10</v>
          </cell>
          <cell r="L2500" t="str">
            <v>2001</v>
          </cell>
          <cell r="M2500" t="str">
            <v>Madera, Papel, Imprentas y Muebles</v>
          </cell>
          <cell r="N2500" t="str">
            <v>Producción Sect. Institucionales</v>
          </cell>
          <cell r="O2500" t="str">
            <v>Consumo de capital fijo</v>
          </cell>
          <cell r="P2500" t="str">
            <v>Sociedades no Financieras</v>
          </cell>
          <cell r="Q2500" t="str">
            <v>4</v>
          </cell>
          <cell r="R2500" t="str">
            <v>Industria Manufacturera</v>
          </cell>
        </row>
        <row r="2501">
          <cell r="A2501" t="str">
            <v>CEI_a01</v>
          </cell>
          <cell r="B2501" t="str">
            <v>Otras_Soc</v>
          </cell>
          <cell r="C2501">
            <v>2</v>
          </cell>
          <cell r="D2501">
            <v>12</v>
          </cell>
          <cell r="E2501">
            <v>411</v>
          </cell>
          <cell r="F2501" t="str">
            <v>Empleos</v>
          </cell>
          <cell r="J2501">
            <v>392344.35724270419</v>
          </cell>
          <cell r="K2501">
            <v>10</v>
          </cell>
          <cell r="L2501" t="str">
            <v>2000</v>
          </cell>
          <cell r="M2501" t="str">
            <v>Madera, Papel, Imprentas y Muebles</v>
          </cell>
          <cell r="N2501" t="str">
            <v>Producción Sect. Institucionales</v>
          </cell>
          <cell r="O2501" t="str">
            <v>Remuneraciones</v>
          </cell>
          <cell r="P2501" t="str">
            <v>Sociedades no Financieras</v>
          </cell>
          <cell r="Q2501" t="str">
            <v>4</v>
          </cell>
          <cell r="R2501" t="str">
            <v>Industria Manufacturera</v>
          </cell>
        </row>
        <row r="2502">
          <cell r="A2502" t="str">
            <v>CEI_a01</v>
          </cell>
          <cell r="B2502" t="str">
            <v>Otras_Soc</v>
          </cell>
          <cell r="C2502">
            <v>2</v>
          </cell>
          <cell r="D2502">
            <v>12</v>
          </cell>
          <cell r="E2502">
            <v>411</v>
          </cell>
          <cell r="F2502" t="str">
            <v>Empleos</v>
          </cell>
          <cell r="J2502">
            <v>429969.0083512881</v>
          </cell>
          <cell r="K2502">
            <v>10</v>
          </cell>
          <cell r="L2502" t="str">
            <v>2001</v>
          </cell>
          <cell r="M2502" t="str">
            <v>Madera, Papel, Imprentas y Muebles</v>
          </cell>
          <cell r="N2502" t="str">
            <v>Producción Sect. Institucionales</v>
          </cell>
          <cell r="O2502" t="str">
            <v>Remuneraciones</v>
          </cell>
          <cell r="P2502" t="str">
            <v>Sociedades no Financieras</v>
          </cell>
          <cell r="Q2502" t="str">
            <v>4</v>
          </cell>
          <cell r="R2502" t="str">
            <v>Industria Manufacturera</v>
          </cell>
        </row>
        <row r="2503">
          <cell r="A2503" t="str">
            <v>CEI_a01</v>
          </cell>
          <cell r="B2503" t="str">
            <v>Otras_Soc</v>
          </cell>
          <cell r="C2503">
            <v>2</v>
          </cell>
          <cell r="D2503">
            <v>12</v>
          </cell>
          <cell r="E2503">
            <v>412</v>
          </cell>
          <cell r="F2503" t="str">
            <v>Empleos</v>
          </cell>
          <cell r="J2503">
            <v>20537.072859632823</v>
          </cell>
          <cell r="K2503">
            <v>10</v>
          </cell>
          <cell r="L2503" t="str">
            <v>2000</v>
          </cell>
          <cell r="M2503" t="str">
            <v>Madera, Papel, Imprentas y Muebles</v>
          </cell>
          <cell r="N2503" t="str">
            <v>Producción Sect. Institucionales</v>
          </cell>
          <cell r="O2503" t="str">
            <v>Imptos producc.e import.</v>
          </cell>
          <cell r="P2503" t="str">
            <v>Sociedades no Financieras</v>
          </cell>
          <cell r="Q2503" t="str">
            <v>4</v>
          </cell>
          <cell r="R2503" t="str">
            <v>Industria Manufacturera</v>
          </cell>
        </row>
        <row r="2504">
          <cell r="A2504" t="str">
            <v>CEI_a01</v>
          </cell>
          <cell r="B2504" t="str">
            <v>Otras_Soc</v>
          </cell>
          <cell r="C2504">
            <v>2</v>
          </cell>
          <cell r="D2504">
            <v>12</v>
          </cell>
          <cell r="E2504">
            <v>412</v>
          </cell>
          <cell r="F2504" t="str">
            <v>Empleos</v>
          </cell>
          <cell r="J2504">
            <v>23637.991223261837</v>
          </cell>
          <cell r="K2504">
            <v>10</v>
          </cell>
          <cell r="L2504" t="str">
            <v>2001</v>
          </cell>
          <cell r="M2504" t="str">
            <v>Madera, Papel, Imprentas y Muebles</v>
          </cell>
          <cell r="N2504" t="str">
            <v>Producción Sect. Institucionales</v>
          </cell>
          <cell r="O2504" t="str">
            <v>Imptos producc.e import.</v>
          </cell>
          <cell r="P2504" t="str">
            <v>Sociedades no Financieras</v>
          </cell>
          <cell r="Q2504" t="str">
            <v>4</v>
          </cell>
          <cell r="R2504" t="str">
            <v>Industria Manufacturera</v>
          </cell>
        </row>
        <row r="2505">
          <cell r="A2505" t="str">
            <v>CEI_a01</v>
          </cell>
          <cell r="B2505" t="str">
            <v>Otras_Soc</v>
          </cell>
          <cell r="C2505">
            <v>2</v>
          </cell>
          <cell r="D2505">
            <v>12</v>
          </cell>
          <cell r="E2505">
            <v>413</v>
          </cell>
          <cell r="F2505" t="str">
            <v>Empleos</v>
          </cell>
          <cell r="J2505">
            <v>-13938</v>
          </cell>
          <cell r="K2505">
            <v>10</v>
          </cell>
          <cell r="L2505" t="str">
            <v>2000</v>
          </cell>
          <cell r="M2505" t="str">
            <v>Madera, Papel, Imprentas y Muebles</v>
          </cell>
          <cell r="N2505" t="str">
            <v>Producción Sect. Institucionales</v>
          </cell>
          <cell r="O2505" t="str">
            <v>Subvenciones</v>
          </cell>
          <cell r="P2505" t="str">
            <v>Sociedades no Financieras</v>
          </cell>
          <cell r="Q2505" t="str">
            <v>4</v>
          </cell>
          <cell r="R2505" t="str">
            <v>Industria Manufacturera</v>
          </cell>
        </row>
        <row r="2506">
          <cell r="A2506" t="str">
            <v>CEI_a01</v>
          </cell>
          <cell r="B2506" t="str">
            <v>Otras_Soc</v>
          </cell>
          <cell r="C2506">
            <v>2</v>
          </cell>
          <cell r="D2506">
            <v>12</v>
          </cell>
          <cell r="E2506">
            <v>413</v>
          </cell>
          <cell r="F2506" t="str">
            <v>Empleos</v>
          </cell>
          <cell r="J2506">
            <v>-16288</v>
          </cell>
          <cell r="K2506">
            <v>10</v>
          </cell>
          <cell r="L2506" t="str">
            <v>2001</v>
          </cell>
          <cell r="M2506" t="str">
            <v>Madera, Papel, Imprentas y Muebles</v>
          </cell>
          <cell r="N2506" t="str">
            <v>Producción Sect. Institucionales</v>
          </cell>
          <cell r="O2506" t="str">
            <v>Subvenciones</v>
          </cell>
          <cell r="P2506" t="str">
            <v>Sociedades no Financieras</v>
          </cell>
          <cell r="Q2506" t="str">
            <v>4</v>
          </cell>
          <cell r="R2506" t="str">
            <v>Industria Manufacturera</v>
          </cell>
        </row>
        <row r="2507">
          <cell r="A2507" t="str">
            <v>CEI_a01</v>
          </cell>
          <cell r="B2507" t="str">
            <v>Otras_Soc</v>
          </cell>
          <cell r="C2507">
            <v>2</v>
          </cell>
          <cell r="D2507">
            <v>12</v>
          </cell>
          <cell r="E2507">
            <v>902</v>
          </cell>
          <cell r="F2507" t="str">
            <v>Empleos</v>
          </cell>
          <cell r="J2507">
            <v>812124.67283743445</v>
          </cell>
          <cell r="K2507">
            <v>10</v>
          </cell>
          <cell r="L2507" t="str">
            <v>2000</v>
          </cell>
          <cell r="M2507" t="str">
            <v>Madera, Papel, Imprentas y Muebles</v>
          </cell>
          <cell r="N2507" t="str">
            <v>Producción Sect. Institucionales</v>
          </cell>
          <cell r="O2507" t="str">
            <v>Excedente de explotación</v>
          </cell>
          <cell r="P2507" t="str">
            <v>Sociedades no Financieras</v>
          </cell>
          <cell r="Q2507" t="str">
            <v>4</v>
          </cell>
          <cell r="R2507" t="str">
            <v>Industria Manufacturera</v>
          </cell>
        </row>
        <row r="2508">
          <cell r="A2508" t="str">
            <v>CEI_a01</v>
          </cell>
          <cell r="B2508" t="str">
            <v>Otras_Soc</v>
          </cell>
          <cell r="C2508">
            <v>2</v>
          </cell>
          <cell r="D2508">
            <v>12</v>
          </cell>
          <cell r="E2508">
            <v>902</v>
          </cell>
          <cell r="F2508" t="str">
            <v>Empleos</v>
          </cell>
          <cell r="J2508">
            <v>974116.29082066263</v>
          </cell>
          <cell r="K2508">
            <v>10</v>
          </cell>
          <cell r="L2508" t="str">
            <v>2001</v>
          </cell>
          <cell r="M2508" t="str">
            <v>Madera, Papel, Imprentas y Muebles</v>
          </cell>
          <cell r="N2508" t="str">
            <v>Producción Sect. Institucionales</v>
          </cell>
          <cell r="O2508" t="str">
            <v>Excedente de explotación</v>
          </cell>
          <cell r="P2508" t="str">
            <v>Sociedades no Financieras</v>
          </cell>
          <cell r="Q2508" t="str">
            <v>4</v>
          </cell>
          <cell r="R2508" t="str">
            <v>Industria Manufacturera</v>
          </cell>
        </row>
        <row r="2509">
          <cell r="A2509" t="str">
            <v>CEI_a01</v>
          </cell>
          <cell r="B2509" t="str">
            <v>Otras_Soc</v>
          </cell>
          <cell r="C2509">
            <v>2</v>
          </cell>
          <cell r="D2509">
            <v>12</v>
          </cell>
          <cell r="E2509">
            <v>11</v>
          </cell>
          <cell r="F2509" t="str">
            <v>Recursos</v>
          </cell>
          <cell r="J2509">
            <v>0</v>
          </cell>
          <cell r="K2509">
            <v>11</v>
          </cell>
          <cell r="L2509" t="str">
            <v>2000</v>
          </cell>
          <cell r="M2509" t="str">
            <v>Elaboración de combustible</v>
          </cell>
          <cell r="N2509" t="str">
            <v>Producción Sect. Institucionales</v>
          </cell>
          <cell r="O2509" t="str">
            <v>Producción bruta</v>
          </cell>
          <cell r="P2509" t="str">
            <v>Sociedades no Financieras</v>
          </cell>
          <cell r="Q2509" t="str">
            <v>4</v>
          </cell>
          <cell r="R2509" t="str">
            <v>Industria Manufacturera</v>
          </cell>
        </row>
        <row r="2510">
          <cell r="A2510" t="str">
            <v>CEI_a01</v>
          </cell>
          <cell r="B2510" t="str">
            <v>Otras_Soc</v>
          </cell>
          <cell r="C2510">
            <v>2</v>
          </cell>
          <cell r="D2510">
            <v>12</v>
          </cell>
          <cell r="E2510">
            <v>11</v>
          </cell>
          <cell r="F2510" t="str">
            <v>Recursos</v>
          </cell>
          <cell r="J2510">
            <v>0</v>
          </cell>
          <cell r="K2510">
            <v>11</v>
          </cell>
          <cell r="L2510" t="str">
            <v>2001</v>
          </cell>
          <cell r="M2510" t="str">
            <v>Elaboración de combustible</v>
          </cell>
          <cell r="N2510" t="str">
            <v>Producción Sect. Institucionales</v>
          </cell>
          <cell r="O2510" t="str">
            <v>Producción bruta</v>
          </cell>
          <cell r="P2510" t="str">
            <v>Sociedades no Financieras</v>
          </cell>
          <cell r="Q2510" t="str">
            <v>4</v>
          </cell>
          <cell r="R2510" t="str">
            <v>Industria Manufacturera</v>
          </cell>
        </row>
        <row r="2511">
          <cell r="A2511" t="str">
            <v>CEI_a01</v>
          </cell>
          <cell r="B2511" t="str">
            <v>Otras_Soc</v>
          </cell>
          <cell r="C2511">
            <v>2</v>
          </cell>
          <cell r="D2511">
            <v>12</v>
          </cell>
          <cell r="E2511">
            <v>21</v>
          </cell>
          <cell r="F2511" t="str">
            <v>Empleos</v>
          </cell>
          <cell r="J2511">
            <v>0</v>
          </cell>
          <cell r="K2511">
            <v>11</v>
          </cell>
          <cell r="L2511" t="str">
            <v>2000</v>
          </cell>
          <cell r="M2511" t="str">
            <v>Elaboración de combustible</v>
          </cell>
          <cell r="N2511" t="str">
            <v>Producción Sect. Institucionales</v>
          </cell>
          <cell r="O2511" t="str">
            <v>Consumo intermedio</v>
          </cell>
          <cell r="P2511" t="str">
            <v>Sociedades no Financieras</v>
          </cell>
          <cell r="Q2511" t="str">
            <v>4</v>
          </cell>
          <cell r="R2511" t="str">
            <v>Industria Manufacturera</v>
          </cell>
        </row>
        <row r="2512">
          <cell r="A2512" t="str">
            <v>CEI_a01</v>
          </cell>
          <cell r="B2512" t="str">
            <v>Otras_Soc</v>
          </cell>
          <cell r="C2512">
            <v>2</v>
          </cell>
          <cell r="D2512">
            <v>12</v>
          </cell>
          <cell r="E2512">
            <v>21</v>
          </cell>
          <cell r="F2512" t="str">
            <v>Empleos</v>
          </cell>
          <cell r="J2512">
            <v>0</v>
          </cell>
          <cell r="K2512">
            <v>11</v>
          </cell>
          <cell r="L2512" t="str">
            <v>2001</v>
          </cell>
          <cell r="M2512" t="str">
            <v>Elaboración de combustible</v>
          </cell>
          <cell r="N2512" t="str">
            <v>Producción Sect. Institucionales</v>
          </cell>
          <cell r="O2512" t="str">
            <v>Consumo intermedio</v>
          </cell>
          <cell r="P2512" t="str">
            <v>Sociedades no Financieras</v>
          </cell>
          <cell r="Q2512" t="str">
            <v>4</v>
          </cell>
          <cell r="R2512" t="str">
            <v>Industria Manufacturera</v>
          </cell>
        </row>
        <row r="2513">
          <cell r="A2513" t="str">
            <v>CEI_a01</v>
          </cell>
          <cell r="B2513" t="str">
            <v>Otras_Soc</v>
          </cell>
          <cell r="C2513">
            <v>2</v>
          </cell>
          <cell r="D2513">
            <v>12</v>
          </cell>
          <cell r="E2513">
            <v>52</v>
          </cell>
          <cell r="F2513" t="str">
            <v>Empleos</v>
          </cell>
          <cell r="J2513">
            <v>0</v>
          </cell>
          <cell r="K2513">
            <v>11</v>
          </cell>
          <cell r="L2513" t="str">
            <v>2000</v>
          </cell>
          <cell r="M2513" t="str">
            <v>Elaboración de combustible</v>
          </cell>
          <cell r="N2513" t="str">
            <v>Producción Sect. Institucionales</v>
          </cell>
          <cell r="O2513" t="str">
            <v>Consumo de capital fijo</v>
          </cell>
          <cell r="P2513" t="str">
            <v>Sociedades no Financieras</v>
          </cell>
          <cell r="Q2513" t="str">
            <v>4</v>
          </cell>
          <cell r="R2513" t="str">
            <v>Industria Manufacturera</v>
          </cell>
        </row>
        <row r="2514">
          <cell r="A2514" t="str">
            <v>CEI_a01</v>
          </cell>
          <cell r="B2514" t="str">
            <v>Otras_Soc</v>
          </cell>
          <cell r="C2514">
            <v>2</v>
          </cell>
          <cell r="D2514">
            <v>12</v>
          </cell>
          <cell r="E2514">
            <v>52</v>
          </cell>
          <cell r="F2514" t="str">
            <v>Empleos</v>
          </cell>
          <cell r="J2514">
            <v>0</v>
          </cell>
          <cell r="K2514">
            <v>11</v>
          </cell>
          <cell r="L2514" t="str">
            <v>2001</v>
          </cell>
          <cell r="M2514" t="str">
            <v>Elaboración de combustible</v>
          </cell>
          <cell r="N2514" t="str">
            <v>Producción Sect. Institucionales</v>
          </cell>
          <cell r="O2514" t="str">
            <v>Consumo de capital fijo</v>
          </cell>
          <cell r="P2514" t="str">
            <v>Sociedades no Financieras</v>
          </cell>
          <cell r="Q2514" t="str">
            <v>4</v>
          </cell>
          <cell r="R2514" t="str">
            <v>Industria Manufacturera</v>
          </cell>
        </row>
        <row r="2515">
          <cell r="A2515" t="str">
            <v>CEI_a01</v>
          </cell>
          <cell r="B2515" t="str">
            <v>Otras_Soc</v>
          </cell>
          <cell r="C2515">
            <v>2</v>
          </cell>
          <cell r="D2515">
            <v>12</v>
          </cell>
          <cell r="E2515">
            <v>411</v>
          </cell>
          <cell r="F2515" t="str">
            <v>Empleos</v>
          </cell>
          <cell r="J2515">
            <v>0</v>
          </cell>
          <cell r="K2515">
            <v>11</v>
          </cell>
          <cell r="L2515" t="str">
            <v>2000</v>
          </cell>
          <cell r="M2515" t="str">
            <v>Elaboración de combustible</v>
          </cell>
          <cell r="N2515" t="str">
            <v>Producción Sect. Institucionales</v>
          </cell>
          <cell r="O2515" t="str">
            <v>Remuneraciones</v>
          </cell>
          <cell r="P2515" t="str">
            <v>Sociedades no Financieras</v>
          </cell>
          <cell r="Q2515" t="str">
            <v>4</v>
          </cell>
          <cell r="R2515" t="str">
            <v>Industria Manufacturera</v>
          </cell>
        </row>
        <row r="2516">
          <cell r="A2516" t="str">
            <v>CEI_a01</v>
          </cell>
          <cell r="B2516" t="str">
            <v>Otras_Soc</v>
          </cell>
          <cell r="C2516">
            <v>2</v>
          </cell>
          <cell r="D2516">
            <v>12</v>
          </cell>
          <cell r="E2516">
            <v>411</v>
          </cell>
          <cell r="F2516" t="str">
            <v>Empleos</v>
          </cell>
          <cell r="J2516">
            <v>0</v>
          </cell>
          <cell r="K2516">
            <v>11</v>
          </cell>
          <cell r="L2516" t="str">
            <v>2001</v>
          </cell>
          <cell r="M2516" t="str">
            <v>Elaboración de combustible</v>
          </cell>
          <cell r="N2516" t="str">
            <v>Producción Sect. Institucionales</v>
          </cell>
          <cell r="O2516" t="str">
            <v>Remuneraciones</v>
          </cell>
          <cell r="P2516" t="str">
            <v>Sociedades no Financieras</v>
          </cell>
          <cell r="Q2516" t="str">
            <v>4</v>
          </cell>
          <cell r="R2516" t="str">
            <v>Industria Manufacturera</v>
          </cell>
        </row>
        <row r="2517">
          <cell r="A2517" t="str">
            <v>CEI_a01</v>
          </cell>
          <cell r="B2517" t="str">
            <v>Otras_Soc</v>
          </cell>
          <cell r="C2517">
            <v>2</v>
          </cell>
          <cell r="D2517">
            <v>12</v>
          </cell>
          <cell r="E2517">
            <v>412</v>
          </cell>
          <cell r="F2517" t="str">
            <v>Empleos</v>
          </cell>
          <cell r="J2517">
            <v>0</v>
          </cell>
          <cell r="K2517">
            <v>11</v>
          </cell>
          <cell r="L2517" t="str">
            <v>2000</v>
          </cell>
          <cell r="M2517" t="str">
            <v>Elaboración de combustible</v>
          </cell>
          <cell r="N2517" t="str">
            <v>Producción Sect. Institucionales</v>
          </cell>
          <cell r="O2517" t="str">
            <v>Imptos producc.e import.</v>
          </cell>
          <cell r="P2517" t="str">
            <v>Sociedades no Financieras</v>
          </cell>
          <cell r="Q2517" t="str">
            <v>4</v>
          </cell>
          <cell r="R2517" t="str">
            <v>Industria Manufacturera</v>
          </cell>
        </row>
        <row r="2518">
          <cell r="A2518" t="str">
            <v>CEI_a01</v>
          </cell>
          <cell r="B2518" t="str">
            <v>Otras_Soc</v>
          </cell>
          <cell r="C2518">
            <v>2</v>
          </cell>
          <cell r="D2518">
            <v>12</v>
          </cell>
          <cell r="E2518">
            <v>412</v>
          </cell>
          <cell r="F2518" t="str">
            <v>Empleos</v>
          </cell>
          <cell r="J2518">
            <v>0</v>
          </cell>
          <cell r="K2518">
            <v>11</v>
          </cell>
          <cell r="L2518" t="str">
            <v>2001</v>
          </cell>
          <cell r="M2518" t="str">
            <v>Elaboración de combustible</v>
          </cell>
          <cell r="N2518" t="str">
            <v>Producción Sect. Institucionales</v>
          </cell>
          <cell r="O2518" t="str">
            <v>Imptos producc.e import.</v>
          </cell>
          <cell r="P2518" t="str">
            <v>Sociedades no Financieras</v>
          </cell>
          <cell r="Q2518" t="str">
            <v>4</v>
          </cell>
          <cell r="R2518" t="str">
            <v>Industria Manufacturera</v>
          </cell>
        </row>
        <row r="2519">
          <cell r="A2519" t="str">
            <v>CEI_a01</v>
          </cell>
          <cell r="B2519" t="str">
            <v>Otras_Soc</v>
          </cell>
          <cell r="C2519">
            <v>2</v>
          </cell>
          <cell r="D2519">
            <v>12</v>
          </cell>
          <cell r="E2519">
            <v>413</v>
          </cell>
          <cell r="F2519" t="str">
            <v>Empleos</v>
          </cell>
          <cell r="J2519">
            <v>0</v>
          </cell>
          <cell r="K2519">
            <v>11</v>
          </cell>
          <cell r="L2519" t="str">
            <v>2000</v>
          </cell>
          <cell r="M2519" t="str">
            <v>Elaboración de combustible</v>
          </cell>
          <cell r="N2519" t="str">
            <v>Producción Sect. Institucionales</v>
          </cell>
          <cell r="O2519" t="str">
            <v>Subvenciones</v>
          </cell>
          <cell r="P2519" t="str">
            <v>Sociedades no Financieras</v>
          </cell>
          <cell r="Q2519" t="str">
            <v>4</v>
          </cell>
          <cell r="R2519" t="str">
            <v>Industria Manufacturera</v>
          </cell>
        </row>
        <row r="2520">
          <cell r="A2520" t="str">
            <v>CEI_a01</v>
          </cell>
          <cell r="B2520" t="str">
            <v>Otras_Soc</v>
          </cell>
          <cell r="C2520">
            <v>2</v>
          </cell>
          <cell r="D2520">
            <v>12</v>
          </cell>
          <cell r="E2520">
            <v>413</v>
          </cell>
          <cell r="F2520" t="str">
            <v>Empleos</v>
          </cell>
          <cell r="J2520">
            <v>0</v>
          </cell>
          <cell r="K2520">
            <v>11</v>
          </cell>
          <cell r="L2520" t="str">
            <v>2001</v>
          </cell>
          <cell r="M2520" t="str">
            <v>Elaboración de combustible</v>
          </cell>
          <cell r="N2520" t="str">
            <v>Producción Sect. Institucionales</v>
          </cell>
          <cell r="O2520" t="str">
            <v>Subvenciones</v>
          </cell>
          <cell r="P2520" t="str">
            <v>Sociedades no Financieras</v>
          </cell>
          <cell r="Q2520" t="str">
            <v>4</v>
          </cell>
          <cell r="R2520" t="str">
            <v>Industria Manufacturera</v>
          </cell>
        </row>
        <row r="2521">
          <cell r="A2521" t="str">
            <v>CEI_a01</v>
          </cell>
          <cell r="B2521" t="str">
            <v>Otras_Soc</v>
          </cell>
          <cell r="C2521">
            <v>2</v>
          </cell>
          <cell r="D2521">
            <v>12</v>
          </cell>
          <cell r="E2521">
            <v>902</v>
          </cell>
          <cell r="F2521" t="str">
            <v>Empleos</v>
          </cell>
          <cell r="J2521">
            <v>0</v>
          </cell>
          <cell r="K2521">
            <v>11</v>
          </cell>
          <cell r="L2521" t="str">
            <v>2000</v>
          </cell>
          <cell r="M2521" t="str">
            <v>Elaboración de combustible</v>
          </cell>
          <cell r="N2521" t="str">
            <v>Producción Sect. Institucionales</v>
          </cell>
          <cell r="O2521" t="str">
            <v>Excedente de explotación</v>
          </cell>
          <cell r="P2521" t="str">
            <v>Sociedades no Financieras</v>
          </cell>
          <cell r="Q2521" t="str">
            <v>4</v>
          </cell>
          <cell r="R2521" t="str">
            <v>Industria Manufacturera</v>
          </cell>
        </row>
        <row r="2522">
          <cell r="A2522" t="str">
            <v>CEI_a01</v>
          </cell>
          <cell r="B2522" t="str">
            <v>Otras_Soc</v>
          </cell>
          <cell r="C2522">
            <v>2</v>
          </cell>
          <cell r="D2522">
            <v>12</v>
          </cell>
          <cell r="E2522">
            <v>902</v>
          </cell>
          <cell r="F2522" t="str">
            <v>Empleos</v>
          </cell>
          <cell r="J2522">
            <v>0</v>
          </cell>
          <cell r="K2522">
            <v>11</v>
          </cell>
          <cell r="L2522" t="str">
            <v>2001</v>
          </cell>
          <cell r="M2522" t="str">
            <v>Elaboración de combustible</v>
          </cell>
          <cell r="N2522" t="str">
            <v>Producción Sect. Institucionales</v>
          </cell>
          <cell r="O2522" t="str">
            <v>Excedente de explotación</v>
          </cell>
          <cell r="P2522" t="str">
            <v>Sociedades no Financieras</v>
          </cell>
          <cell r="Q2522" t="str">
            <v>4</v>
          </cell>
          <cell r="R2522" t="str">
            <v>Industria Manufacturera</v>
          </cell>
        </row>
        <row r="2523">
          <cell r="A2523" t="str">
            <v>CEI_a01</v>
          </cell>
          <cell r="B2523" t="str">
            <v>Otras_Soc</v>
          </cell>
          <cell r="C2523">
            <v>2</v>
          </cell>
          <cell r="D2523">
            <v>12</v>
          </cell>
          <cell r="E2523">
            <v>11</v>
          </cell>
          <cell r="F2523" t="str">
            <v>Recursos</v>
          </cell>
          <cell r="J2523">
            <v>2305264.6116288393</v>
          </cell>
          <cell r="K2523">
            <v>12</v>
          </cell>
          <cell r="L2523" t="str">
            <v>2000</v>
          </cell>
          <cell r="M2523" t="str">
            <v>Químicos, Caucho y Plástico</v>
          </cell>
          <cell r="N2523" t="str">
            <v>Producción Sect. Institucionales</v>
          </cell>
          <cell r="O2523" t="str">
            <v>Producción bruta</v>
          </cell>
          <cell r="P2523" t="str">
            <v>Sociedades no Financieras</v>
          </cell>
          <cell r="Q2523" t="str">
            <v>4</v>
          </cell>
          <cell r="R2523" t="str">
            <v>Industria Manufacturera</v>
          </cell>
        </row>
        <row r="2524">
          <cell r="A2524" t="str">
            <v>CEI_a01</v>
          </cell>
          <cell r="B2524" t="str">
            <v>Otras_Soc</v>
          </cell>
          <cell r="C2524">
            <v>2</v>
          </cell>
          <cell r="D2524">
            <v>12</v>
          </cell>
          <cell r="E2524">
            <v>11</v>
          </cell>
          <cell r="F2524" t="str">
            <v>Recursos</v>
          </cell>
          <cell r="J2524">
            <v>2543826.7990965308</v>
          </cell>
          <cell r="K2524">
            <v>12</v>
          </cell>
          <cell r="L2524" t="str">
            <v>2001</v>
          </cell>
          <cell r="M2524" t="str">
            <v>Químicos, Caucho y Plástico</v>
          </cell>
          <cell r="N2524" t="str">
            <v>Producción Sect. Institucionales</v>
          </cell>
          <cell r="O2524" t="str">
            <v>Producción bruta</v>
          </cell>
          <cell r="P2524" t="str">
            <v>Sociedades no Financieras</v>
          </cell>
          <cell r="Q2524" t="str">
            <v>4</v>
          </cell>
          <cell r="R2524" t="str">
            <v>Industria Manufacturera</v>
          </cell>
        </row>
        <row r="2525">
          <cell r="A2525" t="str">
            <v>CEI_a01</v>
          </cell>
          <cell r="B2525" t="str">
            <v>Otras_Soc</v>
          </cell>
          <cell r="C2525">
            <v>2</v>
          </cell>
          <cell r="D2525">
            <v>12</v>
          </cell>
          <cell r="E2525">
            <v>21</v>
          </cell>
          <cell r="F2525" t="str">
            <v>Empleos</v>
          </cell>
          <cell r="J2525">
            <v>1303945.9201303422</v>
          </cell>
          <cell r="K2525">
            <v>12</v>
          </cell>
          <cell r="L2525" t="str">
            <v>2000</v>
          </cell>
          <cell r="M2525" t="str">
            <v>Químicos, Caucho y Plástico</v>
          </cell>
          <cell r="N2525" t="str">
            <v>Producción Sect. Institucionales</v>
          </cell>
          <cell r="O2525" t="str">
            <v>Consumo intermedio</v>
          </cell>
          <cell r="P2525" t="str">
            <v>Sociedades no Financieras</v>
          </cell>
          <cell r="Q2525" t="str">
            <v>4</v>
          </cell>
          <cell r="R2525" t="str">
            <v>Industria Manufacturera</v>
          </cell>
        </row>
        <row r="2526">
          <cell r="A2526" t="str">
            <v>CEI_a01</v>
          </cell>
          <cell r="B2526" t="str">
            <v>Otras_Soc</v>
          </cell>
          <cell r="C2526">
            <v>2</v>
          </cell>
          <cell r="D2526">
            <v>12</v>
          </cell>
          <cell r="E2526">
            <v>21</v>
          </cell>
          <cell r="F2526" t="str">
            <v>Empleos</v>
          </cell>
          <cell r="J2526">
            <v>1432047.5435763823</v>
          </cell>
          <cell r="K2526">
            <v>12</v>
          </cell>
          <cell r="L2526" t="str">
            <v>2001</v>
          </cell>
          <cell r="M2526" t="str">
            <v>Químicos, Caucho y Plástico</v>
          </cell>
          <cell r="N2526" t="str">
            <v>Producción Sect. Institucionales</v>
          </cell>
          <cell r="O2526" t="str">
            <v>Consumo intermedio</v>
          </cell>
          <cell r="P2526" t="str">
            <v>Sociedades no Financieras</v>
          </cell>
          <cell r="Q2526" t="str">
            <v>4</v>
          </cell>
          <cell r="R2526" t="str">
            <v>Industria Manufacturera</v>
          </cell>
        </row>
        <row r="2527">
          <cell r="A2527" t="str">
            <v>CEI_a01</v>
          </cell>
          <cell r="B2527" t="str">
            <v>Otras_Soc</v>
          </cell>
          <cell r="C2527">
            <v>2</v>
          </cell>
          <cell r="D2527">
            <v>12</v>
          </cell>
          <cell r="E2527">
            <v>52</v>
          </cell>
          <cell r="F2527" t="str">
            <v>Empleos</v>
          </cell>
          <cell r="J2527">
            <v>105369.0565920097</v>
          </cell>
          <cell r="K2527">
            <v>12</v>
          </cell>
          <cell r="L2527" t="str">
            <v>2000</v>
          </cell>
          <cell r="M2527" t="str">
            <v>Químicos, Caucho y Plástico</v>
          </cell>
          <cell r="N2527" t="str">
            <v>Producción Sect. Institucionales</v>
          </cell>
          <cell r="O2527" t="str">
            <v>Consumo de capital fijo</v>
          </cell>
          <cell r="P2527" t="str">
            <v>Sociedades no Financieras</v>
          </cell>
          <cell r="Q2527" t="str">
            <v>4</v>
          </cell>
          <cell r="R2527" t="str">
            <v>Industria Manufacturera</v>
          </cell>
        </row>
        <row r="2528">
          <cell r="A2528" t="str">
            <v>CEI_a01</v>
          </cell>
          <cell r="B2528" t="str">
            <v>Otras_Soc</v>
          </cell>
          <cell r="C2528">
            <v>2</v>
          </cell>
          <cell r="D2528">
            <v>12</v>
          </cell>
          <cell r="E2528">
            <v>52</v>
          </cell>
          <cell r="F2528" t="str">
            <v>Empleos</v>
          </cell>
          <cell r="J2528">
            <v>115720.16476406902</v>
          </cell>
          <cell r="K2528">
            <v>12</v>
          </cell>
          <cell r="L2528" t="str">
            <v>2001</v>
          </cell>
          <cell r="M2528" t="str">
            <v>Químicos, Caucho y Plástico</v>
          </cell>
          <cell r="N2528" t="str">
            <v>Producción Sect. Institucionales</v>
          </cell>
          <cell r="O2528" t="str">
            <v>Consumo de capital fijo</v>
          </cell>
          <cell r="P2528" t="str">
            <v>Sociedades no Financieras</v>
          </cell>
          <cell r="Q2528" t="str">
            <v>4</v>
          </cell>
          <cell r="R2528" t="str">
            <v>Industria Manufacturera</v>
          </cell>
        </row>
        <row r="2529">
          <cell r="A2529" t="str">
            <v>CEI_a01</v>
          </cell>
          <cell r="B2529" t="str">
            <v>Otras_Soc</v>
          </cell>
          <cell r="C2529">
            <v>2</v>
          </cell>
          <cell r="D2529">
            <v>12</v>
          </cell>
          <cell r="E2529">
            <v>411</v>
          </cell>
          <cell r="F2529" t="str">
            <v>Empleos</v>
          </cell>
          <cell r="J2529">
            <v>308797.07173115731</v>
          </cell>
          <cell r="K2529">
            <v>12</v>
          </cell>
          <cell r="L2529" t="str">
            <v>2000</v>
          </cell>
          <cell r="M2529" t="str">
            <v>Químicos, Caucho y Plástico</v>
          </cell>
          <cell r="N2529" t="str">
            <v>Producción Sect. Institucionales</v>
          </cell>
          <cell r="O2529" t="str">
            <v>Remuneraciones</v>
          </cell>
          <cell r="P2529" t="str">
            <v>Sociedades no Financieras</v>
          </cell>
          <cell r="Q2529" t="str">
            <v>4</v>
          </cell>
          <cell r="R2529" t="str">
            <v>Industria Manufacturera</v>
          </cell>
        </row>
        <row r="2530">
          <cell r="A2530" t="str">
            <v>CEI_a01</v>
          </cell>
          <cell r="B2530" t="str">
            <v>Otras_Soc</v>
          </cell>
          <cell r="C2530">
            <v>2</v>
          </cell>
          <cell r="D2530">
            <v>12</v>
          </cell>
          <cell r="E2530">
            <v>411</v>
          </cell>
          <cell r="F2530" t="str">
            <v>Empleos</v>
          </cell>
          <cell r="J2530">
            <v>339587.98201327014</v>
          </cell>
          <cell r="K2530">
            <v>12</v>
          </cell>
          <cell r="L2530" t="str">
            <v>2001</v>
          </cell>
          <cell r="M2530" t="str">
            <v>Químicos, Caucho y Plástico</v>
          </cell>
          <cell r="N2530" t="str">
            <v>Producción Sect. Institucionales</v>
          </cell>
          <cell r="O2530" t="str">
            <v>Remuneraciones</v>
          </cell>
          <cell r="P2530" t="str">
            <v>Sociedades no Financieras</v>
          </cell>
          <cell r="Q2530" t="str">
            <v>4</v>
          </cell>
          <cell r="R2530" t="str">
            <v>Industria Manufacturera</v>
          </cell>
        </row>
        <row r="2531">
          <cell r="A2531" t="str">
            <v>CEI_a01</v>
          </cell>
          <cell r="B2531" t="str">
            <v>Otras_Soc</v>
          </cell>
          <cell r="C2531">
            <v>2</v>
          </cell>
          <cell r="D2531">
            <v>12</v>
          </cell>
          <cell r="E2531">
            <v>412</v>
          </cell>
          <cell r="F2531" t="str">
            <v>Empleos</v>
          </cell>
          <cell r="J2531">
            <v>10714.146764655898</v>
          </cell>
          <cell r="K2531">
            <v>12</v>
          </cell>
          <cell r="L2531" t="str">
            <v>2000</v>
          </cell>
          <cell r="M2531" t="str">
            <v>Químicos, Caucho y Plástico</v>
          </cell>
          <cell r="N2531" t="str">
            <v>Producción Sect. Institucionales</v>
          </cell>
          <cell r="O2531" t="str">
            <v>Imptos producc.e import.</v>
          </cell>
          <cell r="P2531" t="str">
            <v>Sociedades no Financieras</v>
          </cell>
          <cell r="Q2531" t="str">
            <v>4</v>
          </cell>
          <cell r="R2531" t="str">
            <v>Industria Manufacturera</v>
          </cell>
        </row>
        <row r="2532">
          <cell r="A2532" t="str">
            <v>CEI_a01</v>
          </cell>
          <cell r="B2532" t="str">
            <v>Otras_Soc</v>
          </cell>
          <cell r="C2532">
            <v>2</v>
          </cell>
          <cell r="D2532">
            <v>12</v>
          </cell>
          <cell r="E2532">
            <v>412</v>
          </cell>
          <cell r="F2532" t="str">
            <v>Empleos</v>
          </cell>
          <cell r="J2532">
            <v>12257.832590460188</v>
          </cell>
          <cell r="K2532">
            <v>12</v>
          </cell>
          <cell r="L2532" t="str">
            <v>2001</v>
          </cell>
          <cell r="M2532" t="str">
            <v>Químicos, Caucho y Plástico</v>
          </cell>
          <cell r="N2532" t="str">
            <v>Producción Sect. Institucionales</v>
          </cell>
          <cell r="O2532" t="str">
            <v>Imptos producc.e import.</v>
          </cell>
          <cell r="P2532" t="str">
            <v>Sociedades no Financieras</v>
          </cell>
          <cell r="Q2532" t="str">
            <v>4</v>
          </cell>
          <cell r="R2532" t="str">
            <v>Industria Manufacturera</v>
          </cell>
        </row>
        <row r="2533">
          <cell r="A2533" t="str">
            <v>CEI_a01</v>
          </cell>
          <cell r="B2533" t="str">
            <v>Otras_Soc</v>
          </cell>
          <cell r="C2533">
            <v>2</v>
          </cell>
          <cell r="D2533">
            <v>12</v>
          </cell>
          <cell r="E2533">
            <v>413</v>
          </cell>
          <cell r="F2533" t="str">
            <v>Empleos</v>
          </cell>
          <cell r="J2533">
            <v>-8813.5560834214812</v>
          </cell>
          <cell r="K2533">
            <v>12</v>
          </cell>
          <cell r="L2533" t="str">
            <v>2000</v>
          </cell>
          <cell r="M2533" t="str">
            <v>Químicos, Caucho y Plástico</v>
          </cell>
          <cell r="N2533" t="str">
            <v>Producción Sect. Institucionales</v>
          </cell>
          <cell r="O2533" t="str">
            <v>Subvenciones</v>
          </cell>
          <cell r="P2533" t="str">
            <v>Sociedades no Financieras</v>
          </cell>
          <cell r="Q2533" t="str">
            <v>4</v>
          </cell>
          <cell r="R2533" t="str">
            <v>Industria Manufacturera</v>
          </cell>
        </row>
        <row r="2534">
          <cell r="A2534" t="str">
            <v>CEI_a01</v>
          </cell>
          <cell r="B2534" t="str">
            <v>Otras_Soc</v>
          </cell>
          <cell r="C2534">
            <v>2</v>
          </cell>
          <cell r="D2534">
            <v>12</v>
          </cell>
          <cell r="E2534">
            <v>413</v>
          </cell>
          <cell r="F2534" t="str">
            <v>Empleos</v>
          </cell>
          <cell r="J2534">
            <v>-9918.2544997432196</v>
          </cell>
          <cell r="K2534">
            <v>12</v>
          </cell>
          <cell r="L2534" t="str">
            <v>2001</v>
          </cell>
          <cell r="M2534" t="str">
            <v>Químicos, Caucho y Plástico</v>
          </cell>
          <cell r="N2534" t="str">
            <v>Producción Sect. Institucionales</v>
          </cell>
          <cell r="O2534" t="str">
            <v>Subvenciones</v>
          </cell>
          <cell r="P2534" t="str">
            <v>Sociedades no Financieras</v>
          </cell>
          <cell r="Q2534" t="str">
            <v>4</v>
          </cell>
          <cell r="R2534" t="str">
            <v>Industria Manufacturera</v>
          </cell>
        </row>
        <row r="2535">
          <cell r="A2535" t="str">
            <v>CEI_a01</v>
          </cell>
          <cell r="B2535" t="str">
            <v>Otras_Soc</v>
          </cell>
          <cell r="C2535">
            <v>2</v>
          </cell>
          <cell r="D2535">
            <v>12</v>
          </cell>
          <cell r="E2535">
            <v>902</v>
          </cell>
          <cell r="F2535" t="str">
            <v>Empleos</v>
          </cell>
          <cell r="J2535">
            <v>585251.97249409661</v>
          </cell>
          <cell r="K2535">
            <v>12</v>
          </cell>
          <cell r="L2535" t="str">
            <v>2000</v>
          </cell>
          <cell r="M2535" t="str">
            <v>Químicos, Caucho y Plástico</v>
          </cell>
          <cell r="N2535" t="str">
            <v>Producción Sect. Institucionales</v>
          </cell>
          <cell r="O2535" t="str">
            <v>Excedente de explotación</v>
          </cell>
          <cell r="P2535" t="str">
            <v>Sociedades no Financieras</v>
          </cell>
          <cell r="Q2535" t="str">
            <v>4</v>
          </cell>
          <cell r="R2535" t="str">
            <v>Industria Manufacturera</v>
          </cell>
        </row>
        <row r="2536">
          <cell r="A2536" t="str">
            <v>CEI_a01</v>
          </cell>
          <cell r="B2536" t="str">
            <v>Otras_Soc</v>
          </cell>
          <cell r="C2536">
            <v>2</v>
          </cell>
          <cell r="D2536">
            <v>12</v>
          </cell>
          <cell r="E2536">
            <v>902</v>
          </cell>
          <cell r="F2536" t="str">
            <v>Empleos</v>
          </cell>
          <cell r="J2536">
            <v>654131.5306520965</v>
          </cell>
          <cell r="K2536">
            <v>12</v>
          </cell>
          <cell r="L2536" t="str">
            <v>2001</v>
          </cell>
          <cell r="M2536" t="str">
            <v>Químicos, Caucho y Plástico</v>
          </cell>
          <cell r="N2536" t="str">
            <v>Producción Sect. Institucionales</v>
          </cell>
          <cell r="O2536" t="str">
            <v>Excedente de explotación</v>
          </cell>
          <cell r="P2536" t="str">
            <v>Sociedades no Financieras</v>
          </cell>
          <cell r="Q2536" t="str">
            <v>4</v>
          </cell>
          <cell r="R2536" t="str">
            <v>Industria Manufacturera</v>
          </cell>
        </row>
        <row r="2537">
          <cell r="A2537" t="str">
            <v>CEI_a01</v>
          </cell>
          <cell r="B2537" t="str">
            <v>Otras_Soc</v>
          </cell>
          <cell r="C2537">
            <v>2</v>
          </cell>
          <cell r="D2537">
            <v>12</v>
          </cell>
          <cell r="E2537">
            <v>11</v>
          </cell>
          <cell r="F2537" t="str">
            <v>Recursos</v>
          </cell>
          <cell r="J2537">
            <v>764876.74028467387</v>
          </cell>
          <cell r="K2537">
            <v>13</v>
          </cell>
          <cell r="L2537" t="str">
            <v>2000</v>
          </cell>
          <cell r="M2537" t="str">
            <v>Vidrio y Otros Minerales</v>
          </cell>
          <cell r="N2537" t="str">
            <v>Producción Sect. Institucionales</v>
          </cell>
          <cell r="O2537" t="str">
            <v>Producción bruta</v>
          </cell>
          <cell r="P2537" t="str">
            <v>Sociedades no Financieras</v>
          </cell>
          <cell r="Q2537" t="str">
            <v>4</v>
          </cell>
          <cell r="R2537" t="str">
            <v>Industria Manufacturera</v>
          </cell>
        </row>
        <row r="2538">
          <cell r="A2538" t="str">
            <v>CEI_a01</v>
          </cell>
          <cell r="B2538" t="str">
            <v>Otras_Soc</v>
          </cell>
          <cell r="C2538">
            <v>2</v>
          </cell>
          <cell r="D2538">
            <v>12</v>
          </cell>
          <cell r="E2538">
            <v>11</v>
          </cell>
          <cell r="F2538" t="str">
            <v>Recursos</v>
          </cell>
          <cell r="J2538">
            <v>851170.96808892116</v>
          </cell>
          <cell r="K2538">
            <v>13</v>
          </cell>
          <cell r="L2538" t="str">
            <v>2001</v>
          </cell>
          <cell r="M2538" t="str">
            <v>Vidrio y Otros Minerales</v>
          </cell>
          <cell r="N2538" t="str">
            <v>Producción Sect. Institucionales</v>
          </cell>
          <cell r="O2538" t="str">
            <v>Producción bruta</v>
          </cell>
          <cell r="P2538" t="str">
            <v>Sociedades no Financieras</v>
          </cell>
          <cell r="Q2538" t="str">
            <v>4</v>
          </cell>
          <cell r="R2538" t="str">
            <v>Industria Manufacturera</v>
          </cell>
        </row>
        <row r="2539">
          <cell r="A2539" t="str">
            <v>CEI_a01</v>
          </cell>
          <cell r="B2539" t="str">
            <v>Otras_Soc</v>
          </cell>
          <cell r="C2539">
            <v>2</v>
          </cell>
          <cell r="D2539">
            <v>12</v>
          </cell>
          <cell r="E2539">
            <v>21</v>
          </cell>
          <cell r="F2539" t="str">
            <v>Empleos</v>
          </cell>
          <cell r="J2539">
            <v>461825.9552592485</v>
          </cell>
          <cell r="K2539">
            <v>13</v>
          </cell>
          <cell r="L2539" t="str">
            <v>2000</v>
          </cell>
          <cell r="M2539" t="str">
            <v>Vidrio y Otros Minerales</v>
          </cell>
          <cell r="N2539" t="str">
            <v>Producción Sect. Institucionales</v>
          </cell>
          <cell r="O2539" t="str">
            <v>Consumo intermedio</v>
          </cell>
          <cell r="P2539" t="str">
            <v>Sociedades no Financieras</v>
          </cell>
          <cell r="Q2539" t="str">
            <v>4</v>
          </cell>
          <cell r="R2539" t="str">
            <v>Industria Manufacturera</v>
          </cell>
        </row>
        <row r="2540">
          <cell r="A2540" t="str">
            <v>CEI_a01</v>
          </cell>
          <cell r="B2540" t="str">
            <v>Otras_Soc</v>
          </cell>
          <cell r="C2540">
            <v>2</v>
          </cell>
          <cell r="D2540">
            <v>12</v>
          </cell>
          <cell r="E2540">
            <v>21</v>
          </cell>
          <cell r="F2540" t="str">
            <v>Empleos</v>
          </cell>
          <cell r="J2540">
            <v>507815.62747127429</v>
          </cell>
          <cell r="K2540">
            <v>13</v>
          </cell>
          <cell r="L2540" t="str">
            <v>2001</v>
          </cell>
          <cell r="M2540" t="str">
            <v>Vidrio y Otros Minerales</v>
          </cell>
          <cell r="N2540" t="str">
            <v>Producción Sect. Institucionales</v>
          </cell>
          <cell r="O2540" t="str">
            <v>Consumo intermedio</v>
          </cell>
          <cell r="P2540" t="str">
            <v>Sociedades no Financieras</v>
          </cell>
          <cell r="Q2540" t="str">
            <v>4</v>
          </cell>
          <cell r="R2540" t="str">
            <v>Industria Manufacturera</v>
          </cell>
        </row>
        <row r="2541">
          <cell r="A2541" t="str">
            <v>CEI_a01</v>
          </cell>
          <cell r="B2541" t="str">
            <v>Otras_Soc</v>
          </cell>
          <cell r="C2541">
            <v>2</v>
          </cell>
          <cell r="D2541">
            <v>12</v>
          </cell>
          <cell r="E2541">
            <v>52</v>
          </cell>
          <cell r="F2541" t="str">
            <v>Empleos</v>
          </cell>
          <cell r="J2541">
            <v>69342.152918918699</v>
          </cell>
          <cell r="K2541">
            <v>13</v>
          </cell>
          <cell r="L2541" t="str">
            <v>2000</v>
          </cell>
          <cell r="M2541" t="str">
            <v>Vidrio y Otros Minerales</v>
          </cell>
          <cell r="N2541" t="str">
            <v>Producción Sect. Institucionales</v>
          </cell>
          <cell r="O2541" t="str">
            <v>Consumo de capital fijo</v>
          </cell>
          <cell r="P2541" t="str">
            <v>Sociedades no Financieras</v>
          </cell>
          <cell r="Q2541" t="str">
            <v>4</v>
          </cell>
          <cell r="R2541" t="str">
            <v>Industria Manufacturera</v>
          </cell>
        </row>
        <row r="2542">
          <cell r="A2542" t="str">
            <v>CEI_a01</v>
          </cell>
          <cell r="B2542" t="str">
            <v>Otras_Soc</v>
          </cell>
          <cell r="C2542">
            <v>2</v>
          </cell>
          <cell r="D2542">
            <v>12</v>
          </cell>
          <cell r="E2542">
            <v>52</v>
          </cell>
          <cell r="F2542" t="str">
            <v>Empleos</v>
          </cell>
          <cell r="J2542">
            <v>77938.117027586966</v>
          </cell>
          <cell r="K2542">
            <v>13</v>
          </cell>
          <cell r="L2542" t="str">
            <v>2001</v>
          </cell>
          <cell r="M2542" t="str">
            <v>Vidrio y Otros Minerales</v>
          </cell>
          <cell r="N2542" t="str">
            <v>Producción Sect. Institucionales</v>
          </cell>
          <cell r="O2542" t="str">
            <v>Consumo de capital fijo</v>
          </cell>
          <cell r="P2542" t="str">
            <v>Sociedades no Financieras</v>
          </cell>
          <cell r="Q2542" t="str">
            <v>4</v>
          </cell>
          <cell r="R2542" t="str">
            <v>Industria Manufacturera</v>
          </cell>
        </row>
        <row r="2543">
          <cell r="A2543" t="str">
            <v>CEI_a01</v>
          </cell>
          <cell r="B2543" t="str">
            <v>Otras_Soc</v>
          </cell>
          <cell r="C2543">
            <v>2</v>
          </cell>
          <cell r="D2543">
            <v>12</v>
          </cell>
          <cell r="E2543">
            <v>411</v>
          </cell>
          <cell r="F2543" t="str">
            <v>Empleos</v>
          </cell>
          <cell r="J2543">
            <v>104468.49374107442</v>
          </cell>
          <cell r="K2543">
            <v>13</v>
          </cell>
          <cell r="L2543" t="str">
            <v>2000</v>
          </cell>
          <cell r="M2543" t="str">
            <v>Vidrio y Otros Minerales</v>
          </cell>
          <cell r="N2543" t="str">
            <v>Producción Sect. Institucionales</v>
          </cell>
          <cell r="O2543" t="str">
            <v>Remuneraciones</v>
          </cell>
          <cell r="P2543" t="str">
            <v>Sociedades no Financieras</v>
          </cell>
          <cell r="Q2543" t="str">
            <v>4</v>
          </cell>
          <cell r="R2543" t="str">
            <v>Industria Manufacturera</v>
          </cell>
        </row>
        <row r="2544">
          <cell r="A2544" t="str">
            <v>CEI_a01</v>
          </cell>
          <cell r="B2544" t="str">
            <v>Otras_Soc</v>
          </cell>
          <cell r="C2544">
            <v>2</v>
          </cell>
          <cell r="D2544">
            <v>12</v>
          </cell>
          <cell r="E2544">
            <v>411</v>
          </cell>
          <cell r="F2544" t="str">
            <v>Empleos</v>
          </cell>
          <cell r="J2544">
            <v>121551.68550785743</v>
          </cell>
          <cell r="K2544">
            <v>13</v>
          </cell>
          <cell r="L2544" t="str">
            <v>2001</v>
          </cell>
          <cell r="M2544" t="str">
            <v>Vidrio y Otros Minerales</v>
          </cell>
          <cell r="N2544" t="str">
            <v>Producción Sect. Institucionales</v>
          </cell>
          <cell r="O2544" t="str">
            <v>Remuneraciones</v>
          </cell>
          <cell r="P2544" t="str">
            <v>Sociedades no Financieras</v>
          </cell>
          <cell r="Q2544" t="str">
            <v>4</v>
          </cell>
          <cell r="R2544" t="str">
            <v>Industria Manufacturera</v>
          </cell>
        </row>
        <row r="2545">
          <cell r="A2545" t="str">
            <v>CEI_a01</v>
          </cell>
          <cell r="B2545" t="str">
            <v>Otras_Soc</v>
          </cell>
          <cell r="C2545">
            <v>2</v>
          </cell>
          <cell r="D2545">
            <v>12</v>
          </cell>
          <cell r="E2545">
            <v>412</v>
          </cell>
          <cell r="F2545" t="str">
            <v>Empleos</v>
          </cell>
          <cell r="J2545">
            <v>6232.4849119889459</v>
          </cell>
          <cell r="K2545">
            <v>13</v>
          </cell>
          <cell r="L2545" t="str">
            <v>2000</v>
          </cell>
          <cell r="M2545" t="str">
            <v>Vidrio y Otros Minerales</v>
          </cell>
          <cell r="N2545" t="str">
            <v>Producción Sect. Institucionales</v>
          </cell>
          <cell r="O2545" t="str">
            <v>Imptos producc.e import.</v>
          </cell>
          <cell r="P2545" t="str">
            <v>Sociedades no Financieras</v>
          </cell>
          <cell r="Q2545" t="str">
            <v>4</v>
          </cell>
          <cell r="R2545" t="str">
            <v>Industria Manufacturera</v>
          </cell>
        </row>
        <row r="2546">
          <cell r="A2546" t="str">
            <v>CEI_a01</v>
          </cell>
          <cell r="B2546" t="str">
            <v>Otras_Soc</v>
          </cell>
          <cell r="C2546">
            <v>2</v>
          </cell>
          <cell r="D2546">
            <v>12</v>
          </cell>
          <cell r="E2546">
            <v>412</v>
          </cell>
          <cell r="F2546" t="str">
            <v>Empleos</v>
          </cell>
          <cell r="J2546">
            <v>7147.9345447710057</v>
          </cell>
          <cell r="K2546">
            <v>13</v>
          </cell>
          <cell r="L2546" t="str">
            <v>2001</v>
          </cell>
          <cell r="M2546" t="str">
            <v>Vidrio y Otros Minerales</v>
          </cell>
          <cell r="N2546" t="str">
            <v>Producción Sect. Institucionales</v>
          </cell>
          <cell r="O2546" t="str">
            <v>Imptos producc.e import.</v>
          </cell>
          <cell r="P2546" t="str">
            <v>Sociedades no Financieras</v>
          </cell>
          <cell r="Q2546" t="str">
            <v>4</v>
          </cell>
          <cell r="R2546" t="str">
            <v>Industria Manufacturera</v>
          </cell>
        </row>
        <row r="2547">
          <cell r="A2547" t="str">
            <v>CEI_a01</v>
          </cell>
          <cell r="B2547" t="str">
            <v>Otras_Soc</v>
          </cell>
          <cell r="C2547">
            <v>2</v>
          </cell>
          <cell r="D2547">
            <v>12</v>
          </cell>
          <cell r="E2547">
            <v>413</v>
          </cell>
          <cell r="F2547" t="str">
            <v>Empleos</v>
          </cell>
          <cell r="J2547">
            <v>-1870.776424643012</v>
          </cell>
          <cell r="K2547">
            <v>13</v>
          </cell>
          <cell r="L2547" t="str">
            <v>2000</v>
          </cell>
          <cell r="M2547" t="str">
            <v>Vidrio y Otros Minerales</v>
          </cell>
          <cell r="N2547" t="str">
            <v>Producción Sect. Institucionales</v>
          </cell>
          <cell r="O2547" t="str">
            <v>Subvenciones</v>
          </cell>
          <cell r="P2547" t="str">
            <v>Sociedades no Financieras</v>
          </cell>
          <cell r="Q2547" t="str">
            <v>4</v>
          </cell>
          <cell r="R2547" t="str">
            <v>Industria Manufacturera</v>
          </cell>
        </row>
        <row r="2548">
          <cell r="A2548" t="str">
            <v>CEI_a01</v>
          </cell>
          <cell r="B2548" t="str">
            <v>Otras_Soc</v>
          </cell>
          <cell r="C2548">
            <v>2</v>
          </cell>
          <cell r="D2548">
            <v>12</v>
          </cell>
          <cell r="E2548">
            <v>413</v>
          </cell>
          <cell r="F2548" t="str">
            <v>Empleos</v>
          </cell>
          <cell r="J2548">
            <v>-1891.4828028091106</v>
          </cell>
          <cell r="K2548">
            <v>13</v>
          </cell>
          <cell r="L2548" t="str">
            <v>2001</v>
          </cell>
          <cell r="M2548" t="str">
            <v>Vidrio y Otros Minerales</v>
          </cell>
          <cell r="N2548" t="str">
            <v>Producción Sect. Institucionales</v>
          </cell>
          <cell r="O2548" t="str">
            <v>Subvenciones</v>
          </cell>
          <cell r="P2548" t="str">
            <v>Sociedades no Financieras</v>
          </cell>
          <cell r="Q2548" t="str">
            <v>4</v>
          </cell>
          <cell r="R2548" t="str">
            <v>Industria Manufacturera</v>
          </cell>
        </row>
        <row r="2549">
          <cell r="A2549" t="str">
            <v>CEI_a01</v>
          </cell>
          <cell r="B2549" t="str">
            <v>Otras_Soc</v>
          </cell>
          <cell r="C2549">
            <v>2</v>
          </cell>
          <cell r="D2549">
            <v>12</v>
          </cell>
          <cell r="E2549">
            <v>902</v>
          </cell>
          <cell r="F2549" t="str">
            <v>Empleos</v>
          </cell>
          <cell r="J2549">
            <v>124878.42987808611</v>
          </cell>
          <cell r="K2549">
            <v>13</v>
          </cell>
          <cell r="L2549" t="str">
            <v>2000</v>
          </cell>
          <cell r="M2549" t="str">
            <v>Vidrio y Otros Minerales</v>
          </cell>
          <cell r="N2549" t="str">
            <v>Producción Sect. Institucionales</v>
          </cell>
          <cell r="O2549" t="str">
            <v>Excedente de explotación</v>
          </cell>
          <cell r="P2549" t="str">
            <v>Sociedades no Financieras</v>
          </cell>
          <cell r="Q2549" t="str">
            <v>4</v>
          </cell>
          <cell r="R2549" t="str">
            <v>Industria Manufacturera</v>
          </cell>
        </row>
        <row r="2550">
          <cell r="A2550" t="str">
            <v>CEI_a01</v>
          </cell>
          <cell r="B2550" t="str">
            <v>Otras_Soc</v>
          </cell>
          <cell r="C2550">
            <v>2</v>
          </cell>
          <cell r="D2550">
            <v>12</v>
          </cell>
          <cell r="E2550">
            <v>902</v>
          </cell>
          <cell r="F2550" t="str">
            <v>Empleos</v>
          </cell>
          <cell r="J2550">
            <v>138609.08634024073</v>
          </cell>
          <cell r="K2550">
            <v>13</v>
          </cell>
          <cell r="L2550" t="str">
            <v>2001</v>
          </cell>
          <cell r="M2550" t="str">
            <v>Vidrio y Otros Minerales</v>
          </cell>
          <cell r="N2550" t="str">
            <v>Producción Sect. Institucionales</v>
          </cell>
          <cell r="O2550" t="str">
            <v>Excedente de explotación</v>
          </cell>
          <cell r="P2550" t="str">
            <v>Sociedades no Financieras</v>
          </cell>
          <cell r="Q2550" t="str">
            <v>4</v>
          </cell>
          <cell r="R2550" t="str">
            <v>Industria Manufacturera</v>
          </cell>
        </row>
        <row r="2551">
          <cell r="A2551" t="str">
            <v>CEI_a01</v>
          </cell>
          <cell r="B2551" t="str">
            <v>Otras_Soc</v>
          </cell>
          <cell r="C2551">
            <v>2</v>
          </cell>
          <cell r="D2551">
            <v>12</v>
          </cell>
          <cell r="E2551">
            <v>11</v>
          </cell>
          <cell r="F2551" t="str">
            <v>Recursos</v>
          </cell>
          <cell r="J2551">
            <v>2132762.1597540551</v>
          </cell>
          <cell r="K2551">
            <v>14</v>
          </cell>
          <cell r="L2551" t="str">
            <v>2000</v>
          </cell>
          <cell r="M2551" t="str">
            <v>Otras Manufactureras</v>
          </cell>
          <cell r="N2551" t="str">
            <v>Producción Sect. Institucionales</v>
          </cell>
          <cell r="O2551" t="str">
            <v>Producción bruta</v>
          </cell>
          <cell r="P2551" t="str">
            <v>Sociedades no Financieras</v>
          </cell>
          <cell r="Q2551" t="str">
            <v>4</v>
          </cell>
          <cell r="R2551" t="str">
            <v>Industria Manufacturera</v>
          </cell>
        </row>
        <row r="2552">
          <cell r="A2552" t="str">
            <v>CEI_a01</v>
          </cell>
          <cell r="B2552" t="str">
            <v>Otras_Soc</v>
          </cell>
          <cell r="C2552">
            <v>2</v>
          </cell>
          <cell r="D2552">
            <v>12</v>
          </cell>
          <cell r="E2552">
            <v>11</v>
          </cell>
          <cell r="F2552" t="str">
            <v>Recursos</v>
          </cell>
          <cell r="J2552">
            <v>2243144.9249005527</v>
          </cell>
          <cell r="K2552">
            <v>14</v>
          </cell>
          <cell r="L2552" t="str">
            <v>2001</v>
          </cell>
          <cell r="M2552" t="str">
            <v>Otras Manufactureras</v>
          </cell>
          <cell r="N2552" t="str">
            <v>Producción Sect. Institucionales</v>
          </cell>
          <cell r="O2552" t="str">
            <v>Producción bruta</v>
          </cell>
          <cell r="P2552" t="str">
            <v>Sociedades no Financieras</v>
          </cell>
          <cell r="Q2552" t="str">
            <v>4</v>
          </cell>
          <cell r="R2552" t="str">
            <v>Industria Manufacturera</v>
          </cell>
        </row>
        <row r="2553">
          <cell r="A2553" t="str">
            <v>CEI_a01</v>
          </cell>
          <cell r="B2553" t="str">
            <v>Otras_Soc</v>
          </cell>
          <cell r="C2553">
            <v>2</v>
          </cell>
          <cell r="D2553">
            <v>12</v>
          </cell>
          <cell r="E2553">
            <v>21</v>
          </cell>
          <cell r="F2553" t="str">
            <v>Empleos</v>
          </cell>
          <cell r="J2553">
            <v>1263805.3096952627</v>
          </cell>
          <cell r="K2553">
            <v>14</v>
          </cell>
          <cell r="L2553" t="str">
            <v>2000</v>
          </cell>
          <cell r="M2553" t="str">
            <v>Otras Manufactureras</v>
          </cell>
          <cell r="N2553" t="str">
            <v>Producción Sect. Institucionales</v>
          </cell>
          <cell r="O2553" t="str">
            <v>Consumo intermedio</v>
          </cell>
          <cell r="P2553" t="str">
            <v>Sociedades no Financieras</v>
          </cell>
          <cell r="Q2553" t="str">
            <v>4</v>
          </cell>
          <cell r="R2553" t="str">
            <v>Industria Manufacturera</v>
          </cell>
        </row>
        <row r="2554">
          <cell r="A2554" t="str">
            <v>CEI_a01</v>
          </cell>
          <cell r="B2554" t="str">
            <v>Otras_Soc</v>
          </cell>
          <cell r="C2554">
            <v>2</v>
          </cell>
          <cell r="D2554">
            <v>12</v>
          </cell>
          <cell r="E2554">
            <v>21</v>
          </cell>
          <cell r="F2554" t="str">
            <v>Empleos</v>
          </cell>
          <cell r="J2554">
            <v>1371363.0308991408</v>
          </cell>
          <cell r="K2554">
            <v>14</v>
          </cell>
          <cell r="L2554" t="str">
            <v>2001</v>
          </cell>
          <cell r="M2554" t="str">
            <v>Otras Manufactureras</v>
          </cell>
          <cell r="N2554" t="str">
            <v>Producción Sect. Institucionales</v>
          </cell>
          <cell r="O2554" t="str">
            <v>Consumo intermedio</v>
          </cell>
          <cell r="P2554" t="str">
            <v>Sociedades no Financieras</v>
          </cell>
          <cell r="Q2554" t="str">
            <v>4</v>
          </cell>
          <cell r="R2554" t="str">
            <v>Industria Manufacturera</v>
          </cell>
        </row>
        <row r="2555">
          <cell r="A2555" t="str">
            <v>CEI_a01</v>
          </cell>
          <cell r="B2555" t="str">
            <v>Otras_Soc</v>
          </cell>
          <cell r="C2555">
            <v>2</v>
          </cell>
          <cell r="D2555">
            <v>12</v>
          </cell>
          <cell r="E2555">
            <v>52</v>
          </cell>
          <cell r="F2555" t="str">
            <v>Empleos</v>
          </cell>
          <cell r="J2555">
            <v>116549.87952908328</v>
          </cell>
          <cell r="K2555">
            <v>14</v>
          </cell>
          <cell r="L2555" t="str">
            <v>2000</v>
          </cell>
          <cell r="M2555" t="str">
            <v>Otras Manufactureras</v>
          </cell>
          <cell r="N2555" t="str">
            <v>Producción Sect. Institucionales</v>
          </cell>
          <cell r="O2555" t="str">
            <v>Consumo de capital fijo</v>
          </cell>
          <cell r="P2555" t="str">
            <v>Sociedades no Financieras</v>
          </cell>
          <cell r="Q2555" t="str">
            <v>4</v>
          </cell>
          <cell r="R2555" t="str">
            <v>Industria Manufacturera</v>
          </cell>
        </row>
        <row r="2556">
          <cell r="A2556" t="str">
            <v>CEI_a01</v>
          </cell>
          <cell r="B2556" t="str">
            <v>Otras_Soc</v>
          </cell>
          <cell r="C2556">
            <v>2</v>
          </cell>
          <cell r="D2556">
            <v>12</v>
          </cell>
          <cell r="E2556">
            <v>52</v>
          </cell>
          <cell r="F2556" t="str">
            <v>Empleos</v>
          </cell>
          <cell r="J2556">
            <v>125375.68642287618</v>
          </cell>
          <cell r="K2556">
            <v>14</v>
          </cell>
          <cell r="L2556" t="str">
            <v>2001</v>
          </cell>
          <cell r="M2556" t="str">
            <v>Otras Manufactureras</v>
          </cell>
          <cell r="N2556" t="str">
            <v>Producción Sect. Institucionales</v>
          </cell>
          <cell r="O2556" t="str">
            <v>Consumo de capital fijo</v>
          </cell>
          <cell r="P2556" t="str">
            <v>Sociedades no Financieras</v>
          </cell>
          <cell r="Q2556" t="str">
            <v>4</v>
          </cell>
          <cell r="R2556" t="str">
            <v>Industria Manufacturera</v>
          </cell>
        </row>
        <row r="2557">
          <cell r="A2557" t="str">
            <v>CEI_a01</v>
          </cell>
          <cell r="B2557" t="str">
            <v>Otras_Soc</v>
          </cell>
          <cell r="C2557">
            <v>2</v>
          </cell>
          <cell r="D2557">
            <v>12</v>
          </cell>
          <cell r="E2557">
            <v>411</v>
          </cell>
          <cell r="F2557" t="str">
            <v>Empleos</v>
          </cell>
          <cell r="J2557">
            <v>362773.32979766314</v>
          </cell>
          <cell r="K2557">
            <v>14</v>
          </cell>
          <cell r="L2557" t="str">
            <v>2000</v>
          </cell>
          <cell r="M2557" t="str">
            <v>Otras Manufactureras</v>
          </cell>
          <cell r="N2557" t="str">
            <v>Producción Sect. Institucionales</v>
          </cell>
          <cell r="O2557" t="str">
            <v>Remuneraciones</v>
          </cell>
          <cell r="P2557" t="str">
            <v>Sociedades no Financieras</v>
          </cell>
          <cell r="Q2557" t="str">
            <v>4</v>
          </cell>
          <cell r="R2557" t="str">
            <v>Industria Manufacturera</v>
          </cell>
        </row>
        <row r="2558">
          <cell r="A2558" t="str">
            <v>CEI_a01</v>
          </cell>
          <cell r="B2558" t="str">
            <v>Otras_Soc</v>
          </cell>
          <cell r="C2558">
            <v>2</v>
          </cell>
          <cell r="D2558">
            <v>12</v>
          </cell>
          <cell r="E2558">
            <v>411</v>
          </cell>
          <cell r="F2558" t="str">
            <v>Empleos</v>
          </cell>
          <cell r="J2558">
            <v>401171.12672015972</v>
          </cell>
          <cell r="K2558">
            <v>14</v>
          </cell>
          <cell r="L2558" t="str">
            <v>2001</v>
          </cell>
          <cell r="M2558" t="str">
            <v>Otras Manufactureras</v>
          </cell>
          <cell r="N2558" t="str">
            <v>Producción Sect. Institucionales</v>
          </cell>
          <cell r="O2558" t="str">
            <v>Remuneraciones</v>
          </cell>
          <cell r="P2558" t="str">
            <v>Sociedades no Financieras</v>
          </cell>
          <cell r="Q2558" t="str">
            <v>4</v>
          </cell>
          <cell r="R2558" t="str">
            <v>Industria Manufacturera</v>
          </cell>
        </row>
        <row r="2559">
          <cell r="A2559" t="str">
            <v>CEI_a01</v>
          </cell>
          <cell r="B2559" t="str">
            <v>Otras_Soc</v>
          </cell>
          <cell r="C2559">
            <v>2</v>
          </cell>
          <cell r="D2559">
            <v>12</v>
          </cell>
          <cell r="E2559">
            <v>412</v>
          </cell>
          <cell r="F2559" t="str">
            <v>Empleos</v>
          </cell>
          <cell r="J2559">
            <v>18577.013066582564</v>
          </cell>
          <cell r="K2559">
            <v>14</v>
          </cell>
          <cell r="L2559" t="str">
            <v>2000</v>
          </cell>
          <cell r="M2559" t="str">
            <v>Otras Manufactureras</v>
          </cell>
          <cell r="N2559" t="str">
            <v>Producción Sect. Institucionales</v>
          </cell>
          <cell r="O2559" t="str">
            <v>Imptos producc.e import.</v>
          </cell>
          <cell r="P2559" t="str">
            <v>Sociedades no Financieras</v>
          </cell>
          <cell r="Q2559" t="str">
            <v>4</v>
          </cell>
          <cell r="R2559" t="str">
            <v>Industria Manufacturera</v>
          </cell>
        </row>
        <row r="2560">
          <cell r="A2560" t="str">
            <v>CEI_a01</v>
          </cell>
          <cell r="B2560" t="str">
            <v>Otras_Soc</v>
          </cell>
          <cell r="C2560">
            <v>2</v>
          </cell>
          <cell r="D2560">
            <v>12</v>
          </cell>
          <cell r="E2560">
            <v>412</v>
          </cell>
          <cell r="F2560" t="str">
            <v>Empleos</v>
          </cell>
          <cell r="J2560">
            <v>21542.986183958834</v>
          </cell>
          <cell r="K2560">
            <v>14</v>
          </cell>
          <cell r="L2560" t="str">
            <v>2001</v>
          </cell>
          <cell r="M2560" t="str">
            <v>Otras Manufactureras</v>
          </cell>
          <cell r="N2560" t="str">
            <v>Producción Sect. Institucionales</v>
          </cell>
          <cell r="O2560" t="str">
            <v>Imptos producc.e import.</v>
          </cell>
          <cell r="P2560" t="str">
            <v>Sociedades no Financieras</v>
          </cell>
          <cell r="Q2560" t="str">
            <v>4</v>
          </cell>
          <cell r="R2560" t="str">
            <v>Industria Manufacturera</v>
          </cell>
        </row>
        <row r="2561">
          <cell r="A2561" t="str">
            <v>CEI_a01</v>
          </cell>
          <cell r="B2561" t="str">
            <v>Otras_Soc</v>
          </cell>
          <cell r="C2561">
            <v>2</v>
          </cell>
          <cell r="D2561">
            <v>12</v>
          </cell>
          <cell r="E2561">
            <v>413</v>
          </cell>
          <cell r="F2561" t="str">
            <v>Empleos</v>
          </cell>
          <cell r="J2561">
            <v>-10275.914963301431</v>
          </cell>
          <cell r="K2561">
            <v>14</v>
          </cell>
          <cell r="L2561" t="str">
            <v>2000</v>
          </cell>
          <cell r="M2561" t="str">
            <v>Otras Manufactureras</v>
          </cell>
          <cell r="N2561" t="str">
            <v>Producción Sect. Institucionales</v>
          </cell>
          <cell r="O2561" t="str">
            <v>Subvenciones</v>
          </cell>
          <cell r="P2561" t="str">
            <v>Sociedades no Financieras</v>
          </cell>
          <cell r="Q2561" t="str">
            <v>4</v>
          </cell>
          <cell r="R2561" t="str">
            <v>Industria Manufacturera</v>
          </cell>
        </row>
        <row r="2562">
          <cell r="A2562" t="str">
            <v>CEI_a01</v>
          </cell>
          <cell r="B2562" t="str">
            <v>Otras_Soc</v>
          </cell>
          <cell r="C2562">
            <v>2</v>
          </cell>
          <cell r="D2562">
            <v>12</v>
          </cell>
          <cell r="E2562">
            <v>413</v>
          </cell>
          <cell r="F2562" t="str">
            <v>Empleos</v>
          </cell>
          <cell r="J2562">
            <v>-11214.365147752576</v>
          </cell>
          <cell r="K2562">
            <v>14</v>
          </cell>
          <cell r="L2562" t="str">
            <v>2001</v>
          </cell>
          <cell r="M2562" t="str">
            <v>Otras Manufactureras</v>
          </cell>
          <cell r="N2562" t="str">
            <v>Producción Sect. Institucionales</v>
          </cell>
          <cell r="O2562" t="str">
            <v>Subvenciones</v>
          </cell>
          <cell r="P2562" t="str">
            <v>Sociedades no Financieras</v>
          </cell>
          <cell r="Q2562" t="str">
            <v>4</v>
          </cell>
          <cell r="R2562" t="str">
            <v>Industria Manufacturera</v>
          </cell>
        </row>
        <row r="2563">
          <cell r="A2563" t="str">
            <v>CEI_a01</v>
          </cell>
          <cell r="B2563" t="str">
            <v>Otras_Soc</v>
          </cell>
          <cell r="C2563">
            <v>2</v>
          </cell>
          <cell r="D2563">
            <v>12</v>
          </cell>
          <cell r="E2563">
            <v>902</v>
          </cell>
          <cell r="F2563" t="str">
            <v>Empleos</v>
          </cell>
          <cell r="J2563">
            <v>381332.54262876313</v>
          </cell>
          <cell r="K2563">
            <v>14</v>
          </cell>
          <cell r="L2563" t="str">
            <v>2000</v>
          </cell>
          <cell r="M2563" t="str">
            <v>Otras Manufactureras</v>
          </cell>
          <cell r="N2563" t="str">
            <v>Producción Sect. Institucionales</v>
          </cell>
          <cell r="O2563" t="str">
            <v>Excedente de explotación</v>
          </cell>
          <cell r="P2563" t="str">
            <v>Sociedades no Financieras</v>
          </cell>
          <cell r="Q2563" t="str">
            <v>4</v>
          </cell>
          <cell r="R2563" t="str">
            <v>Industria Manufacturera</v>
          </cell>
        </row>
        <row r="2564">
          <cell r="A2564" t="str">
            <v>CEI_a01</v>
          </cell>
          <cell r="B2564" t="str">
            <v>Otras_Soc</v>
          </cell>
          <cell r="C2564">
            <v>2</v>
          </cell>
          <cell r="D2564">
            <v>12</v>
          </cell>
          <cell r="E2564">
            <v>902</v>
          </cell>
          <cell r="F2564" t="str">
            <v>Empleos</v>
          </cell>
          <cell r="J2564">
            <v>334906.4598221624</v>
          </cell>
          <cell r="K2564">
            <v>14</v>
          </cell>
          <cell r="L2564" t="str">
            <v>2001</v>
          </cell>
          <cell r="M2564" t="str">
            <v>Otras Manufactureras</v>
          </cell>
          <cell r="N2564" t="str">
            <v>Producción Sect. Institucionales</v>
          </cell>
          <cell r="O2564" t="str">
            <v>Excedente de explotación</v>
          </cell>
          <cell r="P2564" t="str">
            <v>Sociedades no Financieras</v>
          </cell>
          <cell r="Q2564" t="str">
            <v>4</v>
          </cell>
          <cell r="R2564" t="str">
            <v>Industria Manufacturera</v>
          </cell>
        </row>
        <row r="2565">
          <cell r="A2565" t="str">
            <v>CEI_a01</v>
          </cell>
          <cell r="B2565" t="str">
            <v>Otras_Soc</v>
          </cell>
          <cell r="C2565">
            <v>2</v>
          </cell>
          <cell r="D2565">
            <v>12</v>
          </cell>
          <cell r="E2565">
            <v>11</v>
          </cell>
          <cell r="F2565" t="str">
            <v>Recursos</v>
          </cell>
          <cell r="J2565">
            <v>2377435.1564059602</v>
          </cell>
          <cell r="K2565">
            <v>15</v>
          </cell>
          <cell r="L2565" t="str">
            <v>2000</v>
          </cell>
          <cell r="M2565" t="str">
            <v>Electricidad, Gas y Agua</v>
          </cell>
          <cell r="N2565" t="str">
            <v>Producción Sect. Institucionales</v>
          </cell>
          <cell r="O2565" t="str">
            <v>Producción bruta</v>
          </cell>
          <cell r="P2565" t="str">
            <v>Sociedades no Financieras</v>
          </cell>
          <cell r="Q2565" t="str">
            <v>5</v>
          </cell>
          <cell r="R2565" t="str">
            <v>Electricidad, Gas y Agua</v>
          </cell>
        </row>
        <row r="2566">
          <cell r="A2566" t="str">
            <v>CEI_a01</v>
          </cell>
          <cell r="B2566" t="str">
            <v>Otras_Soc</v>
          </cell>
          <cell r="C2566">
            <v>2</v>
          </cell>
          <cell r="D2566">
            <v>12</v>
          </cell>
          <cell r="E2566">
            <v>11</v>
          </cell>
          <cell r="F2566" t="str">
            <v>Recursos</v>
          </cell>
          <cell r="J2566">
            <v>2689703.7448157398</v>
          </cell>
          <cell r="K2566">
            <v>15</v>
          </cell>
          <cell r="L2566" t="str">
            <v>2001</v>
          </cell>
          <cell r="M2566" t="str">
            <v>Electricidad, Gas y Agua</v>
          </cell>
          <cell r="N2566" t="str">
            <v>Producción Sect. Institucionales</v>
          </cell>
          <cell r="O2566" t="str">
            <v>Producción bruta</v>
          </cell>
          <cell r="P2566" t="str">
            <v>Sociedades no Financieras</v>
          </cell>
          <cell r="Q2566" t="str">
            <v>5</v>
          </cell>
          <cell r="R2566" t="str">
            <v>Electricidad, Gas y Agua</v>
          </cell>
        </row>
        <row r="2567">
          <cell r="A2567" t="str">
            <v>CEI_a01</v>
          </cell>
          <cell r="B2567" t="str">
            <v>Otras_Soc</v>
          </cell>
          <cell r="C2567">
            <v>2</v>
          </cell>
          <cell r="D2567">
            <v>12</v>
          </cell>
          <cell r="E2567">
            <v>21</v>
          </cell>
          <cell r="F2567" t="str">
            <v>Empleos</v>
          </cell>
          <cell r="J2567">
            <v>1225390.1842417801</v>
          </cell>
          <cell r="K2567">
            <v>15</v>
          </cell>
          <cell r="L2567" t="str">
            <v>2000</v>
          </cell>
          <cell r="M2567" t="str">
            <v>Electricidad, Gas y Agua</v>
          </cell>
          <cell r="N2567" t="str">
            <v>Producción Sect. Institucionales</v>
          </cell>
          <cell r="O2567" t="str">
            <v>Consumo intermedio</v>
          </cell>
          <cell r="P2567" t="str">
            <v>Sociedades no Financieras</v>
          </cell>
          <cell r="Q2567" t="str">
            <v>5</v>
          </cell>
          <cell r="R2567" t="str">
            <v>Electricidad, Gas y Agua</v>
          </cell>
        </row>
        <row r="2568">
          <cell r="A2568" t="str">
            <v>CEI_a01</v>
          </cell>
          <cell r="B2568" t="str">
            <v>Otras_Soc</v>
          </cell>
          <cell r="C2568">
            <v>2</v>
          </cell>
          <cell r="D2568">
            <v>12</v>
          </cell>
          <cell r="E2568">
            <v>21</v>
          </cell>
          <cell r="F2568" t="str">
            <v>Empleos</v>
          </cell>
          <cell r="J2568">
            <v>1417394.5454479</v>
          </cell>
          <cell r="K2568">
            <v>15</v>
          </cell>
          <cell r="L2568" t="str">
            <v>2001</v>
          </cell>
          <cell r="M2568" t="str">
            <v>Electricidad, Gas y Agua</v>
          </cell>
          <cell r="N2568" t="str">
            <v>Producción Sect. Institucionales</v>
          </cell>
          <cell r="O2568" t="str">
            <v>Consumo intermedio</v>
          </cell>
          <cell r="P2568" t="str">
            <v>Sociedades no Financieras</v>
          </cell>
          <cell r="Q2568" t="str">
            <v>5</v>
          </cell>
          <cell r="R2568" t="str">
            <v>Electricidad, Gas y Agua</v>
          </cell>
        </row>
        <row r="2569">
          <cell r="A2569" t="str">
            <v>CEI_a01</v>
          </cell>
          <cell r="B2569" t="str">
            <v>Otras_Soc</v>
          </cell>
          <cell r="C2569">
            <v>2</v>
          </cell>
          <cell r="D2569">
            <v>12</v>
          </cell>
          <cell r="E2569">
            <v>52</v>
          </cell>
          <cell r="F2569" t="str">
            <v>Empleos</v>
          </cell>
          <cell r="J2569">
            <v>259479</v>
          </cell>
          <cell r="K2569">
            <v>15</v>
          </cell>
          <cell r="L2569" t="str">
            <v>2000</v>
          </cell>
          <cell r="M2569" t="str">
            <v>Electricidad, Gas y Agua</v>
          </cell>
          <cell r="N2569" t="str">
            <v>Producción Sect. Institucionales</v>
          </cell>
          <cell r="O2569" t="str">
            <v>Consumo de capital fijo</v>
          </cell>
          <cell r="P2569" t="str">
            <v>Sociedades no Financieras</v>
          </cell>
          <cell r="Q2569" t="str">
            <v>5</v>
          </cell>
          <cell r="R2569" t="str">
            <v>Electricidad, Gas y Agua</v>
          </cell>
        </row>
        <row r="2570">
          <cell r="A2570" t="str">
            <v>CEI_a01</v>
          </cell>
          <cell r="B2570" t="str">
            <v>Otras_Soc</v>
          </cell>
          <cell r="C2570">
            <v>2</v>
          </cell>
          <cell r="D2570">
            <v>12</v>
          </cell>
          <cell r="E2570">
            <v>52</v>
          </cell>
          <cell r="F2570" t="str">
            <v>Empleos</v>
          </cell>
          <cell r="J2570">
            <v>266335</v>
          </cell>
          <cell r="K2570">
            <v>15</v>
          </cell>
          <cell r="L2570" t="str">
            <v>2001</v>
          </cell>
          <cell r="M2570" t="str">
            <v>Electricidad, Gas y Agua</v>
          </cell>
          <cell r="N2570" t="str">
            <v>Producción Sect. Institucionales</v>
          </cell>
          <cell r="O2570" t="str">
            <v>Consumo de capital fijo</v>
          </cell>
          <cell r="P2570" t="str">
            <v>Sociedades no Financieras</v>
          </cell>
          <cell r="Q2570" t="str">
            <v>5</v>
          </cell>
          <cell r="R2570" t="str">
            <v>Electricidad, Gas y Agua</v>
          </cell>
        </row>
        <row r="2571">
          <cell r="A2571" t="str">
            <v>CEI_a01</v>
          </cell>
          <cell r="B2571" t="str">
            <v>Otras_Soc</v>
          </cell>
          <cell r="C2571">
            <v>2</v>
          </cell>
          <cell r="D2571">
            <v>12</v>
          </cell>
          <cell r="E2571">
            <v>411</v>
          </cell>
          <cell r="F2571" t="str">
            <v>Empleos</v>
          </cell>
          <cell r="J2571">
            <v>256844.025524072</v>
          </cell>
          <cell r="K2571">
            <v>15</v>
          </cell>
          <cell r="L2571" t="str">
            <v>2000</v>
          </cell>
          <cell r="M2571" t="str">
            <v>Electricidad, Gas y Agua</v>
          </cell>
          <cell r="N2571" t="str">
            <v>Producción Sect. Institucionales</v>
          </cell>
          <cell r="O2571" t="str">
            <v>Remuneraciones</v>
          </cell>
          <cell r="P2571" t="str">
            <v>Sociedades no Financieras</v>
          </cell>
          <cell r="Q2571" t="str">
            <v>5</v>
          </cell>
          <cell r="R2571" t="str">
            <v>Electricidad, Gas y Agua</v>
          </cell>
        </row>
        <row r="2572">
          <cell r="A2572" t="str">
            <v>CEI_a01</v>
          </cell>
          <cell r="B2572" t="str">
            <v>Otras_Soc</v>
          </cell>
          <cell r="C2572">
            <v>2</v>
          </cell>
          <cell r="D2572">
            <v>12</v>
          </cell>
          <cell r="E2572">
            <v>411</v>
          </cell>
          <cell r="F2572" t="str">
            <v>Empleos</v>
          </cell>
          <cell r="J2572">
            <v>194677</v>
          </cell>
          <cell r="K2572">
            <v>15</v>
          </cell>
          <cell r="L2572" t="str">
            <v>2001</v>
          </cell>
          <cell r="M2572" t="str">
            <v>Electricidad, Gas y Agua</v>
          </cell>
          <cell r="N2572" t="str">
            <v>Producción Sect. Institucionales</v>
          </cell>
          <cell r="O2572" t="str">
            <v>Remuneraciones</v>
          </cell>
          <cell r="P2572" t="str">
            <v>Sociedades no Financieras</v>
          </cell>
          <cell r="Q2572" t="str">
            <v>5</v>
          </cell>
          <cell r="R2572" t="str">
            <v>Electricidad, Gas y Agua</v>
          </cell>
        </row>
        <row r="2573">
          <cell r="A2573" t="str">
            <v>CEI_a01</v>
          </cell>
          <cell r="B2573" t="str">
            <v>Otras_Soc</v>
          </cell>
          <cell r="C2573">
            <v>2</v>
          </cell>
          <cell r="D2573">
            <v>12</v>
          </cell>
          <cell r="E2573">
            <v>412</v>
          </cell>
          <cell r="F2573" t="str">
            <v>Empleos</v>
          </cell>
          <cell r="J2573">
            <v>6282</v>
          </cell>
          <cell r="K2573">
            <v>15</v>
          </cell>
          <cell r="L2573" t="str">
            <v>2000</v>
          </cell>
          <cell r="M2573" t="str">
            <v>Electricidad, Gas y Agua</v>
          </cell>
          <cell r="N2573" t="str">
            <v>Producción Sect. Institucionales</v>
          </cell>
          <cell r="O2573" t="str">
            <v>Imptos producc.e import.</v>
          </cell>
          <cell r="P2573" t="str">
            <v>Sociedades no Financieras</v>
          </cell>
          <cell r="Q2573" t="str">
            <v>5</v>
          </cell>
          <cell r="R2573" t="str">
            <v>Electricidad, Gas y Agua</v>
          </cell>
        </row>
        <row r="2574">
          <cell r="A2574" t="str">
            <v>CEI_a01</v>
          </cell>
          <cell r="B2574" t="str">
            <v>Otras_Soc</v>
          </cell>
          <cell r="C2574">
            <v>2</v>
          </cell>
          <cell r="D2574">
            <v>12</v>
          </cell>
          <cell r="E2574">
            <v>412</v>
          </cell>
          <cell r="F2574" t="str">
            <v>Empleos</v>
          </cell>
          <cell r="J2574">
            <v>7407</v>
          </cell>
          <cell r="K2574">
            <v>15</v>
          </cell>
          <cell r="L2574" t="str">
            <v>2001</v>
          </cell>
          <cell r="M2574" t="str">
            <v>Electricidad, Gas y Agua</v>
          </cell>
          <cell r="N2574" t="str">
            <v>Producción Sect. Institucionales</v>
          </cell>
          <cell r="O2574" t="str">
            <v>Imptos producc.e import.</v>
          </cell>
          <cell r="P2574" t="str">
            <v>Sociedades no Financieras</v>
          </cell>
          <cell r="Q2574" t="str">
            <v>5</v>
          </cell>
          <cell r="R2574" t="str">
            <v>Electricidad, Gas y Agua</v>
          </cell>
        </row>
        <row r="2575">
          <cell r="A2575" t="str">
            <v>CEI_a01</v>
          </cell>
          <cell r="B2575" t="str">
            <v>Otras_Soc</v>
          </cell>
          <cell r="C2575">
            <v>2</v>
          </cell>
          <cell r="D2575">
            <v>12</v>
          </cell>
          <cell r="E2575">
            <v>413</v>
          </cell>
          <cell r="F2575" t="str">
            <v>Empleos</v>
          </cell>
          <cell r="J2575">
            <v>-71</v>
          </cell>
          <cell r="K2575">
            <v>15</v>
          </cell>
          <cell r="L2575" t="str">
            <v>2000</v>
          </cell>
          <cell r="M2575" t="str">
            <v>Electricidad, Gas y Agua</v>
          </cell>
          <cell r="N2575" t="str">
            <v>Producción Sect. Institucionales</v>
          </cell>
          <cell r="O2575" t="str">
            <v>Subvenciones</v>
          </cell>
          <cell r="P2575" t="str">
            <v>Sociedades no Financieras</v>
          </cell>
          <cell r="Q2575" t="str">
            <v>5</v>
          </cell>
          <cell r="R2575" t="str">
            <v>Electricidad, Gas y Agua</v>
          </cell>
        </row>
        <row r="2576">
          <cell r="A2576" t="str">
            <v>CEI_a01</v>
          </cell>
          <cell r="B2576" t="str">
            <v>Otras_Soc</v>
          </cell>
          <cell r="C2576">
            <v>2</v>
          </cell>
          <cell r="D2576">
            <v>12</v>
          </cell>
          <cell r="E2576">
            <v>413</v>
          </cell>
          <cell r="F2576" t="str">
            <v>Empleos</v>
          </cell>
          <cell r="J2576">
            <v>-74</v>
          </cell>
          <cell r="K2576">
            <v>15</v>
          </cell>
          <cell r="L2576" t="str">
            <v>2001</v>
          </cell>
          <cell r="M2576" t="str">
            <v>Electricidad, Gas y Agua</v>
          </cell>
          <cell r="N2576" t="str">
            <v>Producción Sect. Institucionales</v>
          </cell>
          <cell r="O2576" t="str">
            <v>Subvenciones</v>
          </cell>
          <cell r="P2576" t="str">
            <v>Sociedades no Financieras</v>
          </cell>
          <cell r="Q2576" t="str">
            <v>5</v>
          </cell>
          <cell r="R2576" t="str">
            <v>Electricidad, Gas y Agua</v>
          </cell>
        </row>
        <row r="2577">
          <cell r="A2577" t="str">
            <v>CEI_a01</v>
          </cell>
          <cell r="B2577" t="str">
            <v>Otras_Soc</v>
          </cell>
          <cell r="C2577">
            <v>2</v>
          </cell>
          <cell r="D2577">
            <v>12</v>
          </cell>
          <cell r="E2577">
            <v>902</v>
          </cell>
          <cell r="F2577" t="str">
            <v>Empleos</v>
          </cell>
          <cell r="J2577">
            <v>629510.94664010999</v>
          </cell>
          <cell r="K2577">
            <v>15</v>
          </cell>
          <cell r="L2577" t="str">
            <v>2000</v>
          </cell>
          <cell r="M2577" t="str">
            <v>Electricidad, Gas y Agua</v>
          </cell>
          <cell r="N2577" t="str">
            <v>Producción Sect. Institucionales</v>
          </cell>
          <cell r="O2577" t="str">
            <v>Excedente de explotación</v>
          </cell>
          <cell r="P2577" t="str">
            <v>Sociedades no Financieras</v>
          </cell>
          <cell r="Q2577" t="str">
            <v>5</v>
          </cell>
          <cell r="R2577" t="str">
            <v>Electricidad, Gas y Agua</v>
          </cell>
        </row>
        <row r="2578">
          <cell r="A2578" t="str">
            <v>CEI_a01</v>
          </cell>
          <cell r="B2578" t="str">
            <v>Otras_Soc</v>
          </cell>
          <cell r="C2578">
            <v>2</v>
          </cell>
          <cell r="D2578">
            <v>12</v>
          </cell>
          <cell r="E2578">
            <v>902</v>
          </cell>
          <cell r="F2578" t="str">
            <v>Empleos</v>
          </cell>
          <cell r="J2578">
            <v>803964.19936783705</v>
          </cell>
          <cell r="K2578">
            <v>15</v>
          </cell>
          <cell r="L2578" t="str">
            <v>2001</v>
          </cell>
          <cell r="M2578" t="str">
            <v>Electricidad, Gas y Agua</v>
          </cell>
          <cell r="N2578" t="str">
            <v>Producción Sect. Institucionales</v>
          </cell>
          <cell r="O2578" t="str">
            <v>Excedente de explotación</v>
          </cell>
          <cell r="P2578" t="str">
            <v>Sociedades no Financieras</v>
          </cell>
          <cell r="Q2578" t="str">
            <v>5</v>
          </cell>
          <cell r="R2578" t="str">
            <v>Electricidad, Gas y Agua</v>
          </cell>
        </row>
        <row r="2579">
          <cell r="A2579" t="str">
            <v>CEI_a01</v>
          </cell>
          <cell r="B2579" t="str">
            <v>Otras_Soc</v>
          </cell>
          <cell r="C2579">
            <v>2</v>
          </cell>
          <cell r="D2579">
            <v>12</v>
          </cell>
          <cell r="E2579">
            <v>11</v>
          </cell>
          <cell r="F2579" t="str">
            <v>Recursos</v>
          </cell>
          <cell r="J2579">
            <v>4694729.3981079971</v>
          </cell>
          <cell r="K2579">
            <v>16</v>
          </cell>
          <cell r="L2579" t="str">
            <v>2000</v>
          </cell>
          <cell r="M2579" t="str">
            <v>Construcción</v>
          </cell>
          <cell r="N2579" t="str">
            <v>Producción Sect. Institucionales</v>
          </cell>
          <cell r="O2579" t="str">
            <v>Producción bruta</v>
          </cell>
          <cell r="P2579" t="str">
            <v>Sociedades no Financieras</v>
          </cell>
          <cell r="Q2579" t="str">
            <v>6</v>
          </cell>
          <cell r="R2579" t="str">
            <v>Construcción</v>
          </cell>
        </row>
        <row r="2580">
          <cell r="A2580" t="str">
            <v>CEI_a01</v>
          </cell>
          <cell r="B2580" t="str">
            <v>Otras_Soc</v>
          </cell>
          <cell r="C2580">
            <v>2</v>
          </cell>
          <cell r="D2580">
            <v>12</v>
          </cell>
          <cell r="E2580">
            <v>11</v>
          </cell>
          <cell r="F2580" t="str">
            <v>Recursos</v>
          </cell>
          <cell r="J2580">
            <v>5172723.151314253</v>
          </cell>
          <cell r="K2580">
            <v>16</v>
          </cell>
          <cell r="L2580" t="str">
            <v>2001</v>
          </cell>
          <cell r="M2580" t="str">
            <v>Construcción</v>
          </cell>
          <cell r="N2580" t="str">
            <v>Producción Sect. Institucionales</v>
          </cell>
          <cell r="O2580" t="str">
            <v>Producción bruta</v>
          </cell>
          <cell r="P2580" t="str">
            <v>Sociedades no Financieras</v>
          </cell>
          <cell r="Q2580" t="str">
            <v>6</v>
          </cell>
          <cell r="R2580" t="str">
            <v>Construcción</v>
          </cell>
        </row>
        <row r="2581">
          <cell r="A2581" t="str">
            <v>CEI_a01</v>
          </cell>
          <cell r="B2581" t="str">
            <v>Otras_Soc</v>
          </cell>
          <cell r="C2581">
            <v>2</v>
          </cell>
          <cell r="D2581">
            <v>12</v>
          </cell>
          <cell r="E2581">
            <v>21</v>
          </cell>
          <cell r="F2581" t="str">
            <v>Empleos</v>
          </cell>
          <cell r="J2581">
            <v>2301964.1130586704</v>
          </cell>
          <cell r="K2581">
            <v>16</v>
          </cell>
          <cell r="L2581" t="str">
            <v>2000</v>
          </cell>
          <cell r="M2581" t="str">
            <v>Construcción</v>
          </cell>
          <cell r="N2581" t="str">
            <v>Producción Sect. Institucionales</v>
          </cell>
          <cell r="O2581" t="str">
            <v>Consumo intermedio</v>
          </cell>
          <cell r="P2581" t="str">
            <v>Sociedades no Financieras</v>
          </cell>
          <cell r="Q2581" t="str">
            <v>6</v>
          </cell>
          <cell r="R2581" t="str">
            <v>Construcción</v>
          </cell>
        </row>
        <row r="2582">
          <cell r="A2582" t="str">
            <v>CEI_a01</v>
          </cell>
          <cell r="B2582" t="str">
            <v>Otras_Soc</v>
          </cell>
          <cell r="C2582">
            <v>2</v>
          </cell>
          <cell r="D2582">
            <v>12</v>
          </cell>
          <cell r="E2582">
            <v>21</v>
          </cell>
          <cell r="F2582" t="str">
            <v>Empleos</v>
          </cell>
          <cell r="J2582">
            <v>2637806.0300897253</v>
          </cell>
          <cell r="K2582">
            <v>16</v>
          </cell>
          <cell r="L2582" t="str">
            <v>2001</v>
          </cell>
          <cell r="M2582" t="str">
            <v>Construcción</v>
          </cell>
          <cell r="N2582" t="str">
            <v>Producción Sect. Institucionales</v>
          </cell>
          <cell r="O2582" t="str">
            <v>Consumo intermedio</v>
          </cell>
          <cell r="P2582" t="str">
            <v>Sociedades no Financieras</v>
          </cell>
          <cell r="Q2582" t="str">
            <v>6</v>
          </cell>
          <cell r="R2582" t="str">
            <v>Construcción</v>
          </cell>
        </row>
        <row r="2583">
          <cell r="A2583" t="str">
            <v>CEI_a01</v>
          </cell>
          <cell r="B2583" t="str">
            <v>Otras_Soc</v>
          </cell>
          <cell r="C2583">
            <v>2</v>
          </cell>
          <cell r="D2583">
            <v>12</v>
          </cell>
          <cell r="E2583">
            <v>52</v>
          </cell>
          <cell r="F2583" t="str">
            <v>Empleos</v>
          </cell>
          <cell r="J2583">
            <v>87419.244889987851</v>
          </cell>
          <cell r="K2583">
            <v>16</v>
          </cell>
          <cell r="L2583" t="str">
            <v>2000</v>
          </cell>
          <cell r="M2583" t="str">
            <v>Construcción</v>
          </cell>
          <cell r="N2583" t="str">
            <v>Producción Sect. Institucionales</v>
          </cell>
          <cell r="O2583" t="str">
            <v>Consumo de capital fijo</v>
          </cell>
          <cell r="P2583" t="str">
            <v>Sociedades no Financieras</v>
          </cell>
          <cell r="Q2583" t="str">
            <v>6</v>
          </cell>
          <cell r="R2583" t="str">
            <v>Construcción</v>
          </cell>
        </row>
        <row r="2584">
          <cell r="A2584" t="str">
            <v>CEI_a01</v>
          </cell>
          <cell r="B2584" t="str">
            <v>Otras_Soc</v>
          </cell>
          <cell r="C2584">
            <v>2</v>
          </cell>
          <cell r="D2584">
            <v>12</v>
          </cell>
          <cell r="E2584">
            <v>52</v>
          </cell>
          <cell r="F2584" t="str">
            <v>Empleos</v>
          </cell>
          <cell r="J2584">
            <v>93148.259592439397</v>
          </cell>
          <cell r="K2584">
            <v>16</v>
          </cell>
          <cell r="L2584" t="str">
            <v>2001</v>
          </cell>
          <cell r="M2584" t="str">
            <v>Construcción</v>
          </cell>
          <cell r="N2584" t="str">
            <v>Producción Sect. Institucionales</v>
          </cell>
          <cell r="O2584" t="str">
            <v>Consumo de capital fijo</v>
          </cell>
          <cell r="P2584" t="str">
            <v>Sociedades no Financieras</v>
          </cell>
          <cell r="Q2584" t="str">
            <v>6</v>
          </cell>
          <cell r="R2584" t="str">
            <v>Construcción</v>
          </cell>
        </row>
        <row r="2585">
          <cell r="A2585" t="str">
            <v>CEI_a01</v>
          </cell>
          <cell r="B2585" t="str">
            <v>Otras_Soc</v>
          </cell>
          <cell r="C2585">
            <v>2</v>
          </cell>
          <cell r="D2585">
            <v>12</v>
          </cell>
          <cell r="E2585">
            <v>411</v>
          </cell>
          <cell r="F2585" t="str">
            <v>Empleos</v>
          </cell>
          <cell r="J2585">
            <v>1702406.2991511771</v>
          </cell>
          <cell r="K2585">
            <v>16</v>
          </cell>
          <cell r="L2585" t="str">
            <v>2000</v>
          </cell>
          <cell r="M2585" t="str">
            <v>Construcción</v>
          </cell>
          <cell r="N2585" t="str">
            <v>Producción Sect. Institucionales</v>
          </cell>
          <cell r="O2585" t="str">
            <v>Remuneraciones</v>
          </cell>
          <cell r="P2585" t="str">
            <v>Sociedades no Financieras</v>
          </cell>
          <cell r="Q2585" t="str">
            <v>6</v>
          </cell>
          <cell r="R2585" t="str">
            <v>Construcción</v>
          </cell>
        </row>
        <row r="2586">
          <cell r="A2586" t="str">
            <v>CEI_a01</v>
          </cell>
          <cell r="B2586" t="str">
            <v>Otras_Soc</v>
          </cell>
          <cell r="C2586">
            <v>2</v>
          </cell>
          <cell r="D2586">
            <v>12</v>
          </cell>
          <cell r="E2586">
            <v>411</v>
          </cell>
          <cell r="F2586" t="str">
            <v>Empleos</v>
          </cell>
          <cell r="J2586">
            <v>1928436.3679730052</v>
          </cell>
          <cell r="K2586">
            <v>16</v>
          </cell>
          <cell r="L2586" t="str">
            <v>2001</v>
          </cell>
          <cell r="M2586" t="str">
            <v>Construcción</v>
          </cell>
          <cell r="N2586" t="str">
            <v>Producción Sect. Institucionales</v>
          </cell>
          <cell r="O2586" t="str">
            <v>Remuneraciones</v>
          </cell>
          <cell r="P2586" t="str">
            <v>Sociedades no Financieras</v>
          </cell>
          <cell r="Q2586" t="str">
            <v>6</v>
          </cell>
          <cell r="R2586" t="str">
            <v>Construcción</v>
          </cell>
        </row>
        <row r="2587">
          <cell r="A2587" t="str">
            <v>CEI_a01</v>
          </cell>
          <cell r="B2587" t="str">
            <v>Otras_Soc</v>
          </cell>
          <cell r="C2587">
            <v>2</v>
          </cell>
          <cell r="D2587">
            <v>12</v>
          </cell>
          <cell r="E2587">
            <v>412</v>
          </cell>
          <cell r="F2587" t="str">
            <v>Empleos</v>
          </cell>
          <cell r="J2587">
            <v>59986.899943036085</v>
          </cell>
          <cell r="K2587">
            <v>16</v>
          </cell>
          <cell r="L2587" t="str">
            <v>2000</v>
          </cell>
          <cell r="M2587" t="str">
            <v>Construcción</v>
          </cell>
          <cell r="N2587" t="str">
            <v>Producción Sect. Institucionales</v>
          </cell>
          <cell r="O2587" t="str">
            <v>Imptos producc.e import.</v>
          </cell>
          <cell r="P2587" t="str">
            <v>Sociedades no Financieras</v>
          </cell>
          <cell r="Q2587" t="str">
            <v>6</v>
          </cell>
          <cell r="R2587" t="str">
            <v>Construcción</v>
          </cell>
        </row>
        <row r="2588">
          <cell r="A2588" t="str">
            <v>CEI_a01</v>
          </cell>
          <cell r="B2588" t="str">
            <v>Otras_Soc</v>
          </cell>
          <cell r="C2588">
            <v>2</v>
          </cell>
          <cell r="D2588">
            <v>12</v>
          </cell>
          <cell r="E2588">
            <v>412</v>
          </cell>
          <cell r="F2588" t="str">
            <v>Empleos</v>
          </cell>
          <cell r="J2588">
            <v>68859.87232534228</v>
          </cell>
          <cell r="K2588">
            <v>16</v>
          </cell>
          <cell r="L2588" t="str">
            <v>2001</v>
          </cell>
          <cell r="M2588" t="str">
            <v>Construcción</v>
          </cell>
          <cell r="N2588" t="str">
            <v>Producción Sect. Institucionales</v>
          </cell>
          <cell r="O2588" t="str">
            <v>Imptos producc.e import.</v>
          </cell>
          <cell r="P2588" t="str">
            <v>Sociedades no Financieras</v>
          </cell>
          <cell r="Q2588" t="str">
            <v>6</v>
          </cell>
          <cell r="R2588" t="str">
            <v>Construcción</v>
          </cell>
        </row>
        <row r="2589">
          <cell r="A2589" t="str">
            <v>CEI_a01</v>
          </cell>
          <cell r="B2589" t="str">
            <v>Otras_Soc</v>
          </cell>
          <cell r="C2589">
            <v>2</v>
          </cell>
          <cell r="D2589">
            <v>12</v>
          </cell>
          <cell r="E2589">
            <v>413</v>
          </cell>
          <cell r="F2589" t="str">
            <v>Empleos</v>
          </cell>
          <cell r="J2589">
            <v>-6522.572531869765</v>
          </cell>
          <cell r="K2589">
            <v>16</v>
          </cell>
          <cell r="L2589" t="str">
            <v>2000</v>
          </cell>
          <cell r="M2589" t="str">
            <v>Construcción</v>
          </cell>
          <cell r="N2589" t="str">
            <v>Producción Sect. Institucionales</v>
          </cell>
          <cell r="O2589" t="str">
            <v>Subvenciones</v>
          </cell>
          <cell r="P2589" t="str">
            <v>Sociedades no Financieras</v>
          </cell>
          <cell r="Q2589" t="str">
            <v>6</v>
          </cell>
          <cell r="R2589" t="str">
            <v>Construcción</v>
          </cell>
        </row>
        <row r="2590">
          <cell r="A2590" t="str">
            <v>CEI_a01</v>
          </cell>
          <cell r="B2590" t="str">
            <v>Otras_Soc</v>
          </cell>
          <cell r="C2590">
            <v>2</v>
          </cell>
          <cell r="D2590">
            <v>12</v>
          </cell>
          <cell r="E2590">
            <v>413</v>
          </cell>
          <cell r="F2590" t="str">
            <v>Empleos</v>
          </cell>
          <cell r="J2590">
            <v>-6771.7336641588254</v>
          </cell>
          <cell r="K2590">
            <v>16</v>
          </cell>
          <cell r="L2590" t="str">
            <v>2001</v>
          </cell>
          <cell r="M2590" t="str">
            <v>Construcción</v>
          </cell>
          <cell r="N2590" t="str">
            <v>Producción Sect. Institucionales</v>
          </cell>
          <cell r="O2590" t="str">
            <v>Subvenciones</v>
          </cell>
          <cell r="P2590" t="str">
            <v>Sociedades no Financieras</v>
          </cell>
          <cell r="Q2590" t="str">
            <v>6</v>
          </cell>
          <cell r="R2590" t="str">
            <v>Construcción</v>
          </cell>
        </row>
        <row r="2591">
          <cell r="A2591" t="str">
            <v>CEI_a01</v>
          </cell>
          <cell r="B2591" t="str">
            <v>Otras_Soc</v>
          </cell>
          <cell r="C2591">
            <v>2</v>
          </cell>
          <cell r="D2591">
            <v>12</v>
          </cell>
          <cell r="E2591">
            <v>902</v>
          </cell>
          <cell r="F2591" t="str">
            <v>Empleos</v>
          </cell>
          <cell r="J2591">
            <v>549475.41359699296</v>
          </cell>
          <cell r="K2591">
            <v>16</v>
          </cell>
          <cell r="L2591" t="str">
            <v>2000</v>
          </cell>
          <cell r="M2591" t="str">
            <v>Construcción</v>
          </cell>
          <cell r="N2591" t="str">
            <v>Producción Sect. Institucionales</v>
          </cell>
          <cell r="O2591" t="str">
            <v>Excedente de explotación</v>
          </cell>
          <cell r="P2591" t="str">
            <v>Sociedades no Financieras</v>
          </cell>
          <cell r="Q2591" t="str">
            <v>6</v>
          </cell>
          <cell r="R2591" t="str">
            <v>Construcción</v>
          </cell>
        </row>
        <row r="2592">
          <cell r="A2592" t="str">
            <v>CEI_a01</v>
          </cell>
          <cell r="B2592" t="str">
            <v>Otras_Soc</v>
          </cell>
          <cell r="C2592">
            <v>2</v>
          </cell>
          <cell r="D2592">
            <v>12</v>
          </cell>
          <cell r="E2592">
            <v>902</v>
          </cell>
          <cell r="F2592" t="str">
            <v>Empleos</v>
          </cell>
          <cell r="J2592">
            <v>451244.35499790398</v>
          </cell>
          <cell r="K2592">
            <v>16</v>
          </cell>
          <cell r="L2592" t="str">
            <v>2001</v>
          </cell>
          <cell r="M2592" t="str">
            <v>Construcción</v>
          </cell>
          <cell r="N2592" t="str">
            <v>Producción Sect. Institucionales</v>
          </cell>
          <cell r="O2592" t="str">
            <v>Excedente de explotación</v>
          </cell>
          <cell r="P2592" t="str">
            <v>Sociedades no Financieras</v>
          </cell>
          <cell r="Q2592" t="str">
            <v>6</v>
          </cell>
          <cell r="R2592" t="str">
            <v>Construcción</v>
          </cell>
        </row>
        <row r="2593">
          <cell r="A2593" t="str">
            <v>CEI_a01</v>
          </cell>
          <cell r="B2593" t="str">
            <v>Otras_Soc</v>
          </cell>
          <cell r="C2593">
            <v>2</v>
          </cell>
          <cell r="D2593">
            <v>12</v>
          </cell>
          <cell r="E2593">
            <v>11</v>
          </cell>
          <cell r="F2593" t="str">
            <v>Recursos</v>
          </cell>
          <cell r="J2593">
            <v>5915369.3398475833</v>
          </cell>
          <cell r="K2593">
            <v>17</v>
          </cell>
          <cell r="L2593" t="str">
            <v>2000</v>
          </cell>
          <cell r="M2593" t="str">
            <v>Comercio</v>
          </cell>
          <cell r="N2593" t="str">
            <v>Producción Sect. Institucionales</v>
          </cell>
          <cell r="O2593" t="str">
            <v>Producción bruta</v>
          </cell>
          <cell r="P2593" t="str">
            <v>Sociedades no Financieras</v>
          </cell>
          <cell r="Q2593" t="str">
            <v>7</v>
          </cell>
          <cell r="R2593" t="str">
            <v>Comercio, Hoteles y Restaurantes</v>
          </cell>
        </row>
        <row r="2594">
          <cell r="A2594" t="str">
            <v>CEI_a01</v>
          </cell>
          <cell r="B2594" t="str">
            <v>Otras_Soc</v>
          </cell>
          <cell r="C2594">
            <v>2</v>
          </cell>
          <cell r="D2594">
            <v>12</v>
          </cell>
          <cell r="E2594">
            <v>11</v>
          </cell>
          <cell r="F2594" t="str">
            <v>Recursos</v>
          </cell>
          <cell r="J2594">
            <v>6505605.202608061</v>
          </cell>
          <cell r="K2594">
            <v>17</v>
          </cell>
          <cell r="L2594" t="str">
            <v>2001</v>
          </cell>
          <cell r="M2594" t="str">
            <v>Comercio</v>
          </cell>
          <cell r="N2594" t="str">
            <v>Producción Sect. Institucionales</v>
          </cell>
          <cell r="O2594" t="str">
            <v>Producción bruta</v>
          </cell>
          <cell r="P2594" t="str">
            <v>Sociedades no Financieras</v>
          </cell>
          <cell r="Q2594" t="str">
            <v>7</v>
          </cell>
          <cell r="R2594" t="str">
            <v>Comercio, Hoteles y Restaurantes</v>
          </cell>
        </row>
        <row r="2595">
          <cell r="A2595" t="str">
            <v>CEI_a01</v>
          </cell>
          <cell r="B2595" t="str">
            <v>Otras_Soc</v>
          </cell>
          <cell r="C2595">
            <v>2</v>
          </cell>
          <cell r="D2595">
            <v>12</v>
          </cell>
          <cell r="E2595">
            <v>21</v>
          </cell>
          <cell r="F2595" t="str">
            <v>Empleos</v>
          </cell>
          <cell r="J2595">
            <v>3118670.3580381721</v>
          </cell>
          <cell r="K2595">
            <v>17</v>
          </cell>
          <cell r="L2595" t="str">
            <v>2000</v>
          </cell>
          <cell r="M2595" t="str">
            <v>Comercio</v>
          </cell>
          <cell r="N2595" t="str">
            <v>Producción Sect. Institucionales</v>
          </cell>
          <cell r="O2595" t="str">
            <v>Consumo intermedio</v>
          </cell>
          <cell r="P2595" t="str">
            <v>Sociedades no Financieras</v>
          </cell>
          <cell r="Q2595" t="str">
            <v>7</v>
          </cell>
          <cell r="R2595" t="str">
            <v>Comercio, Hoteles y Restaurantes</v>
          </cell>
        </row>
        <row r="2596">
          <cell r="A2596" t="str">
            <v>CEI_a01</v>
          </cell>
          <cell r="B2596" t="str">
            <v>Otras_Soc</v>
          </cell>
          <cell r="C2596">
            <v>2</v>
          </cell>
          <cell r="D2596">
            <v>12</v>
          </cell>
          <cell r="E2596">
            <v>21</v>
          </cell>
          <cell r="F2596" t="str">
            <v>Empleos</v>
          </cell>
          <cell r="J2596">
            <v>3402013.2520222818</v>
          </cell>
          <cell r="K2596">
            <v>17</v>
          </cell>
          <cell r="L2596" t="str">
            <v>2001</v>
          </cell>
          <cell r="M2596" t="str">
            <v>Comercio</v>
          </cell>
          <cell r="N2596" t="str">
            <v>Producción Sect. Institucionales</v>
          </cell>
          <cell r="O2596" t="str">
            <v>Consumo intermedio</v>
          </cell>
          <cell r="P2596" t="str">
            <v>Sociedades no Financieras</v>
          </cell>
          <cell r="Q2596" t="str">
            <v>7</v>
          </cell>
          <cell r="R2596" t="str">
            <v>Comercio, Hoteles y Restaurantes</v>
          </cell>
        </row>
        <row r="2597">
          <cell r="A2597" t="str">
            <v>CEI_a01</v>
          </cell>
          <cell r="B2597" t="str">
            <v>Otras_Soc</v>
          </cell>
          <cell r="C2597">
            <v>2</v>
          </cell>
          <cell r="D2597">
            <v>12</v>
          </cell>
          <cell r="E2597">
            <v>52</v>
          </cell>
          <cell r="F2597" t="str">
            <v>Empleos</v>
          </cell>
          <cell r="J2597">
            <v>211449.6879096042</v>
          </cell>
          <cell r="K2597">
            <v>17</v>
          </cell>
          <cell r="L2597" t="str">
            <v>2000</v>
          </cell>
          <cell r="M2597" t="str">
            <v>Comercio</v>
          </cell>
          <cell r="N2597" t="str">
            <v>Producción Sect. Institucionales</v>
          </cell>
          <cell r="O2597" t="str">
            <v>Consumo de capital fijo</v>
          </cell>
          <cell r="P2597" t="str">
            <v>Sociedades no Financieras</v>
          </cell>
          <cell r="Q2597" t="str">
            <v>7</v>
          </cell>
          <cell r="R2597" t="str">
            <v>Comercio, Hoteles y Restaurantes</v>
          </cell>
        </row>
        <row r="2598">
          <cell r="A2598" t="str">
            <v>CEI_a01</v>
          </cell>
          <cell r="B2598" t="str">
            <v>Otras_Soc</v>
          </cell>
          <cell r="C2598">
            <v>2</v>
          </cell>
          <cell r="D2598">
            <v>12</v>
          </cell>
          <cell r="E2598">
            <v>52</v>
          </cell>
          <cell r="F2598" t="str">
            <v>Empleos</v>
          </cell>
          <cell r="J2598">
            <v>235197.66102020157</v>
          </cell>
          <cell r="K2598">
            <v>17</v>
          </cell>
          <cell r="L2598" t="str">
            <v>2001</v>
          </cell>
          <cell r="M2598" t="str">
            <v>Comercio</v>
          </cell>
          <cell r="N2598" t="str">
            <v>Producción Sect. Institucionales</v>
          </cell>
          <cell r="O2598" t="str">
            <v>Consumo de capital fijo</v>
          </cell>
          <cell r="P2598" t="str">
            <v>Sociedades no Financieras</v>
          </cell>
          <cell r="Q2598" t="str">
            <v>7</v>
          </cell>
          <cell r="R2598" t="str">
            <v>Comercio, Hoteles y Restaurantes</v>
          </cell>
        </row>
        <row r="2599">
          <cell r="A2599" t="str">
            <v>CEI_a01</v>
          </cell>
          <cell r="B2599" t="str">
            <v>Otras_Soc</v>
          </cell>
          <cell r="C2599">
            <v>2</v>
          </cell>
          <cell r="D2599">
            <v>12</v>
          </cell>
          <cell r="E2599">
            <v>411</v>
          </cell>
          <cell r="F2599" t="str">
            <v>Empleos</v>
          </cell>
          <cell r="J2599">
            <v>1616580.4743137532</v>
          </cell>
          <cell r="K2599">
            <v>17</v>
          </cell>
          <cell r="L2599" t="str">
            <v>2000</v>
          </cell>
          <cell r="M2599" t="str">
            <v>Comercio</v>
          </cell>
          <cell r="N2599" t="str">
            <v>Producción Sect. Institucionales</v>
          </cell>
          <cell r="O2599" t="str">
            <v>Remuneraciones</v>
          </cell>
          <cell r="P2599" t="str">
            <v>Sociedades no Financieras</v>
          </cell>
          <cell r="Q2599" t="str">
            <v>7</v>
          </cell>
          <cell r="R2599" t="str">
            <v>Comercio, Hoteles y Restaurantes</v>
          </cell>
        </row>
        <row r="2600">
          <cell r="A2600" t="str">
            <v>CEI_a01</v>
          </cell>
          <cell r="B2600" t="str">
            <v>Otras_Soc</v>
          </cell>
          <cell r="C2600">
            <v>2</v>
          </cell>
          <cell r="D2600">
            <v>12</v>
          </cell>
          <cell r="E2600">
            <v>411</v>
          </cell>
          <cell r="F2600" t="str">
            <v>Empleos</v>
          </cell>
          <cell r="J2600">
            <v>1764573.2560488197</v>
          </cell>
          <cell r="K2600">
            <v>17</v>
          </cell>
          <cell r="L2600" t="str">
            <v>2001</v>
          </cell>
          <cell r="M2600" t="str">
            <v>Comercio</v>
          </cell>
          <cell r="N2600" t="str">
            <v>Producción Sect. Institucionales</v>
          </cell>
          <cell r="O2600" t="str">
            <v>Remuneraciones</v>
          </cell>
          <cell r="P2600" t="str">
            <v>Sociedades no Financieras</v>
          </cell>
          <cell r="Q2600" t="str">
            <v>7</v>
          </cell>
          <cell r="R2600" t="str">
            <v>Comercio, Hoteles y Restaurantes</v>
          </cell>
        </row>
        <row r="2601">
          <cell r="A2601" t="str">
            <v>CEI_a01</v>
          </cell>
          <cell r="B2601" t="str">
            <v>Otras_Soc</v>
          </cell>
          <cell r="C2601">
            <v>2</v>
          </cell>
          <cell r="D2601">
            <v>12</v>
          </cell>
          <cell r="E2601">
            <v>412</v>
          </cell>
          <cell r="F2601" t="str">
            <v>Empleos</v>
          </cell>
          <cell r="J2601">
            <v>186471.39895636379</v>
          </cell>
          <cell r="K2601">
            <v>17</v>
          </cell>
          <cell r="L2601" t="str">
            <v>2000</v>
          </cell>
          <cell r="M2601" t="str">
            <v>Comercio</v>
          </cell>
          <cell r="N2601" t="str">
            <v>Producción Sect. Institucionales</v>
          </cell>
          <cell r="O2601" t="str">
            <v>Imptos producc.e import.</v>
          </cell>
          <cell r="P2601" t="str">
            <v>Sociedades no Financieras</v>
          </cell>
          <cell r="Q2601" t="str">
            <v>7</v>
          </cell>
          <cell r="R2601" t="str">
            <v>Comercio, Hoteles y Restaurantes</v>
          </cell>
        </row>
        <row r="2602">
          <cell r="A2602" t="str">
            <v>CEI_a01</v>
          </cell>
          <cell r="B2602" t="str">
            <v>Otras_Soc</v>
          </cell>
          <cell r="C2602">
            <v>2</v>
          </cell>
          <cell r="D2602">
            <v>12</v>
          </cell>
          <cell r="E2602">
            <v>412</v>
          </cell>
          <cell r="F2602" t="str">
            <v>Empleos</v>
          </cell>
          <cell r="J2602">
            <v>195990.06577417819</v>
          </cell>
          <cell r="K2602">
            <v>17</v>
          </cell>
          <cell r="L2602" t="str">
            <v>2001</v>
          </cell>
          <cell r="M2602" t="str">
            <v>Comercio</v>
          </cell>
          <cell r="N2602" t="str">
            <v>Producción Sect. Institucionales</v>
          </cell>
          <cell r="O2602" t="str">
            <v>Imptos producc.e import.</v>
          </cell>
          <cell r="P2602" t="str">
            <v>Sociedades no Financieras</v>
          </cell>
          <cell r="Q2602" t="str">
            <v>7</v>
          </cell>
          <cell r="R2602" t="str">
            <v>Comercio, Hoteles y Restaurantes</v>
          </cell>
        </row>
        <row r="2603">
          <cell r="A2603" t="str">
            <v>CEI_a01</v>
          </cell>
          <cell r="B2603" t="str">
            <v>Otras_Soc</v>
          </cell>
          <cell r="C2603">
            <v>2</v>
          </cell>
          <cell r="D2603">
            <v>12</v>
          </cell>
          <cell r="E2603">
            <v>413</v>
          </cell>
          <cell r="F2603" t="str">
            <v>Empleos</v>
          </cell>
          <cell r="J2603">
            <v>-39610.720495457201</v>
          </cell>
          <cell r="K2603">
            <v>17</v>
          </cell>
          <cell r="L2603" t="str">
            <v>2000</v>
          </cell>
          <cell r="M2603" t="str">
            <v>Comercio</v>
          </cell>
          <cell r="N2603" t="str">
            <v>Producción Sect. Institucionales</v>
          </cell>
          <cell r="O2603" t="str">
            <v>Subvenciones</v>
          </cell>
          <cell r="P2603" t="str">
            <v>Sociedades no Financieras</v>
          </cell>
          <cell r="Q2603" t="str">
            <v>7</v>
          </cell>
          <cell r="R2603" t="str">
            <v>Comercio, Hoteles y Restaurantes</v>
          </cell>
        </row>
        <row r="2604">
          <cell r="A2604" t="str">
            <v>CEI_a01</v>
          </cell>
          <cell r="B2604" t="str">
            <v>Otras_Soc</v>
          </cell>
          <cell r="C2604">
            <v>2</v>
          </cell>
          <cell r="D2604">
            <v>12</v>
          </cell>
          <cell r="E2604">
            <v>413</v>
          </cell>
          <cell r="F2604" t="str">
            <v>Empleos</v>
          </cell>
          <cell r="J2604">
            <v>-40675.661100041587</v>
          </cell>
          <cell r="K2604">
            <v>17</v>
          </cell>
          <cell r="L2604" t="str">
            <v>2001</v>
          </cell>
          <cell r="M2604" t="str">
            <v>Comercio</v>
          </cell>
          <cell r="N2604" t="str">
            <v>Producción Sect. Institucionales</v>
          </cell>
          <cell r="O2604" t="str">
            <v>Subvenciones</v>
          </cell>
          <cell r="P2604" t="str">
            <v>Sociedades no Financieras</v>
          </cell>
          <cell r="Q2604" t="str">
            <v>7</v>
          </cell>
          <cell r="R2604" t="str">
            <v>Comercio, Hoteles y Restaurantes</v>
          </cell>
        </row>
        <row r="2605">
          <cell r="A2605" t="str">
            <v>CEI_a01</v>
          </cell>
          <cell r="B2605" t="str">
            <v>Otras_Soc</v>
          </cell>
          <cell r="C2605">
            <v>2</v>
          </cell>
          <cell r="D2605">
            <v>12</v>
          </cell>
          <cell r="E2605">
            <v>902</v>
          </cell>
          <cell r="F2605" t="str">
            <v>Empleos</v>
          </cell>
          <cell r="J2605">
            <v>821808.14112514688</v>
          </cell>
          <cell r="K2605">
            <v>17</v>
          </cell>
          <cell r="L2605" t="str">
            <v>2000</v>
          </cell>
          <cell r="M2605" t="str">
            <v>Comercio</v>
          </cell>
          <cell r="N2605" t="str">
            <v>Producción Sect. Institucionales</v>
          </cell>
          <cell r="O2605" t="str">
            <v>Excedente de explotación</v>
          </cell>
          <cell r="P2605" t="str">
            <v>Sociedades no Financieras</v>
          </cell>
          <cell r="Q2605" t="str">
            <v>7</v>
          </cell>
          <cell r="R2605" t="str">
            <v>Comercio, Hoteles y Restaurantes</v>
          </cell>
        </row>
        <row r="2606">
          <cell r="A2606" t="str">
            <v>CEI_a01</v>
          </cell>
          <cell r="B2606" t="str">
            <v>Otras_Soc</v>
          </cell>
          <cell r="C2606">
            <v>2</v>
          </cell>
          <cell r="D2606">
            <v>12</v>
          </cell>
          <cell r="E2606">
            <v>902</v>
          </cell>
          <cell r="F2606" t="str">
            <v>Empleos</v>
          </cell>
          <cell r="J2606">
            <v>948506.62884261692</v>
          </cell>
          <cell r="K2606">
            <v>17</v>
          </cell>
          <cell r="L2606" t="str">
            <v>2001</v>
          </cell>
          <cell r="M2606" t="str">
            <v>Comercio</v>
          </cell>
          <cell r="N2606" t="str">
            <v>Producción Sect. Institucionales</v>
          </cell>
          <cell r="O2606" t="str">
            <v>Excedente de explotación</v>
          </cell>
          <cell r="P2606" t="str">
            <v>Sociedades no Financieras</v>
          </cell>
          <cell r="Q2606" t="str">
            <v>7</v>
          </cell>
          <cell r="R2606" t="str">
            <v>Comercio, Hoteles y Restaurantes</v>
          </cell>
        </row>
        <row r="2607">
          <cell r="A2607" t="str">
            <v>CEI_a01</v>
          </cell>
          <cell r="B2607" t="str">
            <v>Otras_Soc</v>
          </cell>
          <cell r="C2607">
            <v>2</v>
          </cell>
          <cell r="D2607">
            <v>12</v>
          </cell>
          <cell r="E2607">
            <v>11</v>
          </cell>
          <cell r="F2607" t="str">
            <v>Recursos</v>
          </cell>
          <cell r="J2607">
            <v>1130283.40885535</v>
          </cell>
          <cell r="K2607">
            <v>18</v>
          </cell>
          <cell r="L2607" t="str">
            <v>2000</v>
          </cell>
          <cell r="M2607" t="str">
            <v>Hoteles y Restaurantes</v>
          </cell>
          <cell r="N2607" t="str">
            <v>Producción Sect. Institucionales</v>
          </cell>
          <cell r="O2607" t="str">
            <v>Producción bruta</v>
          </cell>
          <cell r="P2607" t="str">
            <v>Sociedades no Financieras</v>
          </cell>
          <cell r="Q2607" t="str">
            <v>7</v>
          </cell>
          <cell r="R2607" t="str">
            <v>Comercio, Hoteles y Restaurantes</v>
          </cell>
        </row>
        <row r="2608">
          <cell r="A2608" t="str">
            <v>CEI_a01</v>
          </cell>
          <cell r="B2608" t="str">
            <v>Otras_Soc</v>
          </cell>
          <cell r="C2608">
            <v>2</v>
          </cell>
          <cell r="D2608">
            <v>12</v>
          </cell>
          <cell r="E2608">
            <v>11</v>
          </cell>
          <cell r="F2608" t="str">
            <v>Recursos</v>
          </cell>
          <cell r="J2608">
            <v>1237073.006229399</v>
          </cell>
          <cell r="K2608">
            <v>18</v>
          </cell>
          <cell r="L2608" t="str">
            <v>2001</v>
          </cell>
          <cell r="M2608" t="str">
            <v>Hoteles y Restaurantes</v>
          </cell>
          <cell r="N2608" t="str">
            <v>Producción Sect. Institucionales</v>
          </cell>
          <cell r="O2608" t="str">
            <v>Producción bruta</v>
          </cell>
          <cell r="P2608" t="str">
            <v>Sociedades no Financieras</v>
          </cell>
          <cell r="Q2608" t="str">
            <v>7</v>
          </cell>
          <cell r="R2608" t="str">
            <v>Comercio, Hoteles y Restaurantes</v>
          </cell>
        </row>
        <row r="2609">
          <cell r="A2609" t="str">
            <v>CEI_a01</v>
          </cell>
          <cell r="B2609" t="str">
            <v>Otras_Soc</v>
          </cell>
          <cell r="C2609">
            <v>2</v>
          </cell>
          <cell r="D2609">
            <v>12</v>
          </cell>
          <cell r="E2609">
            <v>21</v>
          </cell>
          <cell r="F2609" t="str">
            <v>Empleos</v>
          </cell>
          <cell r="J2609">
            <v>695580.89049734757</v>
          </cell>
          <cell r="K2609">
            <v>18</v>
          </cell>
          <cell r="L2609" t="str">
            <v>2000</v>
          </cell>
          <cell r="M2609" t="str">
            <v>Hoteles y Restaurantes</v>
          </cell>
          <cell r="N2609" t="str">
            <v>Producción Sect. Institucionales</v>
          </cell>
          <cell r="O2609" t="str">
            <v>Consumo intermedio</v>
          </cell>
          <cell r="P2609" t="str">
            <v>Sociedades no Financieras</v>
          </cell>
          <cell r="Q2609" t="str">
            <v>7</v>
          </cell>
          <cell r="R2609" t="str">
            <v>Comercio, Hoteles y Restaurantes</v>
          </cell>
        </row>
        <row r="2610">
          <cell r="A2610" t="str">
            <v>CEI_a01</v>
          </cell>
          <cell r="B2610" t="str">
            <v>Otras_Soc</v>
          </cell>
          <cell r="C2610">
            <v>2</v>
          </cell>
          <cell r="D2610">
            <v>12</v>
          </cell>
          <cell r="E2610">
            <v>21</v>
          </cell>
          <cell r="F2610" t="str">
            <v>Empleos</v>
          </cell>
          <cell r="J2610">
            <v>764277.51328330068</v>
          </cell>
          <cell r="K2610">
            <v>18</v>
          </cell>
          <cell r="L2610" t="str">
            <v>2001</v>
          </cell>
          <cell r="M2610" t="str">
            <v>Hoteles y Restaurantes</v>
          </cell>
          <cell r="N2610" t="str">
            <v>Producción Sect. Institucionales</v>
          </cell>
          <cell r="O2610" t="str">
            <v>Consumo intermedio</v>
          </cell>
          <cell r="P2610" t="str">
            <v>Sociedades no Financieras</v>
          </cell>
          <cell r="Q2610" t="str">
            <v>7</v>
          </cell>
          <cell r="R2610" t="str">
            <v>Comercio, Hoteles y Restaurantes</v>
          </cell>
        </row>
        <row r="2611">
          <cell r="A2611" t="str">
            <v>CEI_a01</v>
          </cell>
          <cell r="B2611" t="str">
            <v>Otras_Soc</v>
          </cell>
          <cell r="C2611">
            <v>2</v>
          </cell>
          <cell r="D2611">
            <v>12</v>
          </cell>
          <cell r="E2611">
            <v>52</v>
          </cell>
          <cell r="F2611" t="str">
            <v>Empleos</v>
          </cell>
          <cell r="J2611">
            <v>36104.101390890602</v>
          </cell>
          <cell r="K2611">
            <v>18</v>
          </cell>
          <cell r="L2611" t="str">
            <v>2000</v>
          </cell>
          <cell r="M2611" t="str">
            <v>Hoteles y Restaurantes</v>
          </cell>
          <cell r="N2611" t="str">
            <v>Producción Sect. Institucionales</v>
          </cell>
          <cell r="O2611" t="str">
            <v>Consumo de capital fijo</v>
          </cell>
          <cell r="P2611" t="str">
            <v>Sociedades no Financieras</v>
          </cell>
          <cell r="Q2611" t="str">
            <v>7</v>
          </cell>
          <cell r="R2611" t="str">
            <v>Comercio, Hoteles y Restaurantes</v>
          </cell>
        </row>
        <row r="2612">
          <cell r="A2612" t="str">
            <v>CEI_a01</v>
          </cell>
          <cell r="B2612" t="str">
            <v>Otras_Soc</v>
          </cell>
          <cell r="C2612">
            <v>2</v>
          </cell>
          <cell r="D2612">
            <v>12</v>
          </cell>
          <cell r="E2612">
            <v>52</v>
          </cell>
          <cell r="F2612" t="str">
            <v>Empleos</v>
          </cell>
          <cell r="J2612">
            <v>38866.986948766258</v>
          </cell>
          <cell r="K2612">
            <v>18</v>
          </cell>
          <cell r="L2612" t="str">
            <v>2001</v>
          </cell>
          <cell r="M2612" t="str">
            <v>Hoteles y Restaurantes</v>
          </cell>
          <cell r="N2612" t="str">
            <v>Producción Sect. Institucionales</v>
          </cell>
          <cell r="O2612" t="str">
            <v>Consumo de capital fijo</v>
          </cell>
          <cell r="P2612" t="str">
            <v>Sociedades no Financieras</v>
          </cell>
          <cell r="Q2612" t="str">
            <v>7</v>
          </cell>
          <cell r="R2612" t="str">
            <v>Comercio, Hoteles y Restaurantes</v>
          </cell>
        </row>
        <row r="2613">
          <cell r="A2613" t="str">
            <v>CEI_a01</v>
          </cell>
          <cell r="B2613" t="str">
            <v>Otras_Soc</v>
          </cell>
          <cell r="C2613">
            <v>2</v>
          </cell>
          <cell r="D2613">
            <v>12</v>
          </cell>
          <cell r="E2613">
            <v>411</v>
          </cell>
          <cell r="F2613" t="str">
            <v>Empleos</v>
          </cell>
          <cell r="J2613">
            <v>266238.93831478863</v>
          </cell>
          <cell r="K2613">
            <v>18</v>
          </cell>
          <cell r="L2613" t="str">
            <v>2000</v>
          </cell>
          <cell r="M2613" t="str">
            <v>Hoteles y Restaurantes</v>
          </cell>
          <cell r="N2613" t="str">
            <v>Producción Sect. Institucionales</v>
          </cell>
          <cell r="O2613" t="str">
            <v>Remuneraciones</v>
          </cell>
          <cell r="P2613" t="str">
            <v>Sociedades no Financieras</v>
          </cell>
          <cell r="Q2613" t="str">
            <v>7</v>
          </cell>
          <cell r="R2613" t="str">
            <v>Comercio, Hoteles y Restaurantes</v>
          </cell>
        </row>
        <row r="2614">
          <cell r="A2614" t="str">
            <v>CEI_a01</v>
          </cell>
          <cell r="B2614" t="str">
            <v>Otras_Soc</v>
          </cell>
          <cell r="C2614">
            <v>2</v>
          </cell>
          <cell r="D2614">
            <v>12</v>
          </cell>
          <cell r="E2614">
            <v>411</v>
          </cell>
          <cell r="F2614" t="str">
            <v>Empleos</v>
          </cell>
          <cell r="J2614">
            <v>283898.75950173894</v>
          </cell>
          <cell r="K2614">
            <v>18</v>
          </cell>
          <cell r="L2614" t="str">
            <v>2001</v>
          </cell>
          <cell r="M2614" t="str">
            <v>Hoteles y Restaurantes</v>
          </cell>
          <cell r="N2614" t="str">
            <v>Producción Sect. Institucionales</v>
          </cell>
          <cell r="O2614" t="str">
            <v>Remuneraciones</v>
          </cell>
          <cell r="P2614" t="str">
            <v>Sociedades no Financieras</v>
          </cell>
          <cell r="Q2614" t="str">
            <v>7</v>
          </cell>
          <cell r="R2614" t="str">
            <v>Comercio, Hoteles y Restaurantes</v>
          </cell>
        </row>
        <row r="2615">
          <cell r="A2615" t="str">
            <v>CEI_a01</v>
          </cell>
          <cell r="B2615" t="str">
            <v>Otras_Soc</v>
          </cell>
          <cell r="C2615">
            <v>2</v>
          </cell>
          <cell r="D2615">
            <v>12</v>
          </cell>
          <cell r="E2615">
            <v>412</v>
          </cell>
          <cell r="F2615" t="str">
            <v>Empleos</v>
          </cell>
          <cell r="J2615">
            <v>5405.9246234498996</v>
          </cell>
          <cell r="K2615">
            <v>18</v>
          </cell>
          <cell r="L2615" t="str">
            <v>2000</v>
          </cell>
          <cell r="M2615" t="str">
            <v>Hoteles y Restaurantes</v>
          </cell>
          <cell r="N2615" t="str">
            <v>Producción Sect. Institucionales</v>
          </cell>
          <cell r="O2615" t="str">
            <v>Imptos producc.e import.</v>
          </cell>
          <cell r="P2615" t="str">
            <v>Sociedades no Financieras</v>
          </cell>
          <cell r="Q2615" t="str">
            <v>7</v>
          </cell>
          <cell r="R2615" t="str">
            <v>Comercio, Hoteles y Restaurantes</v>
          </cell>
        </row>
        <row r="2616">
          <cell r="A2616" t="str">
            <v>CEI_a01</v>
          </cell>
          <cell r="B2616" t="str">
            <v>Otras_Soc</v>
          </cell>
          <cell r="C2616">
            <v>2</v>
          </cell>
          <cell r="D2616">
            <v>12</v>
          </cell>
          <cell r="E2616">
            <v>412</v>
          </cell>
          <cell r="F2616" t="str">
            <v>Empleos</v>
          </cell>
          <cell r="J2616">
            <v>6293.58848490934</v>
          </cell>
          <cell r="K2616">
            <v>18</v>
          </cell>
          <cell r="L2616" t="str">
            <v>2001</v>
          </cell>
          <cell r="M2616" t="str">
            <v>Hoteles y Restaurantes</v>
          </cell>
          <cell r="N2616" t="str">
            <v>Producción Sect. Institucionales</v>
          </cell>
          <cell r="O2616" t="str">
            <v>Imptos producc.e import.</v>
          </cell>
          <cell r="P2616" t="str">
            <v>Sociedades no Financieras</v>
          </cell>
          <cell r="Q2616" t="str">
            <v>7</v>
          </cell>
          <cell r="R2616" t="str">
            <v>Comercio, Hoteles y Restaurantes</v>
          </cell>
        </row>
        <row r="2617">
          <cell r="A2617" t="str">
            <v>CEI_a01</v>
          </cell>
          <cell r="B2617" t="str">
            <v>Otras_Soc</v>
          </cell>
          <cell r="C2617">
            <v>2</v>
          </cell>
          <cell r="D2617">
            <v>12</v>
          </cell>
          <cell r="E2617">
            <v>413</v>
          </cell>
          <cell r="F2617" t="str">
            <v>Empleos</v>
          </cell>
          <cell r="J2617">
            <v>-943.42599098261098</v>
          </cell>
          <cell r="K2617">
            <v>18</v>
          </cell>
          <cell r="L2617" t="str">
            <v>2000</v>
          </cell>
          <cell r="M2617" t="str">
            <v>Hoteles y Restaurantes</v>
          </cell>
          <cell r="N2617" t="str">
            <v>Producción Sect. Institucionales</v>
          </cell>
          <cell r="O2617" t="str">
            <v>Subvenciones</v>
          </cell>
          <cell r="P2617" t="str">
            <v>Sociedades no Financieras</v>
          </cell>
          <cell r="Q2617" t="str">
            <v>7</v>
          </cell>
          <cell r="R2617" t="str">
            <v>Comercio, Hoteles y Restaurantes</v>
          </cell>
        </row>
        <row r="2618">
          <cell r="A2618" t="str">
            <v>CEI_a01</v>
          </cell>
          <cell r="B2618" t="str">
            <v>Otras_Soc</v>
          </cell>
          <cell r="C2618">
            <v>2</v>
          </cell>
          <cell r="D2618">
            <v>12</v>
          </cell>
          <cell r="E2618">
            <v>413</v>
          </cell>
          <cell r="F2618" t="str">
            <v>Empleos</v>
          </cell>
          <cell r="J2618">
            <v>-994.00056168331503</v>
          </cell>
          <cell r="K2618">
            <v>18</v>
          </cell>
          <cell r="L2618" t="str">
            <v>2001</v>
          </cell>
          <cell r="M2618" t="str">
            <v>Hoteles y Restaurantes</v>
          </cell>
          <cell r="N2618" t="str">
            <v>Producción Sect. Institucionales</v>
          </cell>
          <cell r="O2618" t="str">
            <v>Subvenciones</v>
          </cell>
          <cell r="P2618" t="str">
            <v>Sociedades no Financieras</v>
          </cell>
          <cell r="Q2618" t="str">
            <v>7</v>
          </cell>
          <cell r="R2618" t="str">
            <v>Comercio, Hoteles y Restaurantes</v>
          </cell>
        </row>
        <row r="2619">
          <cell r="A2619" t="str">
            <v>CEI_a01</v>
          </cell>
          <cell r="B2619" t="str">
            <v>Otras_Soc</v>
          </cell>
          <cell r="C2619">
            <v>2</v>
          </cell>
          <cell r="D2619">
            <v>12</v>
          </cell>
          <cell r="E2619">
            <v>902</v>
          </cell>
          <cell r="F2619" t="str">
            <v>Empleos</v>
          </cell>
          <cell r="J2619">
            <v>127896.9800198554</v>
          </cell>
          <cell r="K2619">
            <v>18</v>
          </cell>
          <cell r="L2619" t="str">
            <v>2000</v>
          </cell>
          <cell r="M2619" t="str">
            <v>Hoteles y Restaurantes</v>
          </cell>
          <cell r="N2619" t="str">
            <v>Producción Sect. Institucionales</v>
          </cell>
          <cell r="O2619" t="str">
            <v>Excedente de explotación</v>
          </cell>
          <cell r="P2619" t="str">
            <v>Sociedades no Financieras</v>
          </cell>
          <cell r="Q2619" t="str">
            <v>7</v>
          </cell>
          <cell r="R2619" t="str">
            <v>Comercio, Hoteles y Restaurantes</v>
          </cell>
        </row>
        <row r="2620">
          <cell r="A2620" t="str">
            <v>CEI_a01</v>
          </cell>
          <cell r="B2620" t="str">
            <v>Otras_Soc</v>
          </cell>
          <cell r="C2620">
            <v>2</v>
          </cell>
          <cell r="D2620">
            <v>12</v>
          </cell>
          <cell r="E2620">
            <v>902</v>
          </cell>
          <cell r="F2620" t="str">
            <v>Empleos</v>
          </cell>
          <cell r="J2620">
            <v>144730.15857236768</v>
          </cell>
          <cell r="K2620">
            <v>18</v>
          </cell>
          <cell r="L2620" t="str">
            <v>2001</v>
          </cell>
          <cell r="M2620" t="str">
            <v>Hoteles y Restaurantes</v>
          </cell>
          <cell r="N2620" t="str">
            <v>Producción Sect. Institucionales</v>
          </cell>
          <cell r="O2620" t="str">
            <v>Excedente de explotación</v>
          </cell>
          <cell r="P2620" t="str">
            <v>Sociedades no Financieras</v>
          </cell>
          <cell r="Q2620" t="str">
            <v>7</v>
          </cell>
          <cell r="R2620" t="str">
            <v>Comercio, Hoteles y Restaurantes</v>
          </cell>
        </row>
        <row r="2621">
          <cell r="A2621" t="str">
            <v>CEI_a01</v>
          </cell>
          <cell r="B2621" t="str">
            <v>Otras_Soc</v>
          </cell>
          <cell r="C2621">
            <v>2</v>
          </cell>
          <cell r="D2621">
            <v>12</v>
          </cell>
          <cell r="E2621">
            <v>11</v>
          </cell>
          <cell r="F2621" t="str">
            <v>Recursos</v>
          </cell>
          <cell r="J2621">
            <v>4268394.5487268455</v>
          </cell>
          <cell r="K2621">
            <v>19</v>
          </cell>
          <cell r="L2621" t="str">
            <v>2000</v>
          </cell>
          <cell r="M2621" t="str">
            <v>Transportes</v>
          </cell>
          <cell r="N2621" t="str">
            <v>Producción Sect. Institucionales</v>
          </cell>
          <cell r="O2621" t="str">
            <v>Producción bruta</v>
          </cell>
          <cell r="P2621" t="str">
            <v>Sociedades no Financieras</v>
          </cell>
          <cell r="Q2621" t="str">
            <v>8</v>
          </cell>
          <cell r="R2621" t="str">
            <v>Transporte y Comunicaciones</v>
          </cell>
        </row>
        <row r="2622">
          <cell r="A2622" t="str">
            <v>CEI_a01</v>
          </cell>
          <cell r="B2622" t="str">
            <v>Otras_Soc</v>
          </cell>
          <cell r="C2622">
            <v>2</v>
          </cell>
          <cell r="D2622">
            <v>12</v>
          </cell>
          <cell r="E2622">
            <v>11</v>
          </cell>
          <cell r="F2622" t="str">
            <v>Recursos</v>
          </cell>
          <cell r="J2622">
            <v>4795473.6195634082</v>
          </cell>
          <cell r="K2622">
            <v>19</v>
          </cell>
          <cell r="L2622" t="str">
            <v>2001</v>
          </cell>
          <cell r="M2622" t="str">
            <v>Transportes</v>
          </cell>
          <cell r="N2622" t="str">
            <v>Producción Sect. Institucionales</v>
          </cell>
          <cell r="O2622" t="str">
            <v>Producción bruta</v>
          </cell>
          <cell r="P2622" t="str">
            <v>Sociedades no Financieras</v>
          </cell>
          <cell r="Q2622" t="str">
            <v>8</v>
          </cell>
          <cell r="R2622" t="str">
            <v>Transporte y Comunicaciones</v>
          </cell>
        </row>
        <row r="2623">
          <cell r="A2623" t="str">
            <v>CEI_a01</v>
          </cell>
          <cell r="B2623" t="str">
            <v>Otras_Soc</v>
          </cell>
          <cell r="C2623">
            <v>2</v>
          </cell>
          <cell r="D2623">
            <v>12</v>
          </cell>
          <cell r="E2623">
            <v>21</v>
          </cell>
          <cell r="F2623" t="str">
            <v>Empleos</v>
          </cell>
          <cell r="J2623">
            <v>2719850.9488404747</v>
          </cell>
          <cell r="K2623">
            <v>19</v>
          </cell>
          <cell r="L2623" t="str">
            <v>2000</v>
          </cell>
          <cell r="M2623" t="str">
            <v>Transportes</v>
          </cell>
          <cell r="N2623" t="str">
            <v>Producción Sect. Institucionales</v>
          </cell>
          <cell r="O2623" t="str">
            <v>Consumo intermedio</v>
          </cell>
          <cell r="P2623" t="str">
            <v>Sociedades no Financieras</v>
          </cell>
          <cell r="Q2623" t="str">
            <v>8</v>
          </cell>
          <cell r="R2623" t="str">
            <v>Transporte y Comunicaciones</v>
          </cell>
        </row>
        <row r="2624">
          <cell r="A2624" t="str">
            <v>CEI_a01</v>
          </cell>
          <cell r="B2624" t="str">
            <v>Otras_Soc</v>
          </cell>
          <cell r="C2624">
            <v>2</v>
          </cell>
          <cell r="D2624">
            <v>12</v>
          </cell>
          <cell r="E2624">
            <v>21</v>
          </cell>
          <cell r="F2624" t="str">
            <v>Empleos</v>
          </cell>
          <cell r="J2624">
            <v>3002096.7733633937</v>
          </cell>
          <cell r="K2624">
            <v>19</v>
          </cell>
          <cell r="L2624" t="str">
            <v>2001</v>
          </cell>
          <cell r="M2624" t="str">
            <v>Transportes</v>
          </cell>
          <cell r="N2624" t="str">
            <v>Producción Sect. Institucionales</v>
          </cell>
          <cell r="O2624" t="str">
            <v>Consumo intermedio</v>
          </cell>
          <cell r="P2624" t="str">
            <v>Sociedades no Financieras</v>
          </cell>
          <cell r="Q2624" t="str">
            <v>8</v>
          </cell>
          <cell r="R2624" t="str">
            <v>Transporte y Comunicaciones</v>
          </cell>
        </row>
        <row r="2625">
          <cell r="A2625" t="str">
            <v>CEI_a01</v>
          </cell>
          <cell r="B2625" t="str">
            <v>Otras_Soc</v>
          </cell>
          <cell r="C2625">
            <v>2</v>
          </cell>
          <cell r="D2625">
            <v>12</v>
          </cell>
          <cell r="E2625">
            <v>52</v>
          </cell>
          <cell r="F2625" t="str">
            <v>Empleos</v>
          </cell>
          <cell r="J2625">
            <v>483700.66487904801</v>
          </cell>
          <cell r="K2625">
            <v>19</v>
          </cell>
          <cell r="L2625" t="str">
            <v>2000</v>
          </cell>
          <cell r="M2625" t="str">
            <v>Transportes</v>
          </cell>
          <cell r="N2625" t="str">
            <v>Producción Sect. Institucionales</v>
          </cell>
          <cell r="O2625" t="str">
            <v>Consumo de capital fijo</v>
          </cell>
          <cell r="P2625" t="str">
            <v>Sociedades no Financieras</v>
          </cell>
          <cell r="Q2625" t="str">
            <v>8</v>
          </cell>
          <cell r="R2625" t="str">
            <v>Transporte y Comunicaciones</v>
          </cell>
        </row>
        <row r="2626">
          <cell r="A2626" t="str">
            <v>CEI_a01</v>
          </cell>
          <cell r="B2626" t="str">
            <v>Otras_Soc</v>
          </cell>
          <cell r="C2626">
            <v>2</v>
          </cell>
          <cell r="D2626">
            <v>12</v>
          </cell>
          <cell r="E2626">
            <v>52</v>
          </cell>
          <cell r="F2626" t="str">
            <v>Empleos</v>
          </cell>
          <cell r="J2626">
            <v>560195.3084776469</v>
          </cell>
          <cell r="K2626">
            <v>19</v>
          </cell>
          <cell r="L2626" t="str">
            <v>2001</v>
          </cell>
          <cell r="M2626" t="str">
            <v>Transportes</v>
          </cell>
          <cell r="N2626" t="str">
            <v>Producción Sect. Institucionales</v>
          </cell>
          <cell r="O2626" t="str">
            <v>Consumo de capital fijo</v>
          </cell>
          <cell r="P2626" t="str">
            <v>Sociedades no Financieras</v>
          </cell>
          <cell r="Q2626" t="str">
            <v>8</v>
          </cell>
          <cell r="R2626" t="str">
            <v>Transporte y Comunicaciones</v>
          </cell>
        </row>
        <row r="2627">
          <cell r="A2627" t="str">
            <v>CEI_a01</v>
          </cell>
          <cell r="B2627" t="str">
            <v>Otras_Soc</v>
          </cell>
          <cell r="C2627">
            <v>2</v>
          </cell>
          <cell r="D2627">
            <v>12</v>
          </cell>
          <cell r="E2627">
            <v>411</v>
          </cell>
          <cell r="F2627" t="str">
            <v>Empleos</v>
          </cell>
          <cell r="J2627">
            <v>911160.68010250502</v>
          </cell>
          <cell r="K2627">
            <v>19</v>
          </cell>
          <cell r="L2627" t="str">
            <v>2000</v>
          </cell>
          <cell r="M2627" t="str">
            <v>Transportes</v>
          </cell>
          <cell r="N2627" t="str">
            <v>Producción Sect. Institucionales</v>
          </cell>
          <cell r="O2627" t="str">
            <v>Remuneraciones</v>
          </cell>
          <cell r="P2627" t="str">
            <v>Sociedades no Financieras</v>
          </cell>
          <cell r="Q2627" t="str">
            <v>8</v>
          </cell>
          <cell r="R2627" t="str">
            <v>Transporte y Comunicaciones</v>
          </cell>
        </row>
        <row r="2628">
          <cell r="A2628" t="str">
            <v>CEI_a01</v>
          </cell>
          <cell r="B2628" t="str">
            <v>Otras_Soc</v>
          </cell>
          <cell r="C2628">
            <v>2</v>
          </cell>
          <cell r="D2628">
            <v>12</v>
          </cell>
          <cell r="E2628">
            <v>411</v>
          </cell>
          <cell r="F2628" t="str">
            <v>Empleos</v>
          </cell>
          <cell r="J2628">
            <v>1016395.6718021668</v>
          </cell>
          <cell r="K2628">
            <v>19</v>
          </cell>
          <cell r="L2628" t="str">
            <v>2001</v>
          </cell>
          <cell r="M2628" t="str">
            <v>Transportes</v>
          </cell>
          <cell r="N2628" t="str">
            <v>Producción Sect. Institucionales</v>
          </cell>
          <cell r="O2628" t="str">
            <v>Remuneraciones</v>
          </cell>
          <cell r="P2628" t="str">
            <v>Sociedades no Financieras</v>
          </cell>
          <cell r="Q2628" t="str">
            <v>8</v>
          </cell>
          <cell r="R2628" t="str">
            <v>Transporte y Comunicaciones</v>
          </cell>
        </row>
        <row r="2629">
          <cell r="A2629" t="str">
            <v>CEI_a01</v>
          </cell>
          <cell r="B2629" t="str">
            <v>Otras_Soc</v>
          </cell>
          <cell r="C2629">
            <v>2</v>
          </cell>
          <cell r="D2629">
            <v>12</v>
          </cell>
          <cell r="E2629">
            <v>412</v>
          </cell>
          <cell r="F2629" t="str">
            <v>Empleos</v>
          </cell>
          <cell r="J2629">
            <v>23760.604370757472</v>
          </cell>
          <cell r="K2629">
            <v>19</v>
          </cell>
          <cell r="L2629" t="str">
            <v>2000</v>
          </cell>
          <cell r="M2629" t="str">
            <v>Transportes</v>
          </cell>
          <cell r="N2629" t="str">
            <v>Producción Sect. Institucionales</v>
          </cell>
          <cell r="O2629" t="str">
            <v>Imptos producc.e import.</v>
          </cell>
          <cell r="P2629" t="str">
            <v>Sociedades no Financieras</v>
          </cell>
          <cell r="Q2629" t="str">
            <v>8</v>
          </cell>
          <cell r="R2629" t="str">
            <v>Transporte y Comunicaciones</v>
          </cell>
        </row>
        <row r="2630">
          <cell r="A2630" t="str">
            <v>CEI_a01</v>
          </cell>
          <cell r="B2630" t="str">
            <v>Otras_Soc</v>
          </cell>
          <cell r="C2630">
            <v>2</v>
          </cell>
          <cell r="D2630">
            <v>12</v>
          </cell>
          <cell r="E2630">
            <v>412</v>
          </cell>
          <cell r="F2630" t="str">
            <v>Empleos</v>
          </cell>
          <cell r="J2630">
            <v>26043.299685175371</v>
          </cell>
          <cell r="K2630">
            <v>19</v>
          </cell>
          <cell r="L2630" t="str">
            <v>2001</v>
          </cell>
          <cell r="M2630" t="str">
            <v>Transportes</v>
          </cell>
          <cell r="N2630" t="str">
            <v>Producción Sect. Institucionales</v>
          </cell>
          <cell r="O2630" t="str">
            <v>Imptos producc.e import.</v>
          </cell>
          <cell r="P2630" t="str">
            <v>Sociedades no Financieras</v>
          </cell>
          <cell r="Q2630" t="str">
            <v>8</v>
          </cell>
          <cell r="R2630" t="str">
            <v>Transporte y Comunicaciones</v>
          </cell>
        </row>
        <row r="2631">
          <cell r="A2631" t="str">
            <v>CEI_a01</v>
          </cell>
          <cell r="B2631" t="str">
            <v>Otras_Soc</v>
          </cell>
          <cell r="C2631">
            <v>2</v>
          </cell>
          <cell r="D2631">
            <v>12</v>
          </cell>
          <cell r="E2631">
            <v>413</v>
          </cell>
          <cell r="F2631" t="str">
            <v>Empleos</v>
          </cell>
          <cell r="J2631">
            <v>-5665.4202480818785</v>
          </cell>
          <cell r="K2631">
            <v>19</v>
          </cell>
          <cell r="L2631" t="str">
            <v>2000</v>
          </cell>
          <cell r="M2631" t="str">
            <v>Transportes</v>
          </cell>
          <cell r="N2631" t="str">
            <v>Producción Sect. Institucionales</v>
          </cell>
          <cell r="O2631" t="str">
            <v>Subvenciones</v>
          </cell>
          <cell r="P2631" t="str">
            <v>Sociedades no Financieras</v>
          </cell>
          <cell r="Q2631" t="str">
            <v>8</v>
          </cell>
          <cell r="R2631" t="str">
            <v>Transporte y Comunicaciones</v>
          </cell>
        </row>
        <row r="2632">
          <cell r="A2632" t="str">
            <v>CEI_a01</v>
          </cell>
          <cell r="B2632" t="str">
            <v>Otras_Soc</v>
          </cell>
          <cell r="C2632">
            <v>2</v>
          </cell>
          <cell r="D2632">
            <v>12</v>
          </cell>
          <cell r="E2632">
            <v>413</v>
          </cell>
          <cell r="F2632" t="str">
            <v>Empleos</v>
          </cell>
          <cell r="J2632">
            <v>-5993.4838903657501</v>
          </cell>
          <cell r="K2632">
            <v>19</v>
          </cell>
          <cell r="L2632" t="str">
            <v>2001</v>
          </cell>
          <cell r="M2632" t="str">
            <v>Transportes</v>
          </cell>
          <cell r="N2632" t="str">
            <v>Producción Sect. Institucionales</v>
          </cell>
          <cell r="O2632" t="str">
            <v>Subvenciones</v>
          </cell>
          <cell r="P2632" t="str">
            <v>Sociedades no Financieras</v>
          </cell>
          <cell r="Q2632" t="str">
            <v>8</v>
          </cell>
          <cell r="R2632" t="str">
            <v>Transporte y Comunicaciones</v>
          </cell>
        </row>
        <row r="2633">
          <cell r="A2633" t="str">
            <v>CEI_a01</v>
          </cell>
          <cell r="B2633" t="str">
            <v>Otras_Soc</v>
          </cell>
          <cell r="C2633">
            <v>2</v>
          </cell>
          <cell r="D2633">
            <v>12</v>
          </cell>
          <cell r="E2633">
            <v>902</v>
          </cell>
          <cell r="F2633" t="str">
            <v>Empleos</v>
          </cell>
          <cell r="J2633">
            <v>135587.07078214668</v>
          </cell>
          <cell r="K2633">
            <v>19</v>
          </cell>
          <cell r="L2633" t="str">
            <v>2000</v>
          </cell>
          <cell r="M2633" t="str">
            <v>Transportes</v>
          </cell>
          <cell r="N2633" t="str">
            <v>Producción Sect. Institucionales</v>
          </cell>
          <cell r="O2633" t="str">
            <v>Excedente de explotación</v>
          </cell>
          <cell r="P2633" t="str">
            <v>Sociedades no Financieras</v>
          </cell>
          <cell r="Q2633" t="str">
            <v>8</v>
          </cell>
          <cell r="R2633" t="str">
            <v>Transporte y Comunicaciones</v>
          </cell>
        </row>
        <row r="2634">
          <cell r="A2634" t="str">
            <v>CEI_a01</v>
          </cell>
          <cell r="B2634" t="str">
            <v>Otras_Soc</v>
          </cell>
          <cell r="C2634">
            <v>2</v>
          </cell>
          <cell r="D2634">
            <v>12</v>
          </cell>
          <cell r="E2634">
            <v>902</v>
          </cell>
          <cell r="F2634" t="str">
            <v>Empleos</v>
          </cell>
          <cell r="J2634">
            <v>196736.0501253962</v>
          </cell>
          <cell r="K2634">
            <v>19</v>
          </cell>
          <cell r="L2634" t="str">
            <v>2001</v>
          </cell>
          <cell r="M2634" t="str">
            <v>Transportes</v>
          </cell>
          <cell r="N2634" t="str">
            <v>Producción Sect. Institucionales</v>
          </cell>
          <cell r="O2634" t="str">
            <v>Excedente de explotación</v>
          </cell>
          <cell r="P2634" t="str">
            <v>Sociedades no Financieras</v>
          </cell>
          <cell r="Q2634" t="str">
            <v>8</v>
          </cell>
          <cell r="R2634" t="str">
            <v>Transporte y Comunicaciones</v>
          </cell>
        </row>
        <row r="2635">
          <cell r="A2635" t="str">
            <v>CEI_a01</v>
          </cell>
          <cell r="B2635" t="str">
            <v>Otras_Soc</v>
          </cell>
          <cell r="C2635">
            <v>2</v>
          </cell>
          <cell r="D2635">
            <v>12</v>
          </cell>
          <cell r="E2635">
            <v>11</v>
          </cell>
          <cell r="F2635" t="str">
            <v>Recursos</v>
          </cell>
          <cell r="J2635">
            <v>1723506.3570304762</v>
          </cell>
          <cell r="K2635">
            <v>20</v>
          </cell>
          <cell r="L2635" t="str">
            <v>2000</v>
          </cell>
          <cell r="M2635" t="str">
            <v>Comunicaciones</v>
          </cell>
          <cell r="N2635" t="str">
            <v>Producción Sect. Institucionales</v>
          </cell>
          <cell r="O2635" t="str">
            <v>Producción bruta</v>
          </cell>
          <cell r="P2635" t="str">
            <v>Sociedades no Financieras</v>
          </cell>
          <cell r="Q2635" t="str">
            <v>8</v>
          </cell>
          <cell r="R2635" t="str">
            <v>Transporte y Comunicaciones</v>
          </cell>
        </row>
        <row r="2636">
          <cell r="A2636" t="str">
            <v>CEI_a01</v>
          </cell>
          <cell r="B2636" t="str">
            <v>Otras_Soc</v>
          </cell>
          <cell r="C2636">
            <v>2</v>
          </cell>
          <cell r="D2636">
            <v>12</v>
          </cell>
          <cell r="E2636">
            <v>11</v>
          </cell>
          <cell r="F2636" t="str">
            <v>Recursos</v>
          </cell>
          <cell r="J2636">
            <v>1916530.7074787961</v>
          </cell>
          <cell r="K2636">
            <v>20</v>
          </cell>
          <cell r="L2636" t="str">
            <v>2001</v>
          </cell>
          <cell r="M2636" t="str">
            <v>Comunicaciones</v>
          </cell>
          <cell r="N2636" t="str">
            <v>Producción Sect. Institucionales</v>
          </cell>
          <cell r="O2636" t="str">
            <v>Producción bruta</v>
          </cell>
          <cell r="P2636" t="str">
            <v>Sociedades no Financieras</v>
          </cell>
          <cell r="Q2636" t="str">
            <v>8</v>
          </cell>
          <cell r="R2636" t="str">
            <v>Transporte y Comunicaciones</v>
          </cell>
        </row>
        <row r="2637">
          <cell r="A2637" t="str">
            <v>CEI_a01</v>
          </cell>
          <cell r="B2637" t="str">
            <v>Otras_Soc</v>
          </cell>
          <cell r="C2637">
            <v>2</v>
          </cell>
          <cell r="D2637">
            <v>12</v>
          </cell>
          <cell r="E2637">
            <v>21</v>
          </cell>
          <cell r="F2637" t="str">
            <v>Empleos</v>
          </cell>
          <cell r="J2637">
            <v>837357.90315584093</v>
          </cell>
          <cell r="K2637">
            <v>20</v>
          </cell>
          <cell r="L2637" t="str">
            <v>2000</v>
          </cell>
          <cell r="M2637" t="str">
            <v>Comunicaciones</v>
          </cell>
          <cell r="N2637" t="str">
            <v>Producción Sect. Institucionales</v>
          </cell>
          <cell r="O2637" t="str">
            <v>Consumo intermedio</v>
          </cell>
          <cell r="P2637" t="str">
            <v>Sociedades no Financieras</v>
          </cell>
          <cell r="Q2637" t="str">
            <v>8</v>
          </cell>
          <cell r="R2637" t="str">
            <v>Transporte y Comunicaciones</v>
          </cell>
        </row>
        <row r="2638">
          <cell r="A2638" t="str">
            <v>CEI_a01</v>
          </cell>
          <cell r="B2638" t="str">
            <v>Otras_Soc</v>
          </cell>
          <cell r="C2638">
            <v>2</v>
          </cell>
          <cell r="D2638">
            <v>12</v>
          </cell>
          <cell r="E2638">
            <v>21</v>
          </cell>
          <cell r="F2638" t="str">
            <v>Empleos</v>
          </cell>
          <cell r="J2638">
            <v>1023404.2743089611</v>
          </cell>
          <cell r="K2638">
            <v>20</v>
          </cell>
          <cell r="L2638" t="str">
            <v>2001</v>
          </cell>
          <cell r="M2638" t="str">
            <v>Comunicaciones</v>
          </cell>
          <cell r="N2638" t="str">
            <v>Producción Sect. Institucionales</v>
          </cell>
          <cell r="O2638" t="str">
            <v>Consumo intermedio</v>
          </cell>
          <cell r="P2638" t="str">
            <v>Sociedades no Financieras</v>
          </cell>
          <cell r="Q2638" t="str">
            <v>8</v>
          </cell>
          <cell r="R2638" t="str">
            <v>Transporte y Comunicaciones</v>
          </cell>
        </row>
        <row r="2639">
          <cell r="A2639" t="str">
            <v>CEI_a01</v>
          </cell>
          <cell r="B2639" t="str">
            <v>Otras_Soc</v>
          </cell>
          <cell r="C2639">
            <v>2</v>
          </cell>
          <cell r="D2639">
            <v>12</v>
          </cell>
          <cell r="E2639">
            <v>52</v>
          </cell>
          <cell r="F2639" t="str">
            <v>Empleos</v>
          </cell>
          <cell r="J2639">
            <v>314404</v>
          </cell>
          <cell r="K2639">
            <v>20</v>
          </cell>
          <cell r="L2639" t="str">
            <v>2000</v>
          </cell>
          <cell r="M2639" t="str">
            <v>Comunicaciones</v>
          </cell>
          <cell r="N2639" t="str">
            <v>Producción Sect. Institucionales</v>
          </cell>
          <cell r="O2639" t="str">
            <v>Consumo de capital fijo</v>
          </cell>
          <cell r="P2639" t="str">
            <v>Sociedades no Financieras</v>
          </cell>
          <cell r="Q2639" t="str">
            <v>8</v>
          </cell>
          <cell r="R2639" t="str">
            <v>Transporte y Comunicaciones</v>
          </cell>
        </row>
        <row r="2640">
          <cell r="A2640" t="str">
            <v>CEI_a01</v>
          </cell>
          <cell r="B2640" t="str">
            <v>Otras_Soc</v>
          </cell>
          <cell r="C2640">
            <v>2</v>
          </cell>
          <cell r="D2640">
            <v>12</v>
          </cell>
          <cell r="E2640">
            <v>52</v>
          </cell>
          <cell r="F2640" t="str">
            <v>Empleos</v>
          </cell>
          <cell r="J2640">
            <v>403256.26646092202</v>
          </cell>
          <cell r="K2640">
            <v>20</v>
          </cell>
          <cell r="L2640" t="str">
            <v>2001</v>
          </cell>
          <cell r="M2640" t="str">
            <v>Comunicaciones</v>
          </cell>
          <cell r="N2640" t="str">
            <v>Producción Sect. Institucionales</v>
          </cell>
          <cell r="O2640" t="str">
            <v>Consumo de capital fijo</v>
          </cell>
          <cell r="P2640" t="str">
            <v>Sociedades no Financieras</v>
          </cell>
          <cell r="Q2640" t="str">
            <v>8</v>
          </cell>
          <cell r="R2640" t="str">
            <v>Transporte y Comunicaciones</v>
          </cell>
        </row>
        <row r="2641">
          <cell r="A2641" t="str">
            <v>CEI_a01</v>
          </cell>
          <cell r="B2641" t="str">
            <v>Otras_Soc</v>
          </cell>
          <cell r="C2641">
            <v>2</v>
          </cell>
          <cell r="D2641">
            <v>12</v>
          </cell>
          <cell r="E2641">
            <v>411</v>
          </cell>
          <cell r="F2641" t="str">
            <v>Empleos</v>
          </cell>
          <cell r="J2641">
            <v>297045.23908185243</v>
          </cell>
          <cell r="K2641">
            <v>20</v>
          </cell>
          <cell r="L2641" t="str">
            <v>2000</v>
          </cell>
          <cell r="M2641" t="str">
            <v>Comunicaciones</v>
          </cell>
          <cell r="N2641" t="str">
            <v>Producción Sect. Institucionales</v>
          </cell>
          <cell r="O2641" t="str">
            <v>Remuneraciones</v>
          </cell>
          <cell r="P2641" t="str">
            <v>Sociedades no Financieras</v>
          </cell>
          <cell r="Q2641" t="str">
            <v>8</v>
          </cell>
          <cell r="R2641" t="str">
            <v>Transporte y Comunicaciones</v>
          </cell>
        </row>
        <row r="2642">
          <cell r="A2642" t="str">
            <v>CEI_a01</v>
          </cell>
          <cell r="B2642" t="str">
            <v>Otras_Soc</v>
          </cell>
          <cell r="C2642">
            <v>2</v>
          </cell>
          <cell r="D2642">
            <v>12</v>
          </cell>
          <cell r="E2642">
            <v>411</v>
          </cell>
          <cell r="F2642" t="str">
            <v>Empleos</v>
          </cell>
          <cell r="J2642">
            <v>251542.67538150324</v>
          </cell>
          <cell r="K2642">
            <v>20</v>
          </cell>
          <cell r="L2642" t="str">
            <v>2001</v>
          </cell>
          <cell r="M2642" t="str">
            <v>Comunicaciones</v>
          </cell>
          <cell r="N2642" t="str">
            <v>Producción Sect. Institucionales</v>
          </cell>
          <cell r="O2642" t="str">
            <v>Remuneraciones</v>
          </cell>
          <cell r="P2642" t="str">
            <v>Sociedades no Financieras</v>
          </cell>
          <cell r="Q2642" t="str">
            <v>8</v>
          </cell>
          <cell r="R2642" t="str">
            <v>Transporte y Comunicaciones</v>
          </cell>
        </row>
        <row r="2643">
          <cell r="A2643" t="str">
            <v>CEI_a01</v>
          </cell>
          <cell r="B2643" t="str">
            <v>Otras_Soc</v>
          </cell>
          <cell r="C2643">
            <v>2</v>
          </cell>
          <cell r="D2643">
            <v>12</v>
          </cell>
          <cell r="E2643">
            <v>412</v>
          </cell>
          <cell r="F2643" t="str">
            <v>Empleos</v>
          </cell>
          <cell r="J2643">
            <v>3314.3644445466157</v>
          </cell>
          <cell r="K2643">
            <v>20</v>
          </cell>
          <cell r="L2643" t="str">
            <v>2000</v>
          </cell>
          <cell r="M2643" t="str">
            <v>Comunicaciones</v>
          </cell>
          <cell r="N2643" t="str">
            <v>Producción Sect. Institucionales</v>
          </cell>
          <cell r="O2643" t="str">
            <v>Imptos producc.e import.</v>
          </cell>
          <cell r="P2643" t="str">
            <v>Sociedades no Financieras</v>
          </cell>
          <cell r="Q2643" t="str">
            <v>8</v>
          </cell>
          <cell r="R2643" t="str">
            <v>Transporte y Comunicaciones</v>
          </cell>
        </row>
        <row r="2644">
          <cell r="A2644" t="str">
            <v>CEI_a01</v>
          </cell>
          <cell r="B2644" t="str">
            <v>Otras_Soc</v>
          </cell>
          <cell r="C2644">
            <v>2</v>
          </cell>
          <cell r="D2644">
            <v>12</v>
          </cell>
          <cell r="E2644">
            <v>412</v>
          </cell>
          <cell r="F2644" t="str">
            <v>Empleos</v>
          </cell>
          <cell r="J2644">
            <v>3583.0130436909944</v>
          </cell>
          <cell r="K2644">
            <v>20</v>
          </cell>
          <cell r="L2644" t="str">
            <v>2001</v>
          </cell>
          <cell r="M2644" t="str">
            <v>Comunicaciones</v>
          </cell>
          <cell r="N2644" t="str">
            <v>Producción Sect. Institucionales</v>
          </cell>
          <cell r="O2644" t="str">
            <v>Imptos producc.e import.</v>
          </cell>
          <cell r="P2644" t="str">
            <v>Sociedades no Financieras</v>
          </cell>
          <cell r="Q2644" t="str">
            <v>8</v>
          </cell>
          <cell r="R2644" t="str">
            <v>Transporte y Comunicaciones</v>
          </cell>
        </row>
        <row r="2645">
          <cell r="A2645" t="str">
            <v>CEI_a01</v>
          </cell>
          <cell r="B2645" t="str">
            <v>Otras_Soc</v>
          </cell>
          <cell r="C2645">
            <v>2</v>
          </cell>
          <cell r="D2645">
            <v>12</v>
          </cell>
          <cell r="E2645">
            <v>413</v>
          </cell>
          <cell r="F2645" t="str">
            <v>Empleos</v>
          </cell>
          <cell r="J2645">
            <v>-148</v>
          </cell>
          <cell r="K2645">
            <v>20</v>
          </cell>
          <cell r="L2645" t="str">
            <v>2000</v>
          </cell>
          <cell r="M2645" t="str">
            <v>Comunicaciones</v>
          </cell>
          <cell r="N2645" t="str">
            <v>Producción Sect. Institucionales</v>
          </cell>
          <cell r="O2645" t="str">
            <v>Subvenciones</v>
          </cell>
          <cell r="P2645" t="str">
            <v>Sociedades no Financieras</v>
          </cell>
          <cell r="Q2645" t="str">
            <v>8</v>
          </cell>
          <cell r="R2645" t="str">
            <v>Transporte y Comunicaciones</v>
          </cell>
        </row>
        <row r="2646">
          <cell r="A2646" t="str">
            <v>CEI_a01</v>
          </cell>
          <cell r="B2646" t="str">
            <v>Otras_Soc</v>
          </cell>
          <cell r="C2646">
            <v>2</v>
          </cell>
          <cell r="D2646">
            <v>12</v>
          </cell>
          <cell r="E2646">
            <v>413</v>
          </cell>
          <cell r="F2646" t="str">
            <v>Empleos</v>
          </cell>
          <cell r="J2646">
            <v>-153</v>
          </cell>
          <cell r="K2646">
            <v>20</v>
          </cell>
          <cell r="L2646" t="str">
            <v>2001</v>
          </cell>
          <cell r="M2646" t="str">
            <v>Comunicaciones</v>
          </cell>
          <cell r="N2646" t="str">
            <v>Producción Sect. Institucionales</v>
          </cell>
          <cell r="O2646" t="str">
            <v>Subvenciones</v>
          </cell>
          <cell r="P2646" t="str">
            <v>Sociedades no Financieras</v>
          </cell>
          <cell r="Q2646" t="str">
            <v>8</v>
          </cell>
          <cell r="R2646" t="str">
            <v>Transporte y Comunicaciones</v>
          </cell>
        </row>
        <row r="2647">
          <cell r="A2647" t="str">
            <v>CEI_a01</v>
          </cell>
          <cell r="B2647" t="str">
            <v>Otras_Soc</v>
          </cell>
          <cell r="C2647">
            <v>2</v>
          </cell>
          <cell r="D2647">
            <v>12</v>
          </cell>
          <cell r="E2647">
            <v>902</v>
          </cell>
          <cell r="F2647" t="str">
            <v>Empleos</v>
          </cell>
          <cell r="J2647">
            <v>271532.85034823173</v>
          </cell>
          <cell r="K2647">
            <v>20</v>
          </cell>
          <cell r="L2647" t="str">
            <v>2000</v>
          </cell>
          <cell r="M2647" t="str">
            <v>Comunicaciones</v>
          </cell>
          <cell r="N2647" t="str">
            <v>Producción Sect. Institucionales</v>
          </cell>
          <cell r="O2647" t="str">
            <v>Excedente de explotación</v>
          </cell>
          <cell r="P2647" t="str">
            <v>Sociedades no Financieras</v>
          </cell>
          <cell r="Q2647" t="str">
            <v>8</v>
          </cell>
          <cell r="R2647" t="str">
            <v>Transporte y Comunicaciones</v>
          </cell>
        </row>
        <row r="2648">
          <cell r="A2648" t="str">
            <v>CEI_a01</v>
          </cell>
          <cell r="B2648" t="str">
            <v>Otras_Soc</v>
          </cell>
          <cell r="C2648">
            <v>2</v>
          </cell>
          <cell r="D2648">
            <v>12</v>
          </cell>
          <cell r="E2648">
            <v>902</v>
          </cell>
          <cell r="F2648" t="str">
            <v>Empleos</v>
          </cell>
          <cell r="J2648">
            <v>234897.47828372472</v>
          </cell>
          <cell r="K2648">
            <v>20</v>
          </cell>
          <cell r="L2648" t="str">
            <v>2001</v>
          </cell>
          <cell r="M2648" t="str">
            <v>Comunicaciones</v>
          </cell>
          <cell r="N2648" t="str">
            <v>Producción Sect. Institucionales</v>
          </cell>
          <cell r="O2648" t="str">
            <v>Excedente de explotación</v>
          </cell>
          <cell r="P2648" t="str">
            <v>Sociedades no Financieras</v>
          </cell>
          <cell r="Q2648" t="str">
            <v>8</v>
          </cell>
          <cell r="R2648" t="str">
            <v>Transporte y Comunicaciones</v>
          </cell>
        </row>
        <row r="2649">
          <cell r="A2649" t="str">
            <v>CEI_a01</v>
          </cell>
          <cell r="B2649" t="str">
            <v>Otras_Soc</v>
          </cell>
          <cell r="C2649">
            <v>2</v>
          </cell>
          <cell r="D2649">
            <v>12</v>
          </cell>
          <cell r="E2649">
            <v>11</v>
          </cell>
          <cell r="F2649" t="str">
            <v>Recursos</v>
          </cell>
          <cell r="J2649">
            <v>0</v>
          </cell>
          <cell r="K2649">
            <v>21</v>
          </cell>
          <cell r="L2649" t="str">
            <v>2000</v>
          </cell>
          <cell r="M2649" t="str">
            <v>Intermediación financiera</v>
          </cell>
          <cell r="N2649" t="str">
            <v>Producción Sect. Institucionales</v>
          </cell>
          <cell r="O2649" t="str">
            <v>Producción bruta</v>
          </cell>
          <cell r="P2649" t="str">
            <v>Sociedades no Financieras</v>
          </cell>
          <cell r="Q2649" t="str">
            <v>9</v>
          </cell>
          <cell r="R2649" t="str">
            <v>Servicios Financieros y Empresariales</v>
          </cell>
        </row>
        <row r="2650">
          <cell r="A2650" t="str">
            <v>CEI_a01</v>
          </cell>
          <cell r="B2650" t="str">
            <v>Otras_Soc</v>
          </cell>
          <cell r="C2650">
            <v>2</v>
          </cell>
          <cell r="D2650">
            <v>12</v>
          </cell>
          <cell r="E2650">
            <v>11</v>
          </cell>
          <cell r="F2650" t="str">
            <v>Recursos</v>
          </cell>
          <cell r="J2650">
            <v>0</v>
          </cell>
          <cell r="K2650">
            <v>21</v>
          </cell>
          <cell r="L2650" t="str">
            <v>2001</v>
          </cell>
          <cell r="M2650" t="str">
            <v>Intermediación financiera</v>
          </cell>
          <cell r="N2650" t="str">
            <v>Producción Sect. Institucionales</v>
          </cell>
          <cell r="O2650" t="str">
            <v>Producción bruta</v>
          </cell>
          <cell r="P2650" t="str">
            <v>Sociedades no Financieras</v>
          </cell>
          <cell r="Q2650" t="str">
            <v>9</v>
          </cell>
          <cell r="R2650" t="str">
            <v>Servicios Financieros y Empresariales</v>
          </cell>
        </row>
        <row r="2651">
          <cell r="A2651" t="str">
            <v>CEI_a01</v>
          </cell>
          <cell r="B2651" t="str">
            <v>Otras_Soc</v>
          </cell>
          <cell r="C2651">
            <v>2</v>
          </cell>
          <cell r="D2651">
            <v>12</v>
          </cell>
          <cell r="E2651">
            <v>21</v>
          </cell>
          <cell r="F2651" t="str">
            <v>Empleos</v>
          </cell>
          <cell r="J2651">
            <v>0</v>
          </cell>
          <cell r="K2651">
            <v>21</v>
          </cell>
          <cell r="L2651" t="str">
            <v>2000</v>
          </cell>
          <cell r="M2651" t="str">
            <v>Intermediación financiera</v>
          </cell>
          <cell r="N2651" t="str">
            <v>Producción Sect. Institucionales</v>
          </cell>
          <cell r="O2651" t="str">
            <v>Consumo intermedio</v>
          </cell>
          <cell r="P2651" t="str">
            <v>Sociedades no Financieras</v>
          </cell>
          <cell r="Q2651" t="str">
            <v>9</v>
          </cell>
          <cell r="R2651" t="str">
            <v>Servicios Financieros y Empresariales</v>
          </cell>
        </row>
        <row r="2652">
          <cell r="A2652" t="str">
            <v>CEI_a01</v>
          </cell>
          <cell r="B2652" t="str">
            <v>Otras_Soc</v>
          </cell>
          <cell r="C2652">
            <v>2</v>
          </cell>
          <cell r="D2652">
            <v>12</v>
          </cell>
          <cell r="E2652">
            <v>21</v>
          </cell>
          <cell r="F2652" t="str">
            <v>Empleos</v>
          </cell>
          <cell r="J2652">
            <v>0</v>
          </cell>
          <cell r="K2652">
            <v>21</v>
          </cell>
          <cell r="L2652" t="str">
            <v>2001</v>
          </cell>
          <cell r="M2652" t="str">
            <v>Intermediación financiera</v>
          </cell>
          <cell r="N2652" t="str">
            <v>Producción Sect. Institucionales</v>
          </cell>
          <cell r="O2652" t="str">
            <v>Consumo intermedio</v>
          </cell>
          <cell r="P2652" t="str">
            <v>Sociedades no Financieras</v>
          </cell>
          <cell r="Q2652" t="str">
            <v>9</v>
          </cell>
          <cell r="R2652" t="str">
            <v>Servicios Financieros y Empresariales</v>
          </cell>
        </row>
        <row r="2653">
          <cell r="A2653" t="str">
            <v>CEI_a01</v>
          </cell>
          <cell r="B2653" t="str">
            <v>Otras_Soc</v>
          </cell>
          <cell r="C2653">
            <v>2</v>
          </cell>
          <cell r="D2653">
            <v>12</v>
          </cell>
          <cell r="E2653">
            <v>52</v>
          </cell>
          <cell r="F2653" t="str">
            <v>Empleos</v>
          </cell>
          <cell r="J2653">
            <v>0</v>
          </cell>
          <cell r="K2653">
            <v>21</v>
          </cell>
          <cell r="L2653" t="str">
            <v>2000</v>
          </cell>
          <cell r="M2653" t="str">
            <v>Intermediación financiera</v>
          </cell>
          <cell r="N2653" t="str">
            <v>Producción Sect. Institucionales</v>
          </cell>
          <cell r="O2653" t="str">
            <v>Consumo de capital fijo</v>
          </cell>
          <cell r="P2653" t="str">
            <v>Sociedades no Financieras</v>
          </cell>
          <cell r="Q2653" t="str">
            <v>9</v>
          </cell>
          <cell r="R2653" t="str">
            <v>Servicios Financieros y Empresariales</v>
          </cell>
        </row>
        <row r="2654">
          <cell r="A2654" t="str">
            <v>CEI_a01</v>
          </cell>
          <cell r="B2654" t="str">
            <v>Otras_Soc</v>
          </cell>
          <cell r="C2654">
            <v>2</v>
          </cell>
          <cell r="D2654">
            <v>12</v>
          </cell>
          <cell r="E2654">
            <v>52</v>
          </cell>
          <cell r="F2654" t="str">
            <v>Empleos</v>
          </cell>
          <cell r="J2654">
            <v>0</v>
          </cell>
          <cell r="K2654">
            <v>21</v>
          </cell>
          <cell r="L2654" t="str">
            <v>2001</v>
          </cell>
          <cell r="M2654" t="str">
            <v>Intermediación financiera</v>
          </cell>
          <cell r="N2654" t="str">
            <v>Producción Sect. Institucionales</v>
          </cell>
          <cell r="O2654" t="str">
            <v>Consumo de capital fijo</v>
          </cell>
          <cell r="P2654" t="str">
            <v>Sociedades no Financieras</v>
          </cell>
          <cell r="Q2654" t="str">
            <v>9</v>
          </cell>
          <cell r="R2654" t="str">
            <v>Servicios Financieros y Empresariales</v>
          </cell>
        </row>
        <row r="2655">
          <cell r="A2655" t="str">
            <v>CEI_a01</v>
          </cell>
          <cell r="B2655" t="str">
            <v>Otras_Soc</v>
          </cell>
          <cell r="C2655">
            <v>2</v>
          </cell>
          <cell r="D2655">
            <v>12</v>
          </cell>
          <cell r="E2655">
            <v>411</v>
          </cell>
          <cell r="F2655" t="str">
            <v>Empleos</v>
          </cell>
          <cell r="J2655">
            <v>0</v>
          </cell>
          <cell r="K2655">
            <v>21</v>
          </cell>
          <cell r="L2655" t="str">
            <v>2000</v>
          </cell>
          <cell r="M2655" t="str">
            <v>Intermediación financiera</v>
          </cell>
          <cell r="N2655" t="str">
            <v>Producción Sect. Institucionales</v>
          </cell>
          <cell r="O2655" t="str">
            <v>Remuneraciones</v>
          </cell>
          <cell r="P2655" t="str">
            <v>Sociedades no Financieras</v>
          </cell>
          <cell r="Q2655" t="str">
            <v>9</v>
          </cell>
          <cell r="R2655" t="str">
            <v>Servicios Financieros y Empresariales</v>
          </cell>
        </row>
        <row r="2656">
          <cell r="A2656" t="str">
            <v>CEI_a01</v>
          </cell>
          <cell r="B2656" t="str">
            <v>Otras_Soc</v>
          </cell>
          <cell r="C2656">
            <v>2</v>
          </cell>
          <cell r="D2656">
            <v>12</v>
          </cell>
          <cell r="E2656">
            <v>411</v>
          </cell>
          <cell r="F2656" t="str">
            <v>Empleos</v>
          </cell>
          <cell r="J2656">
            <v>0</v>
          </cell>
          <cell r="K2656">
            <v>21</v>
          </cell>
          <cell r="L2656" t="str">
            <v>2001</v>
          </cell>
          <cell r="M2656" t="str">
            <v>Intermediación financiera</v>
          </cell>
          <cell r="N2656" t="str">
            <v>Producción Sect. Institucionales</v>
          </cell>
          <cell r="O2656" t="str">
            <v>Remuneraciones</v>
          </cell>
          <cell r="P2656" t="str">
            <v>Sociedades no Financieras</v>
          </cell>
          <cell r="Q2656" t="str">
            <v>9</v>
          </cell>
          <cell r="R2656" t="str">
            <v>Servicios Financieros y Empresariales</v>
          </cell>
        </row>
        <row r="2657">
          <cell r="A2657" t="str">
            <v>CEI_a01</v>
          </cell>
          <cell r="B2657" t="str">
            <v>Otras_Soc</v>
          </cell>
          <cell r="C2657">
            <v>2</v>
          </cell>
          <cell r="D2657">
            <v>12</v>
          </cell>
          <cell r="E2657">
            <v>412</v>
          </cell>
          <cell r="F2657" t="str">
            <v>Empleos</v>
          </cell>
          <cell r="J2657">
            <v>0</v>
          </cell>
          <cell r="K2657">
            <v>21</v>
          </cell>
          <cell r="L2657" t="str">
            <v>2000</v>
          </cell>
          <cell r="M2657" t="str">
            <v>Intermediación financiera</v>
          </cell>
          <cell r="N2657" t="str">
            <v>Producción Sect. Institucionales</v>
          </cell>
          <cell r="O2657" t="str">
            <v>Imptos producc.e import.</v>
          </cell>
          <cell r="P2657" t="str">
            <v>Sociedades no Financieras</v>
          </cell>
          <cell r="Q2657" t="str">
            <v>9</v>
          </cell>
          <cell r="R2657" t="str">
            <v>Servicios Financieros y Empresariales</v>
          </cell>
        </row>
        <row r="2658">
          <cell r="A2658" t="str">
            <v>CEI_a01</v>
          </cell>
          <cell r="B2658" t="str">
            <v>Otras_Soc</v>
          </cell>
          <cell r="C2658">
            <v>2</v>
          </cell>
          <cell r="D2658">
            <v>12</v>
          </cell>
          <cell r="E2658">
            <v>412</v>
          </cell>
          <cell r="F2658" t="str">
            <v>Empleos</v>
          </cell>
          <cell r="J2658">
            <v>0</v>
          </cell>
          <cell r="K2658">
            <v>21</v>
          </cell>
          <cell r="L2658" t="str">
            <v>2001</v>
          </cell>
          <cell r="M2658" t="str">
            <v>Intermediación financiera</v>
          </cell>
          <cell r="N2658" t="str">
            <v>Producción Sect. Institucionales</v>
          </cell>
          <cell r="O2658" t="str">
            <v>Imptos producc.e import.</v>
          </cell>
          <cell r="P2658" t="str">
            <v>Sociedades no Financieras</v>
          </cell>
          <cell r="Q2658" t="str">
            <v>9</v>
          </cell>
          <cell r="R2658" t="str">
            <v>Servicios Financieros y Empresariales</v>
          </cell>
        </row>
        <row r="2659">
          <cell r="A2659" t="str">
            <v>CEI_a01</v>
          </cell>
          <cell r="B2659" t="str">
            <v>Otras_Soc</v>
          </cell>
          <cell r="C2659">
            <v>2</v>
          </cell>
          <cell r="D2659">
            <v>12</v>
          </cell>
          <cell r="E2659">
            <v>413</v>
          </cell>
          <cell r="F2659" t="str">
            <v>Empleos</v>
          </cell>
          <cell r="J2659">
            <v>0</v>
          </cell>
          <cell r="K2659">
            <v>21</v>
          </cell>
          <cell r="L2659" t="str">
            <v>2000</v>
          </cell>
          <cell r="M2659" t="str">
            <v>Intermediación financiera</v>
          </cell>
          <cell r="N2659" t="str">
            <v>Producción Sect. Institucionales</v>
          </cell>
          <cell r="O2659" t="str">
            <v>Subvenciones</v>
          </cell>
          <cell r="P2659" t="str">
            <v>Sociedades no Financieras</v>
          </cell>
          <cell r="Q2659" t="str">
            <v>9</v>
          </cell>
          <cell r="R2659" t="str">
            <v>Servicios Financieros y Empresariales</v>
          </cell>
        </row>
        <row r="2660">
          <cell r="A2660" t="str">
            <v>CEI_a01</v>
          </cell>
          <cell r="B2660" t="str">
            <v>Otras_Soc</v>
          </cell>
          <cell r="C2660">
            <v>2</v>
          </cell>
          <cell r="D2660">
            <v>12</v>
          </cell>
          <cell r="E2660">
            <v>413</v>
          </cell>
          <cell r="F2660" t="str">
            <v>Empleos</v>
          </cell>
          <cell r="J2660">
            <v>0</v>
          </cell>
          <cell r="K2660">
            <v>21</v>
          </cell>
          <cell r="L2660" t="str">
            <v>2001</v>
          </cell>
          <cell r="M2660" t="str">
            <v>Intermediación financiera</v>
          </cell>
          <cell r="N2660" t="str">
            <v>Producción Sect. Institucionales</v>
          </cell>
          <cell r="O2660" t="str">
            <v>Subvenciones</v>
          </cell>
          <cell r="P2660" t="str">
            <v>Sociedades no Financieras</v>
          </cell>
          <cell r="Q2660" t="str">
            <v>9</v>
          </cell>
          <cell r="R2660" t="str">
            <v>Servicios Financieros y Empresariales</v>
          </cell>
        </row>
        <row r="2661">
          <cell r="A2661" t="str">
            <v>CEI_a01</v>
          </cell>
          <cell r="B2661" t="str">
            <v>Otras_Soc</v>
          </cell>
          <cell r="C2661">
            <v>2</v>
          </cell>
          <cell r="D2661">
            <v>12</v>
          </cell>
          <cell r="E2661">
            <v>902</v>
          </cell>
          <cell r="F2661" t="str">
            <v>Empleos</v>
          </cell>
          <cell r="J2661">
            <v>0</v>
          </cell>
          <cell r="K2661">
            <v>21</v>
          </cell>
          <cell r="L2661" t="str">
            <v>2000</v>
          </cell>
          <cell r="M2661" t="str">
            <v>Intermediación financiera</v>
          </cell>
          <cell r="N2661" t="str">
            <v>Producción Sect. Institucionales</v>
          </cell>
          <cell r="O2661" t="str">
            <v>Excedente de explotación</v>
          </cell>
          <cell r="P2661" t="str">
            <v>Sociedades no Financieras</v>
          </cell>
          <cell r="Q2661" t="str">
            <v>9</v>
          </cell>
          <cell r="R2661" t="str">
            <v>Servicios Financieros y Empresariales</v>
          </cell>
        </row>
        <row r="2662">
          <cell r="A2662" t="str">
            <v>CEI_a01</v>
          </cell>
          <cell r="B2662" t="str">
            <v>Otras_Soc</v>
          </cell>
          <cell r="C2662">
            <v>2</v>
          </cell>
          <cell r="D2662">
            <v>12</v>
          </cell>
          <cell r="E2662">
            <v>902</v>
          </cell>
          <cell r="F2662" t="str">
            <v>Empleos</v>
          </cell>
          <cell r="J2662">
            <v>0</v>
          </cell>
          <cell r="K2662">
            <v>21</v>
          </cell>
          <cell r="L2662" t="str">
            <v>2001</v>
          </cell>
          <cell r="M2662" t="str">
            <v>Intermediación financiera</v>
          </cell>
          <cell r="N2662" t="str">
            <v>Producción Sect. Institucionales</v>
          </cell>
          <cell r="O2662" t="str">
            <v>Excedente de explotación</v>
          </cell>
          <cell r="P2662" t="str">
            <v>Sociedades no Financieras</v>
          </cell>
          <cell r="Q2662" t="str">
            <v>9</v>
          </cell>
          <cell r="R2662" t="str">
            <v>Servicios Financieros y Empresariales</v>
          </cell>
        </row>
        <row r="2663">
          <cell r="A2663" t="str">
            <v>CEI_a01</v>
          </cell>
          <cell r="B2663" t="str">
            <v>Otras_Soc</v>
          </cell>
          <cell r="C2663">
            <v>2</v>
          </cell>
          <cell r="D2663">
            <v>12</v>
          </cell>
          <cell r="E2663">
            <v>11</v>
          </cell>
          <cell r="F2663" t="str">
            <v>Recursos</v>
          </cell>
          <cell r="J2663">
            <v>76112</v>
          </cell>
          <cell r="K2663">
            <v>22</v>
          </cell>
          <cell r="L2663" t="str">
            <v>2000</v>
          </cell>
          <cell r="M2663" t="str">
            <v>Compañías de seguros</v>
          </cell>
          <cell r="N2663" t="str">
            <v>Producción Sect. Institucionales</v>
          </cell>
          <cell r="O2663" t="str">
            <v>Producción bruta</v>
          </cell>
          <cell r="P2663" t="str">
            <v>Sociedades no Financieras</v>
          </cell>
          <cell r="Q2663" t="str">
            <v>9</v>
          </cell>
          <cell r="R2663" t="str">
            <v>Servicios Financieros y Empresariales</v>
          </cell>
        </row>
        <row r="2664">
          <cell r="A2664" t="str">
            <v>CEI_a01</v>
          </cell>
          <cell r="B2664" t="str">
            <v>Otras_Soc</v>
          </cell>
          <cell r="C2664">
            <v>2</v>
          </cell>
          <cell r="D2664">
            <v>12</v>
          </cell>
          <cell r="E2664">
            <v>11</v>
          </cell>
          <cell r="F2664" t="str">
            <v>Recursos</v>
          </cell>
          <cell r="J2664">
            <v>68798.741740599624</v>
          </cell>
          <cell r="K2664">
            <v>22</v>
          </cell>
          <cell r="L2664" t="str">
            <v>2001</v>
          </cell>
          <cell r="M2664" t="str">
            <v>Compañías de seguros</v>
          </cell>
          <cell r="N2664" t="str">
            <v>Producción Sect. Institucionales</v>
          </cell>
          <cell r="O2664" t="str">
            <v>Producción bruta</v>
          </cell>
          <cell r="P2664" t="str">
            <v>Sociedades no Financieras</v>
          </cell>
          <cell r="Q2664" t="str">
            <v>9</v>
          </cell>
          <cell r="R2664" t="str">
            <v>Servicios Financieros y Empresariales</v>
          </cell>
        </row>
        <row r="2665">
          <cell r="A2665" t="str">
            <v>CEI_a01</v>
          </cell>
          <cell r="B2665" t="str">
            <v>Otras_Soc</v>
          </cell>
          <cell r="C2665">
            <v>2</v>
          </cell>
          <cell r="D2665">
            <v>12</v>
          </cell>
          <cell r="E2665">
            <v>21</v>
          </cell>
          <cell r="F2665" t="str">
            <v>Empleos</v>
          </cell>
          <cell r="J2665">
            <v>32459.415014106315</v>
          </cell>
          <cell r="K2665">
            <v>22</v>
          </cell>
          <cell r="L2665" t="str">
            <v>2000</v>
          </cell>
          <cell r="M2665" t="str">
            <v>Compañías de seguros</v>
          </cell>
          <cell r="N2665" t="str">
            <v>Producción Sect. Institucionales</v>
          </cell>
          <cell r="O2665" t="str">
            <v>Consumo intermedio</v>
          </cell>
          <cell r="P2665" t="str">
            <v>Sociedades no Financieras</v>
          </cell>
          <cell r="Q2665" t="str">
            <v>9</v>
          </cell>
          <cell r="R2665" t="str">
            <v>Servicios Financieros y Empresariales</v>
          </cell>
        </row>
        <row r="2666">
          <cell r="A2666" t="str">
            <v>CEI_a01</v>
          </cell>
          <cell r="B2666" t="str">
            <v>Otras_Soc</v>
          </cell>
          <cell r="C2666">
            <v>2</v>
          </cell>
          <cell r="D2666">
            <v>12</v>
          </cell>
          <cell r="E2666">
            <v>21</v>
          </cell>
          <cell r="F2666" t="str">
            <v>Empleos</v>
          </cell>
          <cell r="J2666">
            <v>81446.477909241803</v>
          </cell>
          <cell r="K2666">
            <v>22</v>
          </cell>
          <cell r="L2666" t="str">
            <v>2001</v>
          </cell>
          <cell r="M2666" t="str">
            <v>Compañías de seguros</v>
          </cell>
          <cell r="N2666" t="str">
            <v>Producción Sect. Institucionales</v>
          </cell>
          <cell r="O2666" t="str">
            <v>Consumo intermedio</v>
          </cell>
          <cell r="P2666" t="str">
            <v>Sociedades no Financieras</v>
          </cell>
          <cell r="Q2666" t="str">
            <v>9</v>
          </cell>
          <cell r="R2666" t="str">
            <v>Servicios Financieros y Empresariales</v>
          </cell>
        </row>
        <row r="2667">
          <cell r="A2667" t="str">
            <v>CEI_a01</v>
          </cell>
          <cell r="B2667" t="str">
            <v>Otras_Soc</v>
          </cell>
          <cell r="C2667">
            <v>2</v>
          </cell>
          <cell r="D2667">
            <v>12</v>
          </cell>
          <cell r="E2667">
            <v>52</v>
          </cell>
          <cell r="F2667" t="str">
            <v>Empleos</v>
          </cell>
          <cell r="J2667">
            <v>7834</v>
          </cell>
          <cell r="K2667">
            <v>22</v>
          </cell>
          <cell r="L2667" t="str">
            <v>2000</v>
          </cell>
          <cell r="M2667" t="str">
            <v>Compañías de seguros</v>
          </cell>
          <cell r="N2667" t="str">
            <v>Producción Sect. Institucionales</v>
          </cell>
          <cell r="O2667" t="str">
            <v>Consumo de capital fijo</v>
          </cell>
          <cell r="P2667" t="str">
            <v>Sociedades no Financieras</v>
          </cell>
          <cell r="Q2667" t="str">
            <v>9</v>
          </cell>
          <cell r="R2667" t="str">
            <v>Servicios Financieros y Empresariales</v>
          </cell>
        </row>
        <row r="2668">
          <cell r="A2668" t="str">
            <v>CEI_a01</v>
          </cell>
          <cell r="B2668" t="str">
            <v>Otras_Soc</v>
          </cell>
          <cell r="C2668">
            <v>2</v>
          </cell>
          <cell r="D2668">
            <v>12</v>
          </cell>
          <cell r="E2668">
            <v>52</v>
          </cell>
          <cell r="F2668" t="str">
            <v>Empleos</v>
          </cell>
          <cell r="J2668">
            <v>5145</v>
          </cell>
          <cell r="K2668">
            <v>22</v>
          </cell>
          <cell r="L2668" t="str">
            <v>2001</v>
          </cell>
          <cell r="M2668" t="str">
            <v>Compañías de seguros</v>
          </cell>
          <cell r="N2668" t="str">
            <v>Producción Sect. Institucionales</v>
          </cell>
          <cell r="O2668" t="str">
            <v>Consumo de capital fijo</v>
          </cell>
          <cell r="P2668" t="str">
            <v>Sociedades no Financieras</v>
          </cell>
          <cell r="Q2668" t="str">
            <v>9</v>
          </cell>
          <cell r="R2668" t="str">
            <v>Servicios Financieros y Empresariales</v>
          </cell>
        </row>
        <row r="2669">
          <cell r="A2669" t="str">
            <v>CEI_a01</v>
          </cell>
          <cell r="B2669" t="str">
            <v>Otras_Soc</v>
          </cell>
          <cell r="C2669">
            <v>2</v>
          </cell>
          <cell r="D2669">
            <v>12</v>
          </cell>
          <cell r="E2669">
            <v>411</v>
          </cell>
          <cell r="F2669" t="str">
            <v>Empleos</v>
          </cell>
          <cell r="J2669">
            <v>26827.149168276374</v>
          </cell>
          <cell r="K2669">
            <v>22</v>
          </cell>
          <cell r="L2669" t="str">
            <v>2000</v>
          </cell>
          <cell r="M2669" t="str">
            <v>Compañías de seguros</v>
          </cell>
          <cell r="N2669" t="str">
            <v>Producción Sect. Institucionales</v>
          </cell>
          <cell r="O2669" t="str">
            <v>Remuneraciones</v>
          </cell>
          <cell r="P2669" t="str">
            <v>Sociedades no Financieras</v>
          </cell>
          <cell r="Q2669" t="str">
            <v>9</v>
          </cell>
          <cell r="R2669" t="str">
            <v>Servicios Financieros y Empresariales</v>
          </cell>
        </row>
        <row r="2670">
          <cell r="A2670" t="str">
            <v>CEI_a01</v>
          </cell>
          <cell r="B2670" t="str">
            <v>Otras_Soc</v>
          </cell>
          <cell r="C2670">
            <v>2</v>
          </cell>
          <cell r="D2670">
            <v>12</v>
          </cell>
          <cell r="E2670">
            <v>411</v>
          </cell>
          <cell r="F2670" t="str">
            <v>Empleos</v>
          </cell>
          <cell r="J2670">
            <v>13640.908053646242</v>
          </cell>
          <cell r="K2670">
            <v>22</v>
          </cell>
          <cell r="L2670" t="str">
            <v>2001</v>
          </cell>
          <cell r="M2670" t="str">
            <v>Compañías de seguros</v>
          </cell>
          <cell r="N2670" t="str">
            <v>Producción Sect. Institucionales</v>
          </cell>
          <cell r="O2670" t="str">
            <v>Remuneraciones</v>
          </cell>
          <cell r="P2670" t="str">
            <v>Sociedades no Financieras</v>
          </cell>
          <cell r="Q2670" t="str">
            <v>9</v>
          </cell>
          <cell r="R2670" t="str">
            <v>Servicios Financieros y Empresariales</v>
          </cell>
        </row>
        <row r="2671">
          <cell r="A2671" t="str">
            <v>CEI_a01</v>
          </cell>
          <cell r="B2671" t="str">
            <v>Otras_Soc</v>
          </cell>
          <cell r="C2671">
            <v>2</v>
          </cell>
          <cell r="D2671">
            <v>12</v>
          </cell>
          <cell r="E2671">
            <v>412</v>
          </cell>
          <cell r="F2671" t="str">
            <v>Empleos</v>
          </cell>
          <cell r="J2671">
            <v>6577.6632387887548</v>
          </cell>
          <cell r="K2671">
            <v>22</v>
          </cell>
          <cell r="L2671" t="str">
            <v>2000</v>
          </cell>
          <cell r="M2671" t="str">
            <v>Compañías de seguros</v>
          </cell>
          <cell r="N2671" t="str">
            <v>Producción Sect. Institucionales</v>
          </cell>
          <cell r="O2671" t="str">
            <v>Imptos producc.e import.</v>
          </cell>
          <cell r="P2671" t="str">
            <v>Sociedades no Financieras</v>
          </cell>
          <cell r="Q2671" t="str">
            <v>9</v>
          </cell>
          <cell r="R2671" t="str">
            <v>Servicios Financieros y Empresariales</v>
          </cell>
        </row>
        <row r="2672">
          <cell r="A2672" t="str">
            <v>CEI_a01</v>
          </cell>
          <cell r="B2672" t="str">
            <v>Otras_Soc</v>
          </cell>
          <cell r="C2672">
            <v>2</v>
          </cell>
          <cell r="D2672">
            <v>12</v>
          </cell>
          <cell r="E2672">
            <v>412</v>
          </cell>
          <cell r="F2672" t="str">
            <v>Empleos</v>
          </cell>
          <cell r="J2672">
            <v>10888.311458553319</v>
          </cell>
          <cell r="K2672">
            <v>22</v>
          </cell>
          <cell r="L2672" t="str">
            <v>2001</v>
          </cell>
          <cell r="M2672" t="str">
            <v>Compañías de seguros</v>
          </cell>
          <cell r="N2672" t="str">
            <v>Producción Sect. Institucionales</v>
          </cell>
          <cell r="O2672" t="str">
            <v>Imptos producc.e import.</v>
          </cell>
          <cell r="P2672" t="str">
            <v>Sociedades no Financieras</v>
          </cell>
          <cell r="Q2672" t="str">
            <v>9</v>
          </cell>
          <cell r="R2672" t="str">
            <v>Servicios Financieros y Empresariales</v>
          </cell>
        </row>
        <row r="2673">
          <cell r="A2673" t="str">
            <v>CEI_a01</v>
          </cell>
          <cell r="B2673" t="str">
            <v>Otras_Soc</v>
          </cell>
          <cell r="C2673">
            <v>2</v>
          </cell>
          <cell r="D2673">
            <v>12</v>
          </cell>
          <cell r="E2673">
            <v>413</v>
          </cell>
          <cell r="F2673" t="str">
            <v>Empleos</v>
          </cell>
          <cell r="J2673">
            <v>-237</v>
          </cell>
          <cell r="K2673">
            <v>22</v>
          </cell>
          <cell r="L2673" t="str">
            <v>2001</v>
          </cell>
          <cell r="M2673" t="str">
            <v>Compañías de seguros</v>
          </cell>
          <cell r="N2673" t="str">
            <v>Producción Sect. Institucionales</v>
          </cell>
          <cell r="O2673" t="str">
            <v>Subvenciones</v>
          </cell>
          <cell r="P2673" t="str">
            <v>Sociedades no Financieras</v>
          </cell>
          <cell r="Q2673" t="str">
            <v>9</v>
          </cell>
          <cell r="R2673" t="str">
            <v>Servicios Financieros y Empresariales</v>
          </cell>
        </row>
        <row r="2674">
          <cell r="A2674" t="str">
            <v>CEI_a01</v>
          </cell>
          <cell r="B2674" t="str">
            <v>Otras_Soc</v>
          </cell>
          <cell r="C2674">
            <v>2</v>
          </cell>
          <cell r="D2674">
            <v>12</v>
          </cell>
          <cell r="E2674">
            <v>902</v>
          </cell>
          <cell r="F2674" t="str">
            <v>Empleos</v>
          </cell>
          <cell r="J2674">
            <v>2413.7725788290045</v>
          </cell>
          <cell r="K2674">
            <v>22</v>
          </cell>
          <cell r="L2674" t="str">
            <v>2000</v>
          </cell>
          <cell r="M2674" t="str">
            <v>Compañías de seguros</v>
          </cell>
          <cell r="N2674" t="str">
            <v>Producción Sect. Institucionales</v>
          </cell>
          <cell r="O2674" t="str">
            <v>Excedente de explotación</v>
          </cell>
          <cell r="P2674" t="str">
            <v>Sociedades no Financieras</v>
          </cell>
          <cell r="Q2674" t="str">
            <v>9</v>
          </cell>
          <cell r="R2674" t="str">
            <v>Servicios Financieros y Empresariales</v>
          </cell>
        </row>
        <row r="2675">
          <cell r="A2675" t="str">
            <v>CEI_a01</v>
          </cell>
          <cell r="B2675" t="str">
            <v>Otras_Soc</v>
          </cell>
          <cell r="C2675">
            <v>2</v>
          </cell>
          <cell r="D2675">
            <v>12</v>
          </cell>
          <cell r="E2675">
            <v>902</v>
          </cell>
          <cell r="F2675" t="str">
            <v>Empleos</v>
          </cell>
          <cell r="J2675">
            <v>-42084.95568084043</v>
          </cell>
          <cell r="K2675">
            <v>22</v>
          </cell>
          <cell r="L2675" t="str">
            <v>2001</v>
          </cell>
          <cell r="M2675" t="str">
            <v>Compañías de seguros</v>
          </cell>
          <cell r="N2675" t="str">
            <v>Producción Sect. Institucionales</v>
          </cell>
          <cell r="O2675" t="str">
            <v>Excedente de explotación</v>
          </cell>
          <cell r="P2675" t="str">
            <v>Sociedades no Financieras</v>
          </cell>
          <cell r="Q2675" t="str">
            <v>9</v>
          </cell>
          <cell r="R2675" t="str">
            <v>Servicios Financieros y Empresariales</v>
          </cell>
        </row>
        <row r="2676">
          <cell r="A2676" t="str">
            <v>CEI_a01</v>
          </cell>
          <cell r="B2676" t="str">
            <v>Otras_Soc</v>
          </cell>
          <cell r="C2676">
            <v>2</v>
          </cell>
          <cell r="D2676">
            <v>12</v>
          </cell>
          <cell r="E2676">
            <v>11</v>
          </cell>
          <cell r="F2676" t="str">
            <v>Recursos</v>
          </cell>
          <cell r="J2676">
            <v>912181.29989450949</v>
          </cell>
          <cell r="K2676">
            <v>23</v>
          </cell>
          <cell r="L2676" t="str">
            <v>2000</v>
          </cell>
          <cell r="M2676" t="str">
            <v>Actividades inmobiliarias</v>
          </cell>
          <cell r="N2676" t="str">
            <v>Producción Sect. Institucionales</v>
          </cell>
          <cell r="O2676" t="str">
            <v>Producción bruta</v>
          </cell>
          <cell r="P2676" t="str">
            <v>Sociedades no Financieras</v>
          </cell>
          <cell r="Q2676" t="str">
            <v>9</v>
          </cell>
          <cell r="R2676" t="str">
            <v>Servicios Financieros y Empresariales</v>
          </cell>
        </row>
        <row r="2677">
          <cell r="A2677" t="str">
            <v>CEI_a01</v>
          </cell>
          <cell r="B2677" t="str">
            <v>Otras_Soc</v>
          </cell>
          <cell r="C2677">
            <v>2</v>
          </cell>
          <cell r="D2677">
            <v>12</v>
          </cell>
          <cell r="E2677">
            <v>11</v>
          </cell>
          <cell r="F2677" t="str">
            <v>Recursos</v>
          </cell>
          <cell r="J2677">
            <v>990852.5072273215</v>
          </cell>
          <cell r="K2677">
            <v>23</v>
          </cell>
          <cell r="L2677" t="str">
            <v>2001</v>
          </cell>
          <cell r="M2677" t="str">
            <v>Actividades inmobiliarias</v>
          </cell>
          <cell r="N2677" t="str">
            <v>Producción Sect. Institucionales</v>
          </cell>
          <cell r="O2677" t="str">
            <v>Producción bruta</v>
          </cell>
          <cell r="P2677" t="str">
            <v>Sociedades no Financieras</v>
          </cell>
          <cell r="Q2677" t="str">
            <v>9</v>
          </cell>
          <cell r="R2677" t="str">
            <v>Servicios Financieros y Empresariales</v>
          </cell>
        </row>
        <row r="2678">
          <cell r="A2678" t="str">
            <v>CEI_a01</v>
          </cell>
          <cell r="B2678" t="str">
            <v>Otras_Soc</v>
          </cell>
          <cell r="C2678">
            <v>2</v>
          </cell>
          <cell r="D2678">
            <v>12</v>
          </cell>
          <cell r="E2678">
            <v>21</v>
          </cell>
          <cell r="F2678" t="str">
            <v>Empleos</v>
          </cell>
          <cell r="J2678">
            <v>187217.07941103724</v>
          </cell>
          <cell r="K2678">
            <v>23</v>
          </cell>
          <cell r="L2678" t="str">
            <v>2000</v>
          </cell>
          <cell r="M2678" t="str">
            <v>Actividades inmobiliarias</v>
          </cell>
          <cell r="N2678" t="str">
            <v>Producción Sect. Institucionales</v>
          </cell>
          <cell r="O2678" t="str">
            <v>Consumo intermedio</v>
          </cell>
          <cell r="P2678" t="str">
            <v>Sociedades no Financieras</v>
          </cell>
          <cell r="Q2678" t="str">
            <v>9</v>
          </cell>
          <cell r="R2678" t="str">
            <v>Servicios Financieros y Empresariales</v>
          </cell>
        </row>
        <row r="2679">
          <cell r="A2679" t="str">
            <v>CEI_a01</v>
          </cell>
          <cell r="B2679" t="str">
            <v>Otras_Soc</v>
          </cell>
          <cell r="C2679">
            <v>2</v>
          </cell>
          <cell r="D2679">
            <v>12</v>
          </cell>
          <cell r="E2679">
            <v>21</v>
          </cell>
          <cell r="F2679" t="str">
            <v>Empleos</v>
          </cell>
          <cell r="J2679">
            <v>214022.03617690169</v>
          </cell>
          <cell r="K2679">
            <v>23</v>
          </cell>
          <cell r="L2679" t="str">
            <v>2001</v>
          </cell>
          <cell r="M2679" t="str">
            <v>Actividades inmobiliarias</v>
          </cell>
          <cell r="N2679" t="str">
            <v>Producción Sect. Institucionales</v>
          </cell>
          <cell r="O2679" t="str">
            <v>Consumo intermedio</v>
          </cell>
          <cell r="P2679" t="str">
            <v>Sociedades no Financieras</v>
          </cell>
          <cell r="Q2679" t="str">
            <v>9</v>
          </cell>
          <cell r="R2679" t="str">
            <v>Servicios Financieros y Empresariales</v>
          </cell>
        </row>
        <row r="2680">
          <cell r="A2680" t="str">
            <v>CEI_a01</v>
          </cell>
          <cell r="B2680" t="str">
            <v>Otras_Soc</v>
          </cell>
          <cell r="C2680">
            <v>2</v>
          </cell>
          <cell r="D2680">
            <v>12</v>
          </cell>
          <cell r="E2680">
            <v>52</v>
          </cell>
          <cell r="F2680" t="str">
            <v>Empleos</v>
          </cell>
          <cell r="J2680">
            <v>227366.10800000001</v>
          </cell>
          <cell r="K2680">
            <v>23</v>
          </cell>
          <cell r="L2680" t="str">
            <v>2000</v>
          </cell>
          <cell r="M2680" t="str">
            <v>Actividades inmobiliarias</v>
          </cell>
          <cell r="N2680" t="str">
            <v>Producción Sect. Institucionales</v>
          </cell>
          <cell r="O2680" t="str">
            <v>Consumo de capital fijo</v>
          </cell>
          <cell r="P2680" t="str">
            <v>Sociedades no Financieras</v>
          </cell>
          <cell r="Q2680" t="str">
            <v>9</v>
          </cell>
          <cell r="R2680" t="str">
            <v>Servicios Financieros y Empresariales</v>
          </cell>
        </row>
        <row r="2681">
          <cell r="A2681" t="str">
            <v>CEI_a01</v>
          </cell>
          <cell r="B2681" t="str">
            <v>Otras_Soc</v>
          </cell>
          <cell r="C2681">
            <v>2</v>
          </cell>
          <cell r="D2681">
            <v>12</v>
          </cell>
          <cell r="E2681">
            <v>52</v>
          </cell>
          <cell r="F2681" t="str">
            <v>Empleos</v>
          </cell>
          <cell r="J2681">
            <v>241367.31700000001</v>
          </cell>
          <cell r="K2681">
            <v>23</v>
          </cell>
          <cell r="L2681" t="str">
            <v>2001</v>
          </cell>
          <cell r="M2681" t="str">
            <v>Actividades inmobiliarias</v>
          </cell>
          <cell r="N2681" t="str">
            <v>Producción Sect. Institucionales</v>
          </cell>
          <cell r="O2681" t="str">
            <v>Consumo de capital fijo</v>
          </cell>
          <cell r="P2681" t="str">
            <v>Sociedades no Financieras</v>
          </cell>
          <cell r="Q2681" t="str">
            <v>9</v>
          </cell>
          <cell r="R2681" t="str">
            <v>Servicios Financieros y Empresariales</v>
          </cell>
        </row>
        <row r="2682">
          <cell r="A2682" t="str">
            <v>CEI_a01</v>
          </cell>
          <cell r="B2682" t="str">
            <v>Otras_Soc</v>
          </cell>
          <cell r="C2682">
            <v>2</v>
          </cell>
          <cell r="D2682">
            <v>12</v>
          </cell>
          <cell r="E2682">
            <v>411</v>
          </cell>
          <cell r="F2682" t="str">
            <v>Empleos</v>
          </cell>
          <cell r="J2682">
            <v>152732.66566991387</v>
          </cell>
          <cell r="K2682">
            <v>23</v>
          </cell>
          <cell r="L2682" t="str">
            <v>2000</v>
          </cell>
          <cell r="M2682" t="str">
            <v>Actividades inmobiliarias</v>
          </cell>
          <cell r="N2682" t="str">
            <v>Producción Sect. Institucionales</v>
          </cell>
          <cell r="O2682" t="str">
            <v>Remuneraciones</v>
          </cell>
          <cell r="P2682" t="str">
            <v>Sociedades no Financieras</v>
          </cell>
          <cell r="Q2682" t="str">
            <v>9</v>
          </cell>
          <cell r="R2682" t="str">
            <v>Servicios Financieros y Empresariales</v>
          </cell>
        </row>
        <row r="2683">
          <cell r="A2683" t="str">
            <v>CEI_a01</v>
          </cell>
          <cell r="B2683" t="str">
            <v>Otras_Soc</v>
          </cell>
          <cell r="C2683">
            <v>2</v>
          </cell>
          <cell r="D2683">
            <v>12</v>
          </cell>
          <cell r="E2683">
            <v>411</v>
          </cell>
          <cell r="F2683" t="str">
            <v>Empleos</v>
          </cell>
          <cell r="J2683">
            <v>166351.51275471799</v>
          </cell>
          <cell r="K2683">
            <v>23</v>
          </cell>
          <cell r="L2683" t="str">
            <v>2001</v>
          </cell>
          <cell r="M2683" t="str">
            <v>Actividades inmobiliarias</v>
          </cell>
          <cell r="N2683" t="str">
            <v>Producción Sect. Institucionales</v>
          </cell>
          <cell r="O2683" t="str">
            <v>Remuneraciones</v>
          </cell>
          <cell r="P2683" t="str">
            <v>Sociedades no Financieras</v>
          </cell>
          <cell r="Q2683" t="str">
            <v>9</v>
          </cell>
          <cell r="R2683" t="str">
            <v>Servicios Financieros y Empresariales</v>
          </cell>
        </row>
        <row r="2684">
          <cell r="A2684" t="str">
            <v>CEI_a01</v>
          </cell>
          <cell r="B2684" t="str">
            <v>Otras_Soc</v>
          </cell>
          <cell r="C2684">
            <v>2</v>
          </cell>
          <cell r="D2684">
            <v>12</v>
          </cell>
          <cell r="E2684">
            <v>412</v>
          </cell>
          <cell r="F2684" t="str">
            <v>Empleos</v>
          </cell>
          <cell r="J2684">
            <v>24345.55869878201</v>
          </cell>
          <cell r="K2684">
            <v>23</v>
          </cell>
          <cell r="L2684" t="str">
            <v>2000</v>
          </cell>
          <cell r="M2684" t="str">
            <v>Actividades inmobiliarias</v>
          </cell>
          <cell r="N2684" t="str">
            <v>Producción Sect. Institucionales</v>
          </cell>
          <cell r="O2684" t="str">
            <v>Imptos producc.e import.</v>
          </cell>
          <cell r="P2684" t="str">
            <v>Sociedades no Financieras</v>
          </cell>
          <cell r="Q2684" t="str">
            <v>9</v>
          </cell>
          <cell r="R2684" t="str">
            <v>Servicios Financieros y Empresariales</v>
          </cell>
        </row>
        <row r="2685">
          <cell r="A2685" t="str">
            <v>CEI_a01</v>
          </cell>
          <cell r="B2685" t="str">
            <v>Otras_Soc</v>
          </cell>
          <cell r="C2685">
            <v>2</v>
          </cell>
          <cell r="D2685">
            <v>12</v>
          </cell>
          <cell r="E2685">
            <v>412</v>
          </cell>
          <cell r="F2685" t="str">
            <v>Empleos</v>
          </cell>
          <cell r="J2685">
            <v>26600.693608810881</v>
          </cell>
          <cell r="K2685">
            <v>23</v>
          </cell>
          <cell r="L2685" t="str">
            <v>2001</v>
          </cell>
          <cell r="M2685" t="str">
            <v>Actividades inmobiliarias</v>
          </cell>
          <cell r="N2685" t="str">
            <v>Producción Sect. Institucionales</v>
          </cell>
          <cell r="O2685" t="str">
            <v>Imptos producc.e import.</v>
          </cell>
          <cell r="P2685" t="str">
            <v>Sociedades no Financieras</v>
          </cell>
          <cell r="Q2685" t="str">
            <v>9</v>
          </cell>
          <cell r="R2685" t="str">
            <v>Servicios Financieros y Empresariales</v>
          </cell>
        </row>
        <row r="2686">
          <cell r="A2686" t="str">
            <v>CEI_a01</v>
          </cell>
          <cell r="B2686" t="str">
            <v>Otras_Soc</v>
          </cell>
          <cell r="C2686">
            <v>2</v>
          </cell>
          <cell r="D2686">
            <v>12</v>
          </cell>
          <cell r="E2686">
            <v>413</v>
          </cell>
          <cell r="F2686" t="str">
            <v>Empleos</v>
          </cell>
          <cell r="J2686">
            <v>-65</v>
          </cell>
          <cell r="K2686">
            <v>23</v>
          </cell>
          <cell r="L2686" t="str">
            <v>2000</v>
          </cell>
          <cell r="M2686" t="str">
            <v>Actividades inmobiliarias</v>
          </cell>
          <cell r="N2686" t="str">
            <v>Producción Sect. Institucionales</v>
          </cell>
          <cell r="O2686" t="str">
            <v>Subvenciones</v>
          </cell>
          <cell r="P2686" t="str">
            <v>Sociedades no Financieras</v>
          </cell>
          <cell r="Q2686" t="str">
            <v>9</v>
          </cell>
          <cell r="R2686" t="str">
            <v>Servicios Financieros y Empresariales</v>
          </cell>
        </row>
        <row r="2687">
          <cell r="A2687" t="str">
            <v>CEI_a01</v>
          </cell>
          <cell r="B2687" t="str">
            <v>Otras_Soc</v>
          </cell>
          <cell r="C2687">
            <v>2</v>
          </cell>
          <cell r="D2687">
            <v>12</v>
          </cell>
          <cell r="E2687">
            <v>413</v>
          </cell>
          <cell r="F2687" t="str">
            <v>Empleos</v>
          </cell>
          <cell r="J2687">
            <v>-67</v>
          </cell>
          <cell r="K2687">
            <v>23</v>
          </cell>
          <cell r="L2687" t="str">
            <v>2001</v>
          </cell>
          <cell r="M2687" t="str">
            <v>Actividades inmobiliarias</v>
          </cell>
          <cell r="N2687" t="str">
            <v>Producción Sect. Institucionales</v>
          </cell>
          <cell r="O2687" t="str">
            <v>Subvenciones</v>
          </cell>
          <cell r="P2687" t="str">
            <v>Sociedades no Financieras</v>
          </cell>
          <cell r="Q2687" t="str">
            <v>9</v>
          </cell>
          <cell r="R2687" t="str">
            <v>Servicios Financieros y Empresariales</v>
          </cell>
        </row>
        <row r="2688">
          <cell r="A2688" t="str">
            <v>CEI_a01</v>
          </cell>
          <cell r="B2688" t="str">
            <v>Otras_Soc</v>
          </cell>
          <cell r="C2688">
            <v>2</v>
          </cell>
          <cell r="D2688">
            <v>12</v>
          </cell>
          <cell r="E2688">
            <v>902</v>
          </cell>
          <cell r="F2688" t="str">
            <v>Empleos</v>
          </cell>
          <cell r="J2688">
            <v>320584.88811477652</v>
          </cell>
          <cell r="K2688">
            <v>23</v>
          </cell>
          <cell r="L2688" t="str">
            <v>2000</v>
          </cell>
          <cell r="M2688" t="str">
            <v>Actividades inmobiliarias</v>
          </cell>
          <cell r="N2688" t="str">
            <v>Producción Sect. Institucionales</v>
          </cell>
          <cell r="O2688" t="str">
            <v>Excedente de explotación</v>
          </cell>
          <cell r="P2688" t="str">
            <v>Sociedades no Financieras</v>
          </cell>
          <cell r="Q2688" t="str">
            <v>9</v>
          </cell>
          <cell r="R2688" t="str">
            <v>Servicios Financieros y Empresariales</v>
          </cell>
        </row>
        <row r="2689">
          <cell r="A2689" t="str">
            <v>CEI_a01</v>
          </cell>
          <cell r="B2689" t="str">
            <v>Otras_Soc</v>
          </cell>
          <cell r="C2689">
            <v>2</v>
          </cell>
          <cell r="D2689">
            <v>12</v>
          </cell>
          <cell r="E2689">
            <v>902</v>
          </cell>
          <cell r="F2689" t="str">
            <v>Empleos</v>
          </cell>
          <cell r="J2689">
            <v>342577.94768689363</v>
          </cell>
          <cell r="K2689">
            <v>23</v>
          </cell>
          <cell r="L2689" t="str">
            <v>2001</v>
          </cell>
          <cell r="M2689" t="str">
            <v>Actividades inmobiliarias</v>
          </cell>
          <cell r="N2689" t="str">
            <v>Producción Sect. Institucionales</v>
          </cell>
          <cell r="O2689" t="str">
            <v>Excedente de explotación</v>
          </cell>
          <cell r="P2689" t="str">
            <v>Sociedades no Financieras</v>
          </cell>
          <cell r="Q2689" t="str">
            <v>9</v>
          </cell>
          <cell r="R2689" t="str">
            <v>Servicios Financieros y Empresariales</v>
          </cell>
        </row>
        <row r="2690">
          <cell r="A2690" t="str">
            <v>CEI_a01</v>
          </cell>
          <cell r="B2690" t="str">
            <v>Otras_Soc</v>
          </cell>
          <cell r="C2690">
            <v>2</v>
          </cell>
          <cell r="D2690">
            <v>12</v>
          </cell>
          <cell r="E2690">
            <v>11</v>
          </cell>
          <cell r="F2690" t="str">
            <v>Recursos</v>
          </cell>
          <cell r="J2690">
            <v>3302586.7681171941</v>
          </cell>
          <cell r="K2690">
            <v>24</v>
          </cell>
          <cell r="L2690" t="str">
            <v>2000</v>
          </cell>
          <cell r="M2690" t="str">
            <v>Activ. de Ss. Empresariales</v>
          </cell>
          <cell r="N2690" t="str">
            <v>Producción Sect. Institucionales</v>
          </cell>
          <cell r="O2690" t="str">
            <v>Producción bruta</v>
          </cell>
          <cell r="P2690" t="str">
            <v>Sociedades no Financieras</v>
          </cell>
          <cell r="Q2690" t="str">
            <v>9</v>
          </cell>
          <cell r="R2690" t="str">
            <v>Servicios Financieros y Empresariales</v>
          </cell>
        </row>
        <row r="2691">
          <cell r="A2691" t="str">
            <v>CEI_a01</v>
          </cell>
          <cell r="B2691" t="str">
            <v>Otras_Soc</v>
          </cell>
          <cell r="C2691">
            <v>2</v>
          </cell>
          <cell r="D2691">
            <v>12</v>
          </cell>
          <cell r="E2691">
            <v>11</v>
          </cell>
          <cell r="F2691" t="str">
            <v>Recursos</v>
          </cell>
          <cell r="J2691">
            <v>3610550.6412948505</v>
          </cell>
          <cell r="K2691">
            <v>24</v>
          </cell>
          <cell r="L2691" t="str">
            <v>2001</v>
          </cell>
          <cell r="M2691" t="str">
            <v>Activ. de Ss. Empresariales</v>
          </cell>
          <cell r="N2691" t="str">
            <v>Producción Sect. Institucionales</v>
          </cell>
          <cell r="O2691" t="str">
            <v>Producción bruta</v>
          </cell>
          <cell r="P2691" t="str">
            <v>Sociedades no Financieras</v>
          </cell>
          <cell r="Q2691" t="str">
            <v>9</v>
          </cell>
          <cell r="R2691" t="str">
            <v>Servicios Financieros y Empresariales</v>
          </cell>
        </row>
        <row r="2692">
          <cell r="A2692" t="str">
            <v>CEI_a01</v>
          </cell>
          <cell r="B2692" t="str">
            <v>Otras_Soc</v>
          </cell>
          <cell r="C2692">
            <v>2</v>
          </cell>
          <cell r="D2692">
            <v>12</v>
          </cell>
          <cell r="E2692">
            <v>21</v>
          </cell>
          <cell r="F2692" t="str">
            <v>Empleos</v>
          </cell>
          <cell r="J2692">
            <v>1243445.507861879</v>
          </cell>
          <cell r="K2692">
            <v>24</v>
          </cell>
          <cell r="L2692" t="str">
            <v>2000</v>
          </cell>
          <cell r="M2692" t="str">
            <v>Activ. de Ss. Empresariales</v>
          </cell>
          <cell r="N2692" t="str">
            <v>Producción Sect. Institucionales</v>
          </cell>
          <cell r="O2692" t="str">
            <v>Consumo intermedio</v>
          </cell>
          <cell r="P2692" t="str">
            <v>Sociedades no Financieras</v>
          </cell>
          <cell r="Q2692" t="str">
            <v>9</v>
          </cell>
          <cell r="R2692" t="str">
            <v>Servicios Financieros y Empresariales</v>
          </cell>
        </row>
        <row r="2693">
          <cell r="A2693" t="str">
            <v>CEI_a01</v>
          </cell>
          <cell r="B2693" t="str">
            <v>Otras_Soc</v>
          </cell>
          <cell r="C2693">
            <v>2</v>
          </cell>
          <cell r="D2693">
            <v>12</v>
          </cell>
          <cell r="E2693">
            <v>21</v>
          </cell>
          <cell r="F2693" t="str">
            <v>Empleos</v>
          </cell>
          <cell r="J2693">
            <v>1426889.6509004277</v>
          </cell>
          <cell r="K2693">
            <v>24</v>
          </cell>
          <cell r="L2693" t="str">
            <v>2001</v>
          </cell>
          <cell r="M2693" t="str">
            <v>Activ. de Ss. Empresariales</v>
          </cell>
          <cell r="N2693" t="str">
            <v>Producción Sect. Institucionales</v>
          </cell>
          <cell r="O2693" t="str">
            <v>Consumo intermedio</v>
          </cell>
          <cell r="P2693" t="str">
            <v>Sociedades no Financieras</v>
          </cell>
          <cell r="Q2693" t="str">
            <v>9</v>
          </cell>
          <cell r="R2693" t="str">
            <v>Servicios Financieros y Empresariales</v>
          </cell>
        </row>
        <row r="2694">
          <cell r="A2694" t="str">
            <v>CEI_a01</v>
          </cell>
          <cell r="B2694" t="str">
            <v>Otras_Soc</v>
          </cell>
          <cell r="C2694">
            <v>2</v>
          </cell>
          <cell r="D2694">
            <v>12</v>
          </cell>
          <cell r="E2694">
            <v>52</v>
          </cell>
          <cell r="F2694" t="str">
            <v>Empleos</v>
          </cell>
          <cell r="J2694">
            <v>194036.22585785581</v>
          </cell>
          <cell r="K2694">
            <v>24</v>
          </cell>
          <cell r="L2694" t="str">
            <v>2000</v>
          </cell>
          <cell r="M2694" t="str">
            <v>Activ. de Ss. Empresariales</v>
          </cell>
          <cell r="N2694" t="str">
            <v>Producción Sect. Institucionales</v>
          </cell>
          <cell r="O2694" t="str">
            <v>Consumo de capital fijo</v>
          </cell>
          <cell r="P2694" t="str">
            <v>Sociedades no Financieras</v>
          </cell>
          <cell r="Q2694" t="str">
            <v>9</v>
          </cell>
          <cell r="R2694" t="str">
            <v>Servicios Financieros y Empresariales</v>
          </cell>
        </row>
        <row r="2695">
          <cell r="A2695" t="str">
            <v>CEI_a01</v>
          </cell>
          <cell r="B2695" t="str">
            <v>Otras_Soc</v>
          </cell>
          <cell r="C2695">
            <v>2</v>
          </cell>
          <cell r="D2695">
            <v>12</v>
          </cell>
          <cell r="E2695">
            <v>52</v>
          </cell>
          <cell r="F2695" t="str">
            <v>Empleos</v>
          </cell>
          <cell r="J2695">
            <v>208175.31841709011</v>
          </cell>
          <cell r="K2695">
            <v>24</v>
          </cell>
          <cell r="L2695" t="str">
            <v>2001</v>
          </cell>
          <cell r="M2695" t="str">
            <v>Activ. de Ss. Empresariales</v>
          </cell>
          <cell r="N2695" t="str">
            <v>Producción Sect. Institucionales</v>
          </cell>
          <cell r="O2695" t="str">
            <v>Consumo de capital fijo</v>
          </cell>
          <cell r="P2695" t="str">
            <v>Sociedades no Financieras</v>
          </cell>
          <cell r="Q2695" t="str">
            <v>9</v>
          </cell>
          <cell r="R2695" t="str">
            <v>Servicios Financieros y Empresariales</v>
          </cell>
        </row>
        <row r="2696">
          <cell r="A2696" t="str">
            <v>CEI_a01</v>
          </cell>
          <cell r="B2696" t="str">
            <v>Otras_Soc</v>
          </cell>
          <cell r="C2696">
            <v>2</v>
          </cell>
          <cell r="D2696">
            <v>12</v>
          </cell>
          <cell r="E2696">
            <v>411</v>
          </cell>
          <cell r="F2696" t="str">
            <v>Empleos</v>
          </cell>
          <cell r="J2696">
            <v>1284042.4179059339</v>
          </cell>
          <cell r="K2696">
            <v>24</v>
          </cell>
          <cell r="L2696" t="str">
            <v>2000</v>
          </cell>
          <cell r="M2696" t="str">
            <v>Activ. de Ss. Empresariales</v>
          </cell>
          <cell r="N2696" t="str">
            <v>Producción Sect. Institucionales</v>
          </cell>
          <cell r="O2696" t="str">
            <v>Remuneraciones</v>
          </cell>
          <cell r="P2696" t="str">
            <v>Sociedades no Financieras</v>
          </cell>
          <cell r="Q2696" t="str">
            <v>9</v>
          </cell>
          <cell r="R2696" t="str">
            <v>Servicios Financieros y Empresariales</v>
          </cell>
        </row>
        <row r="2697">
          <cell r="A2697" t="str">
            <v>CEI_a01</v>
          </cell>
          <cell r="B2697" t="str">
            <v>Otras_Soc</v>
          </cell>
          <cell r="C2697">
            <v>2</v>
          </cell>
          <cell r="D2697">
            <v>12</v>
          </cell>
          <cell r="E2697">
            <v>411</v>
          </cell>
          <cell r="F2697" t="str">
            <v>Empleos</v>
          </cell>
          <cell r="J2697">
            <v>1378393.1832031768</v>
          </cell>
          <cell r="K2697">
            <v>24</v>
          </cell>
          <cell r="L2697" t="str">
            <v>2001</v>
          </cell>
          <cell r="M2697" t="str">
            <v>Activ. de Ss. Empresariales</v>
          </cell>
          <cell r="N2697" t="str">
            <v>Producción Sect. Institucionales</v>
          </cell>
          <cell r="O2697" t="str">
            <v>Remuneraciones</v>
          </cell>
          <cell r="P2697" t="str">
            <v>Sociedades no Financieras</v>
          </cell>
          <cell r="Q2697" t="str">
            <v>9</v>
          </cell>
          <cell r="R2697" t="str">
            <v>Servicios Financieros y Empresariales</v>
          </cell>
        </row>
        <row r="2698">
          <cell r="A2698" t="str">
            <v>CEI_a01</v>
          </cell>
          <cell r="B2698" t="str">
            <v>Otras_Soc</v>
          </cell>
          <cell r="C2698">
            <v>2</v>
          </cell>
          <cell r="D2698">
            <v>12</v>
          </cell>
          <cell r="E2698">
            <v>412</v>
          </cell>
          <cell r="F2698" t="str">
            <v>Empleos</v>
          </cell>
          <cell r="J2698">
            <v>30666.863287191765</v>
          </cell>
          <cell r="K2698">
            <v>24</v>
          </cell>
          <cell r="L2698" t="str">
            <v>2000</v>
          </cell>
          <cell r="M2698" t="str">
            <v>Activ. de Ss. Empresariales</v>
          </cell>
          <cell r="N2698" t="str">
            <v>Producción Sect. Institucionales</v>
          </cell>
          <cell r="O2698" t="str">
            <v>Imptos producc.e import.</v>
          </cell>
          <cell r="P2698" t="str">
            <v>Sociedades no Financieras</v>
          </cell>
          <cell r="Q2698" t="str">
            <v>9</v>
          </cell>
          <cell r="R2698" t="str">
            <v>Servicios Financieros y Empresariales</v>
          </cell>
        </row>
        <row r="2699">
          <cell r="A2699" t="str">
            <v>CEI_a01</v>
          </cell>
          <cell r="B2699" t="str">
            <v>Otras_Soc</v>
          </cell>
          <cell r="C2699">
            <v>2</v>
          </cell>
          <cell r="D2699">
            <v>12</v>
          </cell>
          <cell r="E2699">
            <v>412</v>
          </cell>
          <cell r="F2699" t="str">
            <v>Empleos</v>
          </cell>
          <cell r="J2699">
            <v>33946.16818051142</v>
          </cell>
          <cell r="K2699">
            <v>24</v>
          </cell>
          <cell r="L2699" t="str">
            <v>2001</v>
          </cell>
          <cell r="M2699" t="str">
            <v>Activ. de Ss. Empresariales</v>
          </cell>
          <cell r="N2699" t="str">
            <v>Producción Sect. Institucionales</v>
          </cell>
          <cell r="O2699" t="str">
            <v>Imptos producc.e import.</v>
          </cell>
          <cell r="P2699" t="str">
            <v>Sociedades no Financieras</v>
          </cell>
          <cell r="Q2699" t="str">
            <v>9</v>
          </cell>
          <cell r="R2699" t="str">
            <v>Servicios Financieros y Empresariales</v>
          </cell>
        </row>
        <row r="2700">
          <cell r="A2700" t="str">
            <v>CEI_a01</v>
          </cell>
          <cell r="B2700" t="str">
            <v>Otras_Soc</v>
          </cell>
          <cell r="C2700">
            <v>2</v>
          </cell>
          <cell r="D2700">
            <v>12</v>
          </cell>
          <cell r="E2700">
            <v>413</v>
          </cell>
          <cell r="F2700" t="str">
            <v>Empleos</v>
          </cell>
          <cell r="J2700">
            <v>-624.39970240170101</v>
          </cell>
          <cell r="K2700">
            <v>24</v>
          </cell>
          <cell r="L2700" t="str">
            <v>2000</v>
          </cell>
          <cell r="M2700" t="str">
            <v>Activ. de Ss. Empresariales</v>
          </cell>
          <cell r="N2700" t="str">
            <v>Producción Sect. Institucionales</v>
          </cell>
          <cell r="O2700" t="str">
            <v>Subvenciones</v>
          </cell>
          <cell r="P2700" t="str">
            <v>Sociedades no Financieras</v>
          </cell>
          <cell r="Q2700" t="str">
            <v>9</v>
          </cell>
          <cell r="R2700" t="str">
            <v>Servicios Financieros y Empresariales</v>
          </cell>
        </row>
        <row r="2701">
          <cell r="A2701" t="str">
            <v>CEI_a01</v>
          </cell>
          <cell r="B2701" t="str">
            <v>Otras_Soc</v>
          </cell>
          <cell r="C2701">
            <v>2</v>
          </cell>
          <cell r="D2701">
            <v>12</v>
          </cell>
          <cell r="E2701">
            <v>413</v>
          </cell>
          <cell r="F2701" t="str">
            <v>Empleos</v>
          </cell>
          <cell r="J2701">
            <v>-646.57435043927899</v>
          </cell>
          <cell r="K2701">
            <v>24</v>
          </cell>
          <cell r="L2701" t="str">
            <v>2001</v>
          </cell>
          <cell r="M2701" t="str">
            <v>Activ. de Ss. Empresariales</v>
          </cell>
          <cell r="N2701" t="str">
            <v>Producción Sect. Institucionales</v>
          </cell>
          <cell r="O2701" t="str">
            <v>Subvenciones</v>
          </cell>
          <cell r="P2701" t="str">
            <v>Sociedades no Financieras</v>
          </cell>
          <cell r="Q2701" t="str">
            <v>9</v>
          </cell>
          <cell r="R2701" t="str">
            <v>Servicios Financieros y Empresariales</v>
          </cell>
        </row>
        <row r="2702">
          <cell r="A2702" t="str">
            <v>CEI_a01</v>
          </cell>
          <cell r="B2702" t="str">
            <v>Otras_Soc</v>
          </cell>
          <cell r="C2702">
            <v>2</v>
          </cell>
          <cell r="D2702">
            <v>12</v>
          </cell>
          <cell r="E2702">
            <v>902</v>
          </cell>
          <cell r="F2702" t="str">
            <v>Empleos</v>
          </cell>
          <cell r="J2702">
            <v>551020.15290674707</v>
          </cell>
          <cell r="K2702">
            <v>24</v>
          </cell>
          <cell r="L2702" t="str">
            <v>2000</v>
          </cell>
          <cell r="M2702" t="str">
            <v>Activ. de Ss. Empresariales</v>
          </cell>
          <cell r="N2702" t="str">
            <v>Producción Sect. Institucionales</v>
          </cell>
          <cell r="O2702" t="str">
            <v>Excedente de explotación</v>
          </cell>
          <cell r="P2702" t="str">
            <v>Sociedades no Financieras</v>
          </cell>
          <cell r="Q2702" t="str">
            <v>9</v>
          </cell>
          <cell r="R2702" t="str">
            <v>Servicios Financieros y Empresariales</v>
          </cell>
        </row>
        <row r="2703">
          <cell r="A2703" t="str">
            <v>CEI_a01</v>
          </cell>
          <cell r="B2703" t="str">
            <v>Otras_Soc</v>
          </cell>
          <cell r="C2703">
            <v>2</v>
          </cell>
          <cell r="D2703">
            <v>12</v>
          </cell>
          <cell r="E2703">
            <v>902</v>
          </cell>
          <cell r="F2703" t="str">
            <v>Empleos</v>
          </cell>
          <cell r="J2703">
            <v>563792.89494406886</v>
          </cell>
          <cell r="K2703">
            <v>24</v>
          </cell>
          <cell r="L2703" t="str">
            <v>2001</v>
          </cell>
          <cell r="M2703" t="str">
            <v>Activ. de Ss. Empresariales</v>
          </cell>
          <cell r="N2703" t="str">
            <v>Producción Sect. Institucionales</v>
          </cell>
          <cell r="O2703" t="str">
            <v>Excedente de explotación</v>
          </cell>
          <cell r="P2703" t="str">
            <v>Sociedades no Financieras</v>
          </cell>
          <cell r="Q2703" t="str">
            <v>9</v>
          </cell>
          <cell r="R2703" t="str">
            <v>Servicios Financieros y Empresariales</v>
          </cell>
        </row>
        <row r="2704">
          <cell r="A2704" t="str">
            <v>CEI_a01</v>
          </cell>
          <cell r="B2704" t="str">
            <v>Otras_Soc</v>
          </cell>
          <cell r="C2704">
            <v>2</v>
          </cell>
          <cell r="D2704">
            <v>12</v>
          </cell>
          <cell r="E2704">
            <v>11</v>
          </cell>
          <cell r="F2704" t="str">
            <v>Recursos</v>
          </cell>
          <cell r="J2704">
            <v>1000646.5031177952</v>
          </cell>
          <cell r="K2704">
            <v>28</v>
          </cell>
          <cell r="L2704" t="str">
            <v>2000</v>
          </cell>
          <cell r="M2704" t="str">
            <v>Educación privada</v>
          </cell>
          <cell r="N2704" t="str">
            <v>Producción Sect. Institucionales</v>
          </cell>
          <cell r="O2704" t="str">
            <v>Producción bruta</v>
          </cell>
          <cell r="P2704" t="str">
            <v>Sociedades no Financieras</v>
          </cell>
          <cell r="Q2704" t="str">
            <v>11</v>
          </cell>
          <cell r="R2704" t="str">
            <v>Servicios Sociales y Personales</v>
          </cell>
        </row>
        <row r="2705">
          <cell r="A2705" t="str">
            <v>CEI_a01</v>
          </cell>
          <cell r="B2705" t="str">
            <v>Otras_Soc</v>
          </cell>
          <cell r="C2705">
            <v>2</v>
          </cell>
          <cell r="D2705">
            <v>12</v>
          </cell>
          <cell r="E2705">
            <v>11</v>
          </cell>
          <cell r="F2705" t="str">
            <v>Recursos</v>
          </cell>
          <cell r="J2705">
            <v>1079809.5205608872</v>
          </cell>
          <cell r="K2705">
            <v>28</v>
          </cell>
          <cell r="L2705" t="str">
            <v>2001</v>
          </cell>
          <cell r="M2705" t="str">
            <v>Educación privada</v>
          </cell>
          <cell r="N2705" t="str">
            <v>Producción Sect. Institucionales</v>
          </cell>
          <cell r="O2705" t="str">
            <v>Producción bruta</v>
          </cell>
          <cell r="P2705" t="str">
            <v>Sociedades no Financieras</v>
          </cell>
          <cell r="Q2705" t="str">
            <v>11</v>
          </cell>
          <cell r="R2705" t="str">
            <v>Servicios Sociales y Personales</v>
          </cell>
        </row>
        <row r="2706">
          <cell r="A2706" t="str">
            <v>CEI_a01</v>
          </cell>
          <cell r="B2706" t="str">
            <v>Otras_Soc</v>
          </cell>
          <cell r="C2706">
            <v>2</v>
          </cell>
          <cell r="D2706">
            <v>12</v>
          </cell>
          <cell r="E2706">
            <v>21</v>
          </cell>
          <cell r="F2706" t="str">
            <v>Empleos</v>
          </cell>
          <cell r="J2706">
            <v>210688.34467177966</v>
          </cell>
          <cell r="K2706">
            <v>28</v>
          </cell>
          <cell r="L2706" t="str">
            <v>2000</v>
          </cell>
          <cell r="M2706" t="str">
            <v>Educación privada</v>
          </cell>
          <cell r="N2706" t="str">
            <v>Producción Sect. Institucionales</v>
          </cell>
          <cell r="O2706" t="str">
            <v>Consumo intermedio</v>
          </cell>
          <cell r="P2706" t="str">
            <v>Sociedades no Financieras</v>
          </cell>
          <cell r="Q2706" t="str">
            <v>11</v>
          </cell>
          <cell r="R2706" t="str">
            <v>Servicios Sociales y Personales</v>
          </cell>
        </row>
        <row r="2707">
          <cell r="A2707" t="str">
            <v>CEI_a01</v>
          </cell>
          <cell r="B2707" t="str">
            <v>Otras_Soc</v>
          </cell>
          <cell r="C2707">
            <v>2</v>
          </cell>
          <cell r="D2707">
            <v>12</v>
          </cell>
          <cell r="E2707">
            <v>21</v>
          </cell>
          <cell r="F2707" t="str">
            <v>Empleos</v>
          </cell>
          <cell r="J2707">
            <v>228539.34536020615</v>
          </cell>
          <cell r="K2707">
            <v>28</v>
          </cell>
          <cell r="L2707" t="str">
            <v>2001</v>
          </cell>
          <cell r="M2707" t="str">
            <v>Educación privada</v>
          </cell>
          <cell r="N2707" t="str">
            <v>Producción Sect. Institucionales</v>
          </cell>
          <cell r="O2707" t="str">
            <v>Consumo intermedio</v>
          </cell>
          <cell r="P2707" t="str">
            <v>Sociedades no Financieras</v>
          </cell>
          <cell r="Q2707" t="str">
            <v>11</v>
          </cell>
          <cell r="R2707" t="str">
            <v>Servicios Sociales y Personales</v>
          </cell>
        </row>
        <row r="2708">
          <cell r="A2708" t="str">
            <v>CEI_a01</v>
          </cell>
          <cell r="B2708" t="str">
            <v>Otras_Soc</v>
          </cell>
          <cell r="C2708">
            <v>2</v>
          </cell>
          <cell r="D2708">
            <v>12</v>
          </cell>
          <cell r="E2708">
            <v>52</v>
          </cell>
          <cell r="F2708" t="str">
            <v>Empleos</v>
          </cell>
          <cell r="J2708">
            <v>33076.7645482925</v>
          </cell>
          <cell r="K2708">
            <v>28</v>
          </cell>
          <cell r="L2708" t="str">
            <v>2000</v>
          </cell>
          <cell r="M2708" t="str">
            <v>Educación privada</v>
          </cell>
          <cell r="N2708" t="str">
            <v>Producción Sect. Institucionales</v>
          </cell>
          <cell r="O2708" t="str">
            <v>Consumo de capital fijo</v>
          </cell>
          <cell r="P2708" t="str">
            <v>Sociedades no Financieras</v>
          </cell>
          <cell r="Q2708" t="str">
            <v>11</v>
          </cell>
          <cell r="R2708" t="str">
            <v>Servicios Sociales y Personales</v>
          </cell>
        </row>
        <row r="2709">
          <cell r="A2709" t="str">
            <v>CEI_a01</v>
          </cell>
          <cell r="B2709" t="str">
            <v>Otras_Soc</v>
          </cell>
          <cell r="C2709">
            <v>2</v>
          </cell>
          <cell r="D2709">
            <v>12</v>
          </cell>
          <cell r="E2709">
            <v>52</v>
          </cell>
          <cell r="F2709" t="str">
            <v>Empleos</v>
          </cell>
          <cell r="J2709">
            <v>23708.3725425062</v>
          </cell>
          <cell r="K2709">
            <v>28</v>
          </cell>
          <cell r="L2709" t="str">
            <v>2001</v>
          </cell>
          <cell r="M2709" t="str">
            <v>Educación privada</v>
          </cell>
          <cell r="N2709" t="str">
            <v>Producción Sect. Institucionales</v>
          </cell>
          <cell r="O2709" t="str">
            <v>Consumo de capital fijo</v>
          </cell>
          <cell r="P2709" t="str">
            <v>Sociedades no Financieras</v>
          </cell>
          <cell r="Q2709" t="str">
            <v>11</v>
          </cell>
          <cell r="R2709" t="str">
            <v>Servicios Sociales y Personales</v>
          </cell>
        </row>
        <row r="2710">
          <cell r="A2710" t="str">
            <v>CEI_a01</v>
          </cell>
          <cell r="B2710" t="str">
            <v>Otras_Soc</v>
          </cell>
          <cell r="C2710">
            <v>2</v>
          </cell>
          <cell r="D2710">
            <v>12</v>
          </cell>
          <cell r="E2710">
            <v>411</v>
          </cell>
          <cell r="F2710" t="str">
            <v>Empleos</v>
          </cell>
          <cell r="J2710">
            <v>553344.3065214667</v>
          </cell>
          <cell r="K2710">
            <v>28</v>
          </cell>
          <cell r="L2710" t="str">
            <v>2000</v>
          </cell>
          <cell r="M2710" t="str">
            <v>Educación privada</v>
          </cell>
          <cell r="N2710" t="str">
            <v>Producción Sect. Institucionales</v>
          </cell>
          <cell r="O2710" t="str">
            <v>Remuneraciones</v>
          </cell>
          <cell r="P2710" t="str">
            <v>Sociedades no Financieras</v>
          </cell>
          <cell r="Q2710" t="str">
            <v>11</v>
          </cell>
          <cell r="R2710" t="str">
            <v>Servicios Sociales y Personales</v>
          </cell>
        </row>
        <row r="2711">
          <cell r="A2711" t="str">
            <v>CEI_a01</v>
          </cell>
          <cell r="B2711" t="str">
            <v>Otras_Soc</v>
          </cell>
          <cell r="C2711">
            <v>2</v>
          </cell>
          <cell r="D2711">
            <v>12</v>
          </cell>
          <cell r="E2711">
            <v>411</v>
          </cell>
          <cell r="F2711" t="str">
            <v>Empleos</v>
          </cell>
          <cell r="J2711">
            <v>601045.76367299701</v>
          </cell>
          <cell r="K2711">
            <v>28</v>
          </cell>
          <cell r="L2711" t="str">
            <v>2001</v>
          </cell>
          <cell r="M2711" t="str">
            <v>Educación privada</v>
          </cell>
          <cell r="N2711" t="str">
            <v>Producción Sect. Institucionales</v>
          </cell>
          <cell r="O2711" t="str">
            <v>Remuneraciones</v>
          </cell>
          <cell r="P2711" t="str">
            <v>Sociedades no Financieras</v>
          </cell>
          <cell r="Q2711" t="str">
            <v>11</v>
          </cell>
          <cell r="R2711" t="str">
            <v>Servicios Sociales y Personales</v>
          </cell>
        </row>
        <row r="2712">
          <cell r="A2712" t="str">
            <v>CEI_a01</v>
          </cell>
          <cell r="B2712" t="str">
            <v>Otras_Soc</v>
          </cell>
          <cell r="C2712">
            <v>2</v>
          </cell>
          <cell r="D2712">
            <v>12</v>
          </cell>
          <cell r="E2712">
            <v>412</v>
          </cell>
          <cell r="F2712" t="str">
            <v>Empleos</v>
          </cell>
          <cell r="J2712">
            <v>948.30750247572666</v>
          </cell>
          <cell r="K2712">
            <v>28</v>
          </cell>
          <cell r="L2712" t="str">
            <v>2000</v>
          </cell>
          <cell r="M2712" t="str">
            <v>Educación privada</v>
          </cell>
          <cell r="N2712" t="str">
            <v>Producción Sect. Institucionales</v>
          </cell>
          <cell r="O2712" t="str">
            <v>Imptos producc.e import.</v>
          </cell>
          <cell r="P2712" t="str">
            <v>Sociedades no Financieras</v>
          </cell>
          <cell r="Q2712" t="str">
            <v>11</v>
          </cell>
          <cell r="R2712" t="str">
            <v>Servicios Sociales y Personales</v>
          </cell>
        </row>
        <row r="2713">
          <cell r="A2713" t="str">
            <v>CEI_a01</v>
          </cell>
          <cell r="B2713" t="str">
            <v>Otras_Soc</v>
          </cell>
          <cell r="C2713">
            <v>2</v>
          </cell>
          <cell r="D2713">
            <v>12</v>
          </cell>
          <cell r="E2713">
            <v>412</v>
          </cell>
          <cell r="F2713" t="str">
            <v>Empleos</v>
          </cell>
          <cell r="J2713">
            <v>1054.4018055694921</v>
          </cell>
          <cell r="K2713">
            <v>28</v>
          </cell>
          <cell r="L2713" t="str">
            <v>2001</v>
          </cell>
          <cell r="M2713" t="str">
            <v>Educación privada</v>
          </cell>
          <cell r="N2713" t="str">
            <v>Producción Sect. Institucionales</v>
          </cell>
          <cell r="O2713" t="str">
            <v>Imptos producc.e import.</v>
          </cell>
          <cell r="P2713" t="str">
            <v>Sociedades no Financieras</v>
          </cell>
          <cell r="Q2713" t="str">
            <v>11</v>
          </cell>
          <cell r="R2713" t="str">
            <v>Servicios Sociales y Personales</v>
          </cell>
        </row>
        <row r="2714">
          <cell r="A2714" t="str">
            <v>CEI_a01</v>
          </cell>
          <cell r="B2714" t="str">
            <v>Otras_Soc</v>
          </cell>
          <cell r="C2714">
            <v>2</v>
          </cell>
          <cell r="D2714">
            <v>12</v>
          </cell>
          <cell r="E2714">
            <v>413</v>
          </cell>
          <cell r="F2714" t="str">
            <v>Empleos</v>
          </cell>
          <cell r="J2714">
            <v>-24</v>
          </cell>
          <cell r="K2714">
            <v>28</v>
          </cell>
          <cell r="L2714" t="str">
            <v>2000</v>
          </cell>
          <cell r="M2714" t="str">
            <v>Educación privada</v>
          </cell>
          <cell r="N2714" t="str">
            <v>Producción Sect. Institucionales</v>
          </cell>
          <cell r="O2714" t="str">
            <v>Subvenciones</v>
          </cell>
          <cell r="P2714" t="str">
            <v>Sociedades no Financieras</v>
          </cell>
          <cell r="Q2714" t="str">
            <v>11</v>
          </cell>
          <cell r="R2714" t="str">
            <v>Servicios Sociales y Personales</v>
          </cell>
        </row>
        <row r="2715">
          <cell r="A2715" t="str">
            <v>CEI_a01</v>
          </cell>
          <cell r="B2715" t="str">
            <v>Otras_Soc</v>
          </cell>
          <cell r="C2715">
            <v>2</v>
          </cell>
          <cell r="D2715">
            <v>12</v>
          </cell>
          <cell r="E2715">
            <v>413</v>
          </cell>
          <cell r="F2715" t="str">
            <v>Empleos</v>
          </cell>
          <cell r="J2715">
            <v>-25</v>
          </cell>
          <cell r="K2715">
            <v>28</v>
          </cell>
          <cell r="L2715" t="str">
            <v>2001</v>
          </cell>
          <cell r="M2715" t="str">
            <v>Educación privada</v>
          </cell>
          <cell r="N2715" t="str">
            <v>Producción Sect. Institucionales</v>
          </cell>
          <cell r="O2715" t="str">
            <v>Subvenciones</v>
          </cell>
          <cell r="P2715" t="str">
            <v>Sociedades no Financieras</v>
          </cell>
          <cell r="Q2715" t="str">
            <v>11</v>
          </cell>
          <cell r="R2715" t="str">
            <v>Servicios Sociales y Personales</v>
          </cell>
        </row>
        <row r="2716">
          <cell r="A2716" t="str">
            <v>CEI_a01</v>
          </cell>
          <cell r="B2716" t="str">
            <v>Otras_Soc</v>
          </cell>
          <cell r="C2716">
            <v>2</v>
          </cell>
          <cell r="D2716">
            <v>12</v>
          </cell>
          <cell r="E2716">
            <v>902</v>
          </cell>
          <cell r="F2716" t="str">
            <v>Empleos</v>
          </cell>
          <cell r="J2716">
            <v>202612.77987378428</v>
          </cell>
          <cell r="K2716">
            <v>28</v>
          </cell>
          <cell r="L2716" t="str">
            <v>2000</v>
          </cell>
          <cell r="M2716" t="str">
            <v>Educación privada</v>
          </cell>
          <cell r="N2716" t="str">
            <v>Producción Sect. Institucionales</v>
          </cell>
          <cell r="O2716" t="str">
            <v>Excedente de explotación</v>
          </cell>
          <cell r="P2716" t="str">
            <v>Sociedades no Financieras</v>
          </cell>
          <cell r="Q2716" t="str">
            <v>11</v>
          </cell>
          <cell r="R2716" t="str">
            <v>Servicios Sociales y Personales</v>
          </cell>
        </row>
        <row r="2717">
          <cell r="A2717" t="str">
            <v>CEI_a01</v>
          </cell>
          <cell r="B2717" t="str">
            <v>Otras_Soc</v>
          </cell>
          <cell r="C2717">
            <v>2</v>
          </cell>
          <cell r="D2717">
            <v>12</v>
          </cell>
          <cell r="E2717">
            <v>902</v>
          </cell>
          <cell r="F2717" t="str">
            <v>Empleos</v>
          </cell>
          <cell r="J2717">
            <v>225486.6371796114</v>
          </cell>
          <cell r="K2717">
            <v>28</v>
          </cell>
          <cell r="L2717" t="str">
            <v>2001</v>
          </cell>
          <cell r="M2717" t="str">
            <v>Educación privada</v>
          </cell>
          <cell r="N2717" t="str">
            <v>Producción Sect. Institucionales</v>
          </cell>
          <cell r="O2717" t="str">
            <v>Excedente de explotación</v>
          </cell>
          <cell r="P2717" t="str">
            <v>Sociedades no Financieras</v>
          </cell>
          <cell r="Q2717" t="str">
            <v>11</v>
          </cell>
          <cell r="R2717" t="str">
            <v>Servicios Sociales y Personales</v>
          </cell>
        </row>
        <row r="2718">
          <cell r="A2718" t="str">
            <v>CEI_a01</v>
          </cell>
          <cell r="B2718" t="str">
            <v>Otras_Soc</v>
          </cell>
          <cell r="C2718">
            <v>2</v>
          </cell>
          <cell r="D2718">
            <v>12</v>
          </cell>
          <cell r="E2718">
            <v>11</v>
          </cell>
          <cell r="F2718" t="str">
            <v>Recursos</v>
          </cell>
          <cell r="J2718">
            <v>753222.21932253684</v>
          </cell>
          <cell r="K2718">
            <v>30</v>
          </cell>
          <cell r="L2718" t="str">
            <v>2000</v>
          </cell>
          <cell r="M2718" t="str">
            <v>Salud privada</v>
          </cell>
          <cell r="N2718" t="str">
            <v>Producción Sect. Institucionales</v>
          </cell>
          <cell r="O2718" t="str">
            <v>Producción bruta</v>
          </cell>
          <cell r="P2718" t="str">
            <v>Sociedades no Financieras</v>
          </cell>
          <cell r="Q2718" t="str">
            <v>11</v>
          </cell>
          <cell r="R2718" t="str">
            <v>Servicios Sociales y Personales</v>
          </cell>
        </row>
        <row r="2719">
          <cell r="A2719" t="str">
            <v>CEI_a01</v>
          </cell>
          <cell r="B2719" t="str">
            <v>Otras_Soc</v>
          </cell>
          <cell r="C2719">
            <v>2</v>
          </cell>
          <cell r="D2719">
            <v>12</v>
          </cell>
          <cell r="E2719">
            <v>11</v>
          </cell>
          <cell r="F2719" t="str">
            <v>Recursos</v>
          </cell>
          <cell r="J2719">
            <v>800509.23682287172</v>
          </cell>
          <cell r="K2719">
            <v>30</v>
          </cell>
          <cell r="L2719" t="str">
            <v>2001</v>
          </cell>
          <cell r="M2719" t="str">
            <v>Salud privada</v>
          </cell>
          <cell r="N2719" t="str">
            <v>Producción Sect. Institucionales</v>
          </cell>
          <cell r="O2719" t="str">
            <v>Producción bruta</v>
          </cell>
          <cell r="P2719" t="str">
            <v>Sociedades no Financieras</v>
          </cell>
          <cell r="Q2719" t="str">
            <v>11</v>
          </cell>
          <cell r="R2719" t="str">
            <v>Servicios Sociales y Personales</v>
          </cell>
        </row>
        <row r="2720">
          <cell r="A2720" t="str">
            <v>CEI_a01</v>
          </cell>
          <cell r="B2720" t="str">
            <v>Otras_Soc</v>
          </cell>
          <cell r="C2720">
            <v>2</v>
          </cell>
          <cell r="D2720">
            <v>12</v>
          </cell>
          <cell r="E2720">
            <v>21</v>
          </cell>
          <cell r="F2720" t="str">
            <v>Empleos</v>
          </cell>
          <cell r="J2720">
            <v>143718.6247716326</v>
          </cell>
          <cell r="K2720">
            <v>30</v>
          </cell>
          <cell r="L2720" t="str">
            <v>2000</v>
          </cell>
          <cell r="M2720" t="str">
            <v>Salud privada</v>
          </cell>
          <cell r="N2720" t="str">
            <v>Producción Sect. Institucionales</v>
          </cell>
          <cell r="O2720" t="str">
            <v>Consumo intermedio</v>
          </cell>
          <cell r="P2720" t="str">
            <v>Sociedades no Financieras</v>
          </cell>
          <cell r="Q2720" t="str">
            <v>11</v>
          </cell>
          <cell r="R2720" t="str">
            <v>Servicios Sociales y Personales</v>
          </cell>
        </row>
        <row r="2721">
          <cell r="A2721" t="str">
            <v>CEI_a01</v>
          </cell>
          <cell r="B2721" t="str">
            <v>Otras_Soc</v>
          </cell>
          <cell r="C2721">
            <v>2</v>
          </cell>
          <cell r="D2721">
            <v>12</v>
          </cell>
          <cell r="E2721">
            <v>21</v>
          </cell>
          <cell r="F2721" t="str">
            <v>Empleos</v>
          </cell>
          <cell r="J2721">
            <v>152286.28271761379</v>
          </cell>
          <cell r="K2721">
            <v>30</v>
          </cell>
          <cell r="L2721" t="str">
            <v>2001</v>
          </cell>
          <cell r="M2721" t="str">
            <v>Salud privada</v>
          </cell>
          <cell r="N2721" t="str">
            <v>Producción Sect. Institucionales</v>
          </cell>
          <cell r="O2721" t="str">
            <v>Consumo intermedio</v>
          </cell>
          <cell r="P2721" t="str">
            <v>Sociedades no Financieras</v>
          </cell>
          <cell r="Q2721" t="str">
            <v>11</v>
          </cell>
          <cell r="R2721" t="str">
            <v>Servicios Sociales y Personales</v>
          </cell>
        </row>
        <row r="2722">
          <cell r="A2722" t="str">
            <v>CEI_a01</v>
          </cell>
          <cell r="B2722" t="str">
            <v>Otras_Soc</v>
          </cell>
          <cell r="C2722">
            <v>2</v>
          </cell>
          <cell r="D2722">
            <v>12</v>
          </cell>
          <cell r="E2722">
            <v>52</v>
          </cell>
          <cell r="F2722" t="str">
            <v>Empleos</v>
          </cell>
          <cell r="J2722">
            <v>10232.173258762596</v>
          </cell>
          <cell r="K2722">
            <v>30</v>
          </cell>
          <cell r="L2722" t="str">
            <v>2000</v>
          </cell>
          <cell r="M2722" t="str">
            <v>Salud privada</v>
          </cell>
          <cell r="N2722" t="str">
            <v>Producción Sect. Institucionales</v>
          </cell>
          <cell r="O2722" t="str">
            <v>Consumo de capital fijo</v>
          </cell>
          <cell r="P2722" t="str">
            <v>Sociedades no Financieras</v>
          </cell>
          <cell r="Q2722" t="str">
            <v>11</v>
          </cell>
          <cell r="R2722" t="str">
            <v>Servicios Sociales y Personales</v>
          </cell>
        </row>
        <row r="2723">
          <cell r="A2723" t="str">
            <v>CEI_a01</v>
          </cell>
          <cell r="B2723" t="str">
            <v>Otras_Soc</v>
          </cell>
          <cell r="C2723">
            <v>2</v>
          </cell>
          <cell r="D2723">
            <v>12</v>
          </cell>
          <cell r="E2723">
            <v>52</v>
          </cell>
          <cell r="F2723" t="str">
            <v>Empleos</v>
          </cell>
          <cell r="J2723">
            <v>-2424.882123133495</v>
          </cell>
          <cell r="K2723">
            <v>30</v>
          </cell>
          <cell r="L2723" t="str">
            <v>2001</v>
          </cell>
          <cell r="M2723" t="str">
            <v>Salud privada</v>
          </cell>
          <cell r="N2723" t="str">
            <v>Producción Sect. Institucionales</v>
          </cell>
          <cell r="O2723" t="str">
            <v>Consumo de capital fijo</v>
          </cell>
          <cell r="P2723" t="str">
            <v>Sociedades no Financieras</v>
          </cell>
          <cell r="Q2723" t="str">
            <v>11</v>
          </cell>
          <cell r="R2723" t="str">
            <v>Servicios Sociales y Personales</v>
          </cell>
        </row>
        <row r="2724">
          <cell r="A2724" t="str">
            <v>CEI_a01</v>
          </cell>
          <cell r="B2724" t="str">
            <v>Otras_Soc</v>
          </cell>
          <cell r="C2724">
            <v>2</v>
          </cell>
          <cell r="D2724">
            <v>12</v>
          </cell>
          <cell r="E2724">
            <v>411</v>
          </cell>
          <cell r="F2724" t="str">
            <v>Empleos</v>
          </cell>
          <cell r="J2724">
            <v>221687.86653944472</v>
          </cell>
          <cell r="K2724">
            <v>30</v>
          </cell>
          <cell r="L2724" t="str">
            <v>2000</v>
          </cell>
          <cell r="M2724" t="str">
            <v>Salud privada</v>
          </cell>
          <cell r="N2724" t="str">
            <v>Producción Sect. Institucionales</v>
          </cell>
          <cell r="O2724" t="str">
            <v>Remuneraciones</v>
          </cell>
          <cell r="P2724" t="str">
            <v>Sociedades no Financieras</v>
          </cell>
          <cell r="Q2724" t="str">
            <v>11</v>
          </cell>
          <cell r="R2724" t="str">
            <v>Servicios Sociales y Personales</v>
          </cell>
        </row>
        <row r="2725">
          <cell r="A2725" t="str">
            <v>CEI_a01</v>
          </cell>
          <cell r="B2725" t="str">
            <v>Otras_Soc</v>
          </cell>
          <cell r="C2725">
            <v>2</v>
          </cell>
          <cell r="D2725">
            <v>12</v>
          </cell>
          <cell r="E2725">
            <v>411</v>
          </cell>
          <cell r="F2725" t="str">
            <v>Empleos</v>
          </cell>
          <cell r="J2725">
            <v>238529.289541626</v>
          </cell>
          <cell r="K2725">
            <v>30</v>
          </cell>
          <cell r="L2725" t="str">
            <v>2001</v>
          </cell>
          <cell r="M2725" t="str">
            <v>Salud privada</v>
          </cell>
          <cell r="N2725" t="str">
            <v>Producción Sect. Institucionales</v>
          </cell>
          <cell r="O2725" t="str">
            <v>Remuneraciones</v>
          </cell>
          <cell r="P2725" t="str">
            <v>Sociedades no Financieras</v>
          </cell>
          <cell r="Q2725" t="str">
            <v>11</v>
          </cell>
          <cell r="R2725" t="str">
            <v>Servicios Sociales y Personales</v>
          </cell>
        </row>
        <row r="2726">
          <cell r="A2726" t="str">
            <v>CEI_a01</v>
          </cell>
          <cell r="B2726" t="str">
            <v>Otras_Soc</v>
          </cell>
          <cell r="C2726">
            <v>2</v>
          </cell>
          <cell r="D2726">
            <v>12</v>
          </cell>
          <cell r="E2726">
            <v>412</v>
          </cell>
          <cell r="F2726" t="str">
            <v>Empleos</v>
          </cell>
          <cell r="J2726">
            <v>3069.9044198223828</v>
          </cell>
          <cell r="K2726">
            <v>30</v>
          </cell>
          <cell r="L2726" t="str">
            <v>2000</v>
          </cell>
          <cell r="M2726" t="str">
            <v>Salud privada</v>
          </cell>
          <cell r="N2726" t="str">
            <v>Producción Sect. Institucionales</v>
          </cell>
          <cell r="O2726" t="str">
            <v>Imptos producc.e import.</v>
          </cell>
          <cell r="P2726" t="str">
            <v>Sociedades no Financieras</v>
          </cell>
          <cell r="Q2726" t="str">
            <v>11</v>
          </cell>
          <cell r="R2726" t="str">
            <v>Servicios Sociales y Personales</v>
          </cell>
        </row>
        <row r="2727">
          <cell r="A2727" t="str">
            <v>CEI_a01</v>
          </cell>
          <cell r="B2727" t="str">
            <v>Otras_Soc</v>
          </cell>
          <cell r="C2727">
            <v>2</v>
          </cell>
          <cell r="D2727">
            <v>12</v>
          </cell>
          <cell r="E2727">
            <v>412</v>
          </cell>
          <cell r="F2727" t="str">
            <v>Empleos</v>
          </cell>
          <cell r="J2727">
            <v>3577.0011606594157</v>
          </cell>
          <cell r="K2727">
            <v>30</v>
          </cell>
          <cell r="L2727" t="str">
            <v>2001</v>
          </cell>
          <cell r="M2727" t="str">
            <v>Salud privada</v>
          </cell>
          <cell r="N2727" t="str">
            <v>Producción Sect. Institucionales</v>
          </cell>
          <cell r="O2727" t="str">
            <v>Imptos producc.e import.</v>
          </cell>
          <cell r="P2727" t="str">
            <v>Sociedades no Financieras</v>
          </cell>
          <cell r="Q2727" t="str">
            <v>11</v>
          </cell>
          <cell r="R2727" t="str">
            <v>Servicios Sociales y Personales</v>
          </cell>
        </row>
        <row r="2728">
          <cell r="A2728" t="str">
            <v>CEI_a01</v>
          </cell>
          <cell r="B2728" t="str">
            <v>Otras_Soc</v>
          </cell>
          <cell r="C2728">
            <v>2</v>
          </cell>
          <cell r="D2728">
            <v>12</v>
          </cell>
          <cell r="E2728">
            <v>413</v>
          </cell>
          <cell r="F2728" t="str">
            <v>Empleos</v>
          </cell>
          <cell r="J2728">
            <v>-133</v>
          </cell>
          <cell r="K2728">
            <v>30</v>
          </cell>
          <cell r="L2728" t="str">
            <v>2000</v>
          </cell>
          <cell r="M2728" t="str">
            <v>Salud privada</v>
          </cell>
          <cell r="N2728" t="str">
            <v>Producción Sect. Institucionales</v>
          </cell>
          <cell r="O2728" t="str">
            <v>Subvenciones</v>
          </cell>
          <cell r="P2728" t="str">
            <v>Sociedades no Financieras</v>
          </cell>
          <cell r="Q2728" t="str">
            <v>11</v>
          </cell>
          <cell r="R2728" t="str">
            <v>Servicios Sociales y Personales</v>
          </cell>
        </row>
        <row r="2729">
          <cell r="A2729" t="str">
            <v>CEI_a01</v>
          </cell>
          <cell r="B2729" t="str">
            <v>Otras_Soc</v>
          </cell>
          <cell r="C2729">
            <v>2</v>
          </cell>
          <cell r="D2729">
            <v>12</v>
          </cell>
          <cell r="E2729">
            <v>413</v>
          </cell>
          <cell r="F2729" t="str">
            <v>Empleos</v>
          </cell>
          <cell r="J2729">
            <v>-138</v>
          </cell>
          <cell r="K2729">
            <v>30</v>
          </cell>
          <cell r="L2729" t="str">
            <v>2001</v>
          </cell>
          <cell r="M2729" t="str">
            <v>Salud privada</v>
          </cell>
          <cell r="N2729" t="str">
            <v>Producción Sect. Institucionales</v>
          </cell>
          <cell r="O2729" t="str">
            <v>Subvenciones</v>
          </cell>
          <cell r="P2729" t="str">
            <v>Sociedades no Financieras</v>
          </cell>
          <cell r="Q2729" t="str">
            <v>11</v>
          </cell>
          <cell r="R2729" t="str">
            <v>Servicios Sociales y Personales</v>
          </cell>
        </row>
        <row r="2730">
          <cell r="A2730" t="str">
            <v>CEI_a01</v>
          </cell>
          <cell r="B2730" t="str">
            <v>Otras_Soc</v>
          </cell>
          <cell r="C2730">
            <v>2</v>
          </cell>
          <cell r="D2730">
            <v>12</v>
          </cell>
          <cell r="E2730">
            <v>902</v>
          </cell>
          <cell r="F2730" t="str">
            <v>Empleos</v>
          </cell>
          <cell r="J2730">
            <v>374646.65033287718</v>
          </cell>
          <cell r="K2730">
            <v>30</v>
          </cell>
          <cell r="L2730" t="str">
            <v>2000</v>
          </cell>
          <cell r="M2730" t="str">
            <v>Salud privada</v>
          </cell>
          <cell r="N2730" t="str">
            <v>Producción Sect. Institucionales</v>
          </cell>
          <cell r="O2730" t="str">
            <v>Excedente de explotación</v>
          </cell>
          <cell r="P2730" t="str">
            <v>Sociedades no Financieras</v>
          </cell>
          <cell r="Q2730" t="str">
            <v>11</v>
          </cell>
          <cell r="R2730" t="str">
            <v>Servicios Sociales y Personales</v>
          </cell>
        </row>
        <row r="2731">
          <cell r="A2731" t="str">
            <v>CEI_a01</v>
          </cell>
          <cell r="B2731" t="str">
            <v>Otras_Soc</v>
          </cell>
          <cell r="C2731">
            <v>2</v>
          </cell>
          <cell r="D2731">
            <v>12</v>
          </cell>
          <cell r="E2731">
            <v>902</v>
          </cell>
          <cell r="F2731" t="str">
            <v>Empleos</v>
          </cell>
          <cell r="J2731">
            <v>408679.54552610277</v>
          </cell>
          <cell r="K2731">
            <v>30</v>
          </cell>
          <cell r="L2731" t="str">
            <v>2001</v>
          </cell>
          <cell r="M2731" t="str">
            <v>Salud privada</v>
          </cell>
          <cell r="N2731" t="str">
            <v>Producción Sect. Institucionales</v>
          </cell>
          <cell r="O2731" t="str">
            <v>Excedente de explotación</v>
          </cell>
          <cell r="P2731" t="str">
            <v>Sociedades no Financieras</v>
          </cell>
          <cell r="Q2731" t="str">
            <v>11</v>
          </cell>
          <cell r="R2731" t="str">
            <v>Servicios Sociales y Personales</v>
          </cell>
        </row>
        <row r="2732">
          <cell r="A2732" t="str">
            <v>CEI_a01</v>
          </cell>
          <cell r="B2732" t="str">
            <v>Otras_Soc</v>
          </cell>
          <cell r="C2732">
            <v>2</v>
          </cell>
          <cell r="D2732">
            <v>12</v>
          </cell>
          <cell r="E2732">
            <v>11</v>
          </cell>
          <cell r="F2732" t="str">
            <v>Recursos</v>
          </cell>
          <cell r="J2732">
            <v>345216.13216526783</v>
          </cell>
          <cell r="K2732">
            <v>31</v>
          </cell>
          <cell r="L2732" t="str">
            <v>2000</v>
          </cell>
          <cell r="M2732" t="str">
            <v>Esparcimiento y Ss. Diversos</v>
          </cell>
          <cell r="N2732" t="str">
            <v>Producción Sect. Institucionales</v>
          </cell>
          <cell r="O2732" t="str">
            <v>Producción bruta</v>
          </cell>
          <cell r="P2732" t="str">
            <v>Sociedades no Financieras</v>
          </cell>
          <cell r="Q2732" t="str">
            <v>11</v>
          </cell>
          <cell r="R2732" t="str">
            <v>Servicios Sociales y Personales</v>
          </cell>
        </row>
        <row r="2733">
          <cell r="A2733" t="str">
            <v>CEI_a01</v>
          </cell>
          <cell r="B2733" t="str">
            <v>Otras_Soc</v>
          </cell>
          <cell r="C2733">
            <v>2</v>
          </cell>
          <cell r="D2733">
            <v>12</v>
          </cell>
          <cell r="E2733">
            <v>11</v>
          </cell>
          <cell r="F2733" t="str">
            <v>Recursos</v>
          </cell>
          <cell r="J2733">
            <v>795733.66593579785</v>
          </cell>
          <cell r="K2733">
            <v>31</v>
          </cell>
          <cell r="L2733" t="str">
            <v>2001</v>
          </cell>
          <cell r="M2733" t="str">
            <v>Esparcimiento y Ss. Diversos</v>
          </cell>
          <cell r="N2733" t="str">
            <v>Producción Sect. Institucionales</v>
          </cell>
          <cell r="O2733" t="str">
            <v>Producción bruta</v>
          </cell>
          <cell r="P2733" t="str">
            <v>Sociedades no Financieras</v>
          </cell>
          <cell r="Q2733" t="str">
            <v>11</v>
          </cell>
          <cell r="R2733" t="str">
            <v>Servicios Sociales y Personales</v>
          </cell>
        </row>
        <row r="2734">
          <cell r="A2734" t="str">
            <v>CEI_a01</v>
          </cell>
          <cell r="B2734" t="str">
            <v>Otras_Soc</v>
          </cell>
          <cell r="C2734">
            <v>2</v>
          </cell>
          <cell r="D2734">
            <v>12</v>
          </cell>
          <cell r="E2734">
            <v>21</v>
          </cell>
          <cell r="F2734" t="str">
            <v>Empleos</v>
          </cell>
          <cell r="J2734">
            <v>185404.39727041952</v>
          </cell>
          <cell r="K2734">
            <v>31</v>
          </cell>
          <cell r="L2734" t="str">
            <v>2000</v>
          </cell>
          <cell r="M2734" t="str">
            <v>Esparcimiento y Ss. Diversos</v>
          </cell>
          <cell r="N2734" t="str">
            <v>Producción Sect. Institucionales</v>
          </cell>
          <cell r="O2734" t="str">
            <v>Consumo intermedio</v>
          </cell>
          <cell r="P2734" t="str">
            <v>Sociedades no Financieras</v>
          </cell>
          <cell r="Q2734" t="str">
            <v>11</v>
          </cell>
          <cell r="R2734" t="str">
            <v>Servicios Sociales y Personales</v>
          </cell>
        </row>
        <row r="2735">
          <cell r="A2735" t="str">
            <v>CEI_a01</v>
          </cell>
          <cell r="B2735" t="str">
            <v>Otras_Soc</v>
          </cell>
          <cell r="C2735">
            <v>2</v>
          </cell>
          <cell r="D2735">
            <v>12</v>
          </cell>
          <cell r="E2735">
            <v>21</v>
          </cell>
          <cell r="F2735" t="str">
            <v>Empleos</v>
          </cell>
          <cell r="J2735">
            <v>402306.91818302043</v>
          </cell>
          <cell r="K2735">
            <v>31</v>
          </cell>
          <cell r="L2735" t="str">
            <v>2001</v>
          </cell>
          <cell r="M2735" t="str">
            <v>Esparcimiento y Ss. Diversos</v>
          </cell>
          <cell r="N2735" t="str">
            <v>Producción Sect. Institucionales</v>
          </cell>
          <cell r="O2735" t="str">
            <v>Consumo intermedio</v>
          </cell>
          <cell r="P2735" t="str">
            <v>Sociedades no Financieras</v>
          </cell>
          <cell r="Q2735" t="str">
            <v>11</v>
          </cell>
          <cell r="R2735" t="str">
            <v>Servicios Sociales y Personales</v>
          </cell>
        </row>
        <row r="2736">
          <cell r="A2736" t="str">
            <v>CEI_a01</v>
          </cell>
          <cell r="B2736" t="str">
            <v>Otras_Soc</v>
          </cell>
          <cell r="C2736">
            <v>2</v>
          </cell>
          <cell r="D2736">
            <v>12</v>
          </cell>
          <cell r="E2736">
            <v>52</v>
          </cell>
          <cell r="F2736" t="str">
            <v>Empleos</v>
          </cell>
          <cell r="J2736">
            <v>26826.470879041306</v>
          </cell>
          <cell r="K2736">
            <v>31</v>
          </cell>
          <cell r="L2736" t="str">
            <v>2000</v>
          </cell>
          <cell r="M2736" t="str">
            <v>Esparcimiento y Ss. Diversos</v>
          </cell>
          <cell r="N2736" t="str">
            <v>Producción Sect. Institucionales</v>
          </cell>
          <cell r="O2736" t="str">
            <v>Consumo de capital fijo</v>
          </cell>
          <cell r="P2736" t="str">
            <v>Sociedades no Financieras</v>
          </cell>
          <cell r="Q2736" t="str">
            <v>11</v>
          </cell>
          <cell r="R2736" t="str">
            <v>Servicios Sociales y Personales</v>
          </cell>
        </row>
        <row r="2737">
          <cell r="A2737" t="str">
            <v>CEI_a01</v>
          </cell>
          <cell r="B2737" t="str">
            <v>Otras_Soc</v>
          </cell>
          <cell r="C2737">
            <v>2</v>
          </cell>
          <cell r="D2737">
            <v>12</v>
          </cell>
          <cell r="E2737">
            <v>52</v>
          </cell>
          <cell r="F2737" t="str">
            <v>Empleos</v>
          </cell>
          <cell r="J2737">
            <v>46656.559556319698</v>
          </cell>
          <cell r="K2737">
            <v>31</v>
          </cell>
          <cell r="L2737" t="str">
            <v>2001</v>
          </cell>
          <cell r="M2737" t="str">
            <v>Esparcimiento y Ss. Diversos</v>
          </cell>
          <cell r="N2737" t="str">
            <v>Producción Sect. Institucionales</v>
          </cell>
          <cell r="O2737" t="str">
            <v>Consumo de capital fijo</v>
          </cell>
          <cell r="P2737" t="str">
            <v>Sociedades no Financieras</v>
          </cell>
          <cell r="Q2737" t="str">
            <v>11</v>
          </cell>
          <cell r="R2737" t="str">
            <v>Servicios Sociales y Personales</v>
          </cell>
        </row>
        <row r="2738">
          <cell r="A2738" t="str">
            <v>CEI_a01</v>
          </cell>
          <cell r="B2738" t="str">
            <v>Otras_Soc</v>
          </cell>
          <cell r="C2738">
            <v>2</v>
          </cell>
          <cell r="D2738">
            <v>12</v>
          </cell>
          <cell r="E2738">
            <v>411</v>
          </cell>
          <cell r="F2738" t="str">
            <v>Empleos</v>
          </cell>
          <cell r="J2738">
            <v>63674.430538082961</v>
          </cell>
          <cell r="K2738">
            <v>31</v>
          </cell>
          <cell r="L2738" t="str">
            <v>2000</v>
          </cell>
          <cell r="M2738" t="str">
            <v>Esparcimiento y Ss. Diversos</v>
          </cell>
          <cell r="N2738" t="str">
            <v>Producción Sect. Institucionales</v>
          </cell>
          <cell r="O2738" t="str">
            <v>Remuneraciones</v>
          </cell>
          <cell r="P2738" t="str">
            <v>Sociedades no Financieras</v>
          </cell>
          <cell r="Q2738" t="str">
            <v>11</v>
          </cell>
          <cell r="R2738" t="str">
            <v>Servicios Sociales y Personales</v>
          </cell>
        </row>
        <row r="2739">
          <cell r="A2739" t="str">
            <v>CEI_a01</v>
          </cell>
          <cell r="B2739" t="str">
            <v>Otras_Soc</v>
          </cell>
          <cell r="C2739">
            <v>2</v>
          </cell>
          <cell r="D2739">
            <v>12</v>
          </cell>
          <cell r="E2739">
            <v>411</v>
          </cell>
          <cell r="F2739" t="str">
            <v>Empleos</v>
          </cell>
          <cell r="J2739">
            <v>248134.34736437694</v>
          </cell>
          <cell r="K2739">
            <v>31</v>
          </cell>
          <cell r="L2739" t="str">
            <v>2001</v>
          </cell>
          <cell r="M2739" t="str">
            <v>Esparcimiento y Ss. Diversos</v>
          </cell>
          <cell r="N2739" t="str">
            <v>Producción Sect. Institucionales</v>
          </cell>
          <cell r="O2739" t="str">
            <v>Remuneraciones</v>
          </cell>
          <cell r="P2739" t="str">
            <v>Sociedades no Financieras</v>
          </cell>
          <cell r="Q2739" t="str">
            <v>11</v>
          </cell>
          <cell r="R2739" t="str">
            <v>Servicios Sociales y Personales</v>
          </cell>
        </row>
        <row r="2740">
          <cell r="A2740" t="str">
            <v>CEI_a01</v>
          </cell>
          <cell r="B2740" t="str">
            <v>Otras_Soc</v>
          </cell>
          <cell r="C2740">
            <v>2</v>
          </cell>
          <cell r="D2740">
            <v>12</v>
          </cell>
          <cell r="E2740">
            <v>412</v>
          </cell>
          <cell r="F2740" t="str">
            <v>Empleos</v>
          </cell>
          <cell r="J2740">
            <v>20390.530460403719</v>
          </cell>
          <cell r="K2740">
            <v>31</v>
          </cell>
          <cell r="L2740" t="str">
            <v>2000</v>
          </cell>
          <cell r="M2740" t="str">
            <v>Esparcimiento y Ss. Diversos</v>
          </cell>
          <cell r="N2740" t="str">
            <v>Producción Sect. Institucionales</v>
          </cell>
          <cell r="O2740" t="str">
            <v>Imptos producc.e import.</v>
          </cell>
          <cell r="P2740" t="str">
            <v>Sociedades no Financieras</v>
          </cell>
          <cell r="Q2740" t="str">
            <v>11</v>
          </cell>
          <cell r="R2740" t="str">
            <v>Servicios Sociales y Personales</v>
          </cell>
        </row>
        <row r="2741">
          <cell r="A2741" t="str">
            <v>CEI_a01</v>
          </cell>
          <cell r="B2741" t="str">
            <v>Otras_Soc</v>
          </cell>
          <cell r="C2741">
            <v>2</v>
          </cell>
          <cell r="D2741">
            <v>12</v>
          </cell>
          <cell r="E2741">
            <v>412</v>
          </cell>
          <cell r="F2741" t="str">
            <v>Empleos</v>
          </cell>
          <cell r="J2741">
            <v>24828.807820850707</v>
          </cell>
          <cell r="K2741">
            <v>31</v>
          </cell>
          <cell r="L2741" t="str">
            <v>2001</v>
          </cell>
          <cell r="M2741" t="str">
            <v>Esparcimiento y Ss. Diversos</v>
          </cell>
          <cell r="N2741" t="str">
            <v>Producción Sect. Institucionales</v>
          </cell>
          <cell r="O2741" t="str">
            <v>Imptos producc.e import.</v>
          </cell>
          <cell r="P2741" t="str">
            <v>Sociedades no Financieras</v>
          </cell>
          <cell r="Q2741" t="str">
            <v>11</v>
          </cell>
          <cell r="R2741" t="str">
            <v>Servicios Sociales y Personales</v>
          </cell>
        </row>
        <row r="2742">
          <cell r="A2742" t="str">
            <v>CEI_a01</v>
          </cell>
          <cell r="B2742" t="str">
            <v>Otras_Soc</v>
          </cell>
          <cell r="C2742">
            <v>2</v>
          </cell>
          <cell r="D2742">
            <v>12</v>
          </cell>
          <cell r="E2742">
            <v>413</v>
          </cell>
          <cell r="F2742" t="str">
            <v>Empleos</v>
          </cell>
          <cell r="J2742">
            <v>-711</v>
          </cell>
          <cell r="K2742">
            <v>31</v>
          </cell>
          <cell r="L2742" t="str">
            <v>2000</v>
          </cell>
          <cell r="M2742" t="str">
            <v>Esparcimiento y Ss. Diversos</v>
          </cell>
          <cell r="N2742" t="str">
            <v>Producción Sect. Institucionales</v>
          </cell>
          <cell r="O2742" t="str">
            <v>Subvenciones</v>
          </cell>
          <cell r="P2742" t="str">
            <v>Sociedades no Financieras</v>
          </cell>
          <cell r="Q2742" t="str">
            <v>11</v>
          </cell>
          <cell r="R2742" t="str">
            <v>Servicios Sociales y Personales</v>
          </cell>
        </row>
        <row r="2743">
          <cell r="A2743" t="str">
            <v>CEI_a01</v>
          </cell>
          <cell r="B2743" t="str">
            <v>Otras_Soc</v>
          </cell>
          <cell r="C2743">
            <v>2</v>
          </cell>
          <cell r="D2743">
            <v>12</v>
          </cell>
          <cell r="E2743">
            <v>413</v>
          </cell>
          <cell r="F2743" t="str">
            <v>Empleos</v>
          </cell>
          <cell r="J2743">
            <v>-740</v>
          </cell>
          <cell r="K2743">
            <v>31</v>
          </cell>
          <cell r="L2743" t="str">
            <v>2001</v>
          </cell>
          <cell r="M2743" t="str">
            <v>Esparcimiento y Ss. Diversos</v>
          </cell>
          <cell r="N2743" t="str">
            <v>Producción Sect. Institucionales</v>
          </cell>
          <cell r="O2743" t="str">
            <v>Subvenciones</v>
          </cell>
          <cell r="P2743" t="str">
            <v>Sociedades no Financieras</v>
          </cell>
          <cell r="Q2743" t="str">
            <v>11</v>
          </cell>
          <cell r="R2743" t="str">
            <v>Servicios Sociales y Personales</v>
          </cell>
        </row>
        <row r="2744">
          <cell r="A2744" t="str">
            <v>CEI_a01</v>
          </cell>
          <cell r="B2744" t="str">
            <v>Otras_Soc</v>
          </cell>
          <cell r="C2744">
            <v>2</v>
          </cell>
          <cell r="D2744">
            <v>12</v>
          </cell>
          <cell r="E2744">
            <v>902</v>
          </cell>
          <cell r="F2744" t="str">
            <v>Empleos</v>
          </cell>
          <cell r="J2744">
            <v>49631.30301732209</v>
          </cell>
          <cell r="K2744">
            <v>31</v>
          </cell>
          <cell r="L2744" t="str">
            <v>2000</v>
          </cell>
          <cell r="M2744" t="str">
            <v>Esparcimiento y Ss. Diversos</v>
          </cell>
          <cell r="N2744" t="str">
            <v>Producción Sect. Institucionales</v>
          </cell>
          <cell r="O2744" t="str">
            <v>Excedente de explotación</v>
          </cell>
          <cell r="P2744" t="str">
            <v>Sociedades no Financieras</v>
          </cell>
          <cell r="Q2744" t="str">
            <v>11</v>
          </cell>
          <cell r="R2744" t="str">
            <v>Servicios Sociales y Personales</v>
          </cell>
        </row>
        <row r="2745">
          <cell r="A2745" t="str">
            <v>CEI_a01</v>
          </cell>
          <cell r="B2745" t="str">
            <v>Otras_Soc</v>
          </cell>
          <cell r="C2745">
            <v>2</v>
          </cell>
          <cell r="D2745">
            <v>12</v>
          </cell>
          <cell r="E2745">
            <v>902</v>
          </cell>
          <cell r="F2745" t="str">
            <v>Empleos</v>
          </cell>
          <cell r="J2745">
            <v>74547.033011227089</v>
          </cell>
          <cell r="K2745">
            <v>31</v>
          </cell>
          <cell r="L2745" t="str">
            <v>2001</v>
          </cell>
          <cell r="M2745" t="str">
            <v>Esparcimiento y Ss. Diversos</v>
          </cell>
          <cell r="N2745" t="str">
            <v>Producción Sect. Institucionales</v>
          </cell>
          <cell r="O2745" t="str">
            <v>Excedente de explotación</v>
          </cell>
          <cell r="P2745" t="str">
            <v>Sociedades no Financieras</v>
          </cell>
          <cell r="Q2745" t="str">
            <v>11</v>
          </cell>
          <cell r="R2745" t="str">
            <v>Servicios Sociales y Personales</v>
          </cell>
        </row>
        <row r="2746">
          <cell r="A2746" t="str">
            <v>CEI_a01</v>
          </cell>
          <cell r="B2746" t="str">
            <v>Otras_Soc</v>
          </cell>
          <cell r="C2746">
            <v>2</v>
          </cell>
          <cell r="D2746">
            <v>12</v>
          </cell>
          <cell r="E2746">
            <v>21</v>
          </cell>
          <cell r="F2746" t="str">
            <v>Empleos</v>
          </cell>
          <cell r="J2746">
            <v>0</v>
          </cell>
          <cell r="K2746">
            <v>32</v>
          </cell>
          <cell r="L2746" t="str">
            <v>2000</v>
          </cell>
          <cell r="M2746" t="str">
            <v>Actividad no especificada</v>
          </cell>
          <cell r="N2746" t="str">
            <v>Producción Sect. Institucionales</v>
          </cell>
          <cell r="O2746" t="str">
            <v>Consumo intermedio</v>
          </cell>
          <cell r="P2746" t="str">
            <v>Sociedades no Financieras</v>
          </cell>
          <cell r="Q2746" t="str">
            <v>13</v>
          </cell>
          <cell r="R2746" t="str">
            <v>Actividad no especificada</v>
          </cell>
        </row>
        <row r="2747">
          <cell r="A2747" t="str">
            <v>CEI_a01</v>
          </cell>
          <cell r="B2747" t="str">
            <v>Otras_Soc</v>
          </cell>
          <cell r="C2747">
            <v>2</v>
          </cell>
          <cell r="D2747">
            <v>12</v>
          </cell>
          <cell r="E2747">
            <v>21</v>
          </cell>
          <cell r="F2747" t="str">
            <v>Empleos</v>
          </cell>
          <cell r="J2747">
            <v>0</v>
          </cell>
          <cell r="K2747">
            <v>32</v>
          </cell>
          <cell r="L2747" t="str">
            <v>2001</v>
          </cell>
          <cell r="M2747" t="str">
            <v>Actividad no especificada</v>
          </cell>
          <cell r="N2747" t="str">
            <v>Producción Sect. Institucionales</v>
          </cell>
          <cell r="O2747" t="str">
            <v>Consumo intermedio</v>
          </cell>
          <cell r="P2747" t="str">
            <v>Sociedades no Financieras</v>
          </cell>
          <cell r="Q2747" t="str">
            <v>13</v>
          </cell>
          <cell r="R2747" t="str">
            <v>Actividad no especificada</v>
          </cell>
        </row>
        <row r="2748">
          <cell r="A2748" t="str">
            <v>CEI_a01</v>
          </cell>
          <cell r="B2748" t="str">
            <v>Otras_Soc</v>
          </cell>
          <cell r="C2748">
            <v>2</v>
          </cell>
          <cell r="D2748">
            <v>12</v>
          </cell>
          <cell r="E2748">
            <v>52</v>
          </cell>
          <cell r="F2748" t="str">
            <v>Empleos</v>
          </cell>
          <cell r="J2748">
            <v>-515095.86266125401</v>
          </cell>
          <cell r="K2748">
            <v>32</v>
          </cell>
          <cell r="L2748" t="str">
            <v>2000</v>
          </cell>
          <cell r="M2748" t="str">
            <v>Actividad no especificada</v>
          </cell>
          <cell r="N2748" t="str">
            <v>Producción Sect. Institucionales</v>
          </cell>
          <cell r="O2748" t="str">
            <v>Consumo de capital fijo</v>
          </cell>
          <cell r="P2748" t="str">
            <v>Sociedades no Financieras</v>
          </cell>
          <cell r="Q2748" t="str">
            <v>13</v>
          </cell>
          <cell r="R2748" t="str">
            <v>Actividad no especificada</v>
          </cell>
        </row>
        <row r="2749">
          <cell r="A2749" t="str">
            <v>CEI_a01</v>
          </cell>
          <cell r="B2749" t="str">
            <v>Otras_Soc</v>
          </cell>
          <cell r="C2749">
            <v>2</v>
          </cell>
          <cell r="D2749">
            <v>12</v>
          </cell>
          <cell r="E2749">
            <v>52</v>
          </cell>
          <cell r="F2749" t="str">
            <v>Empleos</v>
          </cell>
          <cell r="J2749">
            <v>-662589.71049319603</v>
          </cell>
          <cell r="K2749">
            <v>32</v>
          </cell>
          <cell r="L2749" t="str">
            <v>2001</v>
          </cell>
          <cell r="M2749" t="str">
            <v>Actividad no especificada</v>
          </cell>
          <cell r="N2749" t="str">
            <v>Producción Sect. Institucionales</v>
          </cell>
          <cell r="O2749" t="str">
            <v>Consumo de capital fijo</v>
          </cell>
          <cell r="P2749" t="str">
            <v>Sociedades no Financieras</v>
          </cell>
          <cell r="Q2749" t="str">
            <v>13</v>
          </cell>
          <cell r="R2749" t="str">
            <v>Actividad no especificada</v>
          </cell>
        </row>
        <row r="2750">
          <cell r="A2750" t="str">
            <v>CEI_a01</v>
          </cell>
          <cell r="B2750" t="str">
            <v>Otras_Soc</v>
          </cell>
          <cell r="C2750">
            <v>2</v>
          </cell>
          <cell r="D2750">
            <v>12</v>
          </cell>
          <cell r="E2750">
            <v>411</v>
          </cell>
          <cell r="F2750" t="str">
            <v>Empleos</v>
          </cell>
          <cell r="J2750">
            <v>-289928</v>
          </cell>
          <cell r="K2750">
            <v>32</v>
          </cell>
          <cell r="L2750" t="str">
            <v>2001</v>
          </cell>
          <cell r="M2750" t="str">
            <v>Actividad no especificada</v>
          </cell>
          <cell r="N2750" t="str">
            <v>Producción Sect. Institucionales</v>
          </cell>
          <cell r="O2750" t="str">
            <v>Remuneraciones</v>
          </cell>
          <cell r="P2750" t="str">
            <v>Sociedades no Financieras</v>
          </cell>
          <cell r="Q2750" t="str">
            <v>13</v>
          </cell>
          <cell r="R2750" t="str">
            <v>Actividad no especificada</v>
          </cell>
        </row>
        <row r="2751">
          <cell r="A2751" t="str">
            <v>CEI_a01</v>
          </cell>
          <cell r="B2751" t="str">
            <v>Otras_Soc</v>
          </cell>
          <cell r="C2751">
            <v>2</v>
          </cell>
          <cell r="D2751">
            <v>12</v>
          </cell>
          <cell r="E2751">
            <v>412</v>
          </cell>
          <cell r="F2751" t="str">
            <v>Empleos</v>
          </cell>
          <cell r="J2751">
            <v>-3294.7760436485901</v>
          </cell>
          <cell r="K2751">
            <v>32</v>
          </cell>
          <cell r="L2751" t="str">
            <v>2000</v>
          </cell>
          <cell r="M2751" t="str">
            <v>Actividad no especificada</v>
          </cell>
          <cell r="N2751" t="str">
            <v>Producción Sect. Institucionales</v>
          </cell>
          <cell r="O2751" t="str">
            <v>Imptos producc.e import.</v>
          </cell>
          <cell r="P2751" t="str">
            <v>Sociedades no Financieras</v>
          </cell>
          <cell r="Q2751" t="str">
            <v>13</v>
          </cell>
          <cell r="R2751" t="str">
            <v>Actividad no especificada</v>
          </cell>
        </row>
        <row r="2752">
          <cell r="A2752" t="str">
            <v>CEI_a01</v>
          </cell>
          <cell r="B2752" t="str">
            <v>Otras_Soc</v>
          </cell>
          <cell r="C2752">
            <v>2</v>
          </cell>
          <cell r="D2752">
            <v>12</v>
          </cell>
          <cell r="E2752">
            <v>413</v>
          </cell>
          <cell r="F2752" t="str">
            <v>Empleos</v>
          </cell>
          <cell r="J2752">
            <v>-61</v>
          </cell>
          <cell r="K2752">
            <v>32</v>
          </cell>
          <cell r="L2752" t="str">
            <v>2000</v>
          </cell>
          <cell r="M2752" t="str">
            <v>Actividad no especificada</v>
          </cell>
          <cell r="N2752" t="str">
            <v>Producción Sect. Institucionales</v>
          </cell>
          <cell r="O2752" t="str">
            <v>Subvenciones</v>
          </cell>
          <cell r="P2752" t="str">
            <v>Sociedades no Financieras</v>
          </cell>
          <cell r="Q2752" t="str">
            <v>13</v>
          </cell>
          <cell r="R2752" t="str">
            <v>Actividad no especificada</v>
          </cell>
        </row>
        <row r="2753">
          <cell r="A2753" t="str">
            <v>CEI_a01</v>
          </cell>
          <cell r="B2753" t="str">
            <v>Otras_Soc</v>
          </cell>
          <cell r="C2753">
            <v>2</v>
          </cell>
          <cell r="D2753">
            <v>12</v>
          </cell>
          <cell r="E2753">
            <v>902</v>
          </cell>
          <cell r="F2753" t="str">
            <v>Empleos</v>
          </cell>
          <cell r="J2753">
            <v>518451.63870489597</v>
          </cell>
          <cell r="K2753">
            <v>32</v>
          </cell>
          <cell r="L2753" t="str">
            <v>2000</v>
          </cell>
          <cell r="M2753" t="str">
            <v>Actividad no especificada</v>
          </cell>
          <cell r="N2753" t="str">
            <v>Producción Sect. Institucionales</v>
          </cell>
          <cell r="O2753" t="str">
            <v>Excedente de explotación</v>
          </cell>
          <cell r="P2753" t="str">
            <v>Sociedades no Financieras</v>
          </cell>
          <cell r="Q2753" t="str">
            <v>13</v>
          </cell>
          <cell r="R2753" t="str">
            <v>Actividad no especificada</v>
          </cell>
        </row>
        <row r="2754">
          <cell r="A2754" t="str">
            <v>CEI_a01</v>
          </cell>
          <cell r="B2754" t="str">
            <v>Otras_Soc</v>
          </cell>
          <cell r="C2754">
            <v>2</v>
          </cell>
          <cell r="D2754">
            <v>12</v>
          </cell>
          <cell r="E2754">
            <v>902</v>
          </cell>
          <cell r="F2754" t="str">
            <v>Empleos</v>
          </cell>
          <cell r="J2754">
            <v>952517.71049320302</v>
          </cell>
          <cell r="K2754">
            <v>32</v>
          </cell>
          <cell r="L2754" t="str">
            <v>2001</v>
          </cell>
          <cell r="M2754" t="str">
            <v>Actividad no especificada</v>
          </cell>
          <cell r="N2754" t="str">
            <v>Producción Sect. Institucionales</v>
          </cell>
          <cell r="O2754" t="str">
            <v>Excedente de explotación</v>
          </cell>
          <cell r="P2754" t="str">
            <v>Sociedades no Financieras</v>
          </cell>
          <cell r="Q2754" t="str">
            <v>13</v>
          </cell>
          <cell r="R2754" t="str">
            <v>Actividad no especificada</v>
          </cell>
        </row>
        <row r="2755">
          <cell r="A2755" t="str">
            <v>CEI_a02</v>
          </cell>
          <cell r="C2755">
            <v>2</v>
          </cell>
          <cell r="D2755">
            <v>2</v>
          </cell>
          <cell r="E2755">
            <v>902</v>
          </cell>
          <cell r="F2755" t="str">
            <v>Recursos</v>
          </cell>
          <cell r="J2755">
            <v>15822085</v>
          </cell>
          <cell r="L2755" t="str">
            <v>2002</v>
          </cell>
          <cell r="N2755" t="str">
            <v>Ingresos y Gastos</v>
          </cell>
          <cell r="O2755" t="str">
            <v>Excedente de explotación</v>
          </cell>
          <cell r="P2755" t="str">
            <v>Sociedades no Financieras</v>
          </cell>
        </row>
        <row r="2756">
          <cell r="A2756" t="str">
            <v>CEI</v>
          </cell>
          <cell r="C2756">
            <v>3</v>
          </cell>
          <cell r="D2756">
            <v>2</v>
          </cell>
          <cell r="E2756">
            <v>902</v>
          </cell>
          <cell r="F2756" t="str">
            <v>Recursos</v>
          </cell>
          <cell r="J2756">
            <v>-853925.12740671088</v>
          </cell>
          <cell r="L2756" t="str">
            <v>2000</v>
          </cell>
          <cell r="N2756" t="str">
            <v>Ingresos y Gastos</v>
          </cell>
          <cell r="O2756" t="str">
            <v>Excedente de explotación</v>
          </cell>
          <cell r="P2756" t="str">
            <v>Instituciones financieras</v>
          </cell>
        </row>
        <row r="2757">
          <cell r="A2757" t="str">
            <v>CEI_a01</v>
          </cell>
          <cell r="C2757">
            <v>3</v>
          </cell>
          <cell r="D2757">
            <v>2</v>
          </cell>
          <cell r="E2757">
            <v>902</v>
          </cell>
          <cell r="F2757" t="str">
            <v>Recursos</v>
          </cell>
          <cell r="J2757">
            <v>-663749.72015842004</v>
          </cell>
          <cell r="L2757" t="str">
            <v>2000</v>
          </cell>
          <cell r="N2757" t="str">
            <v>Ingresos y Gastos</v>
          </cell>
          <cell r="O2757" t="str">
            <v>Excedente de explotación</v>
          </cell>
          <cell r="P2757" t="str">
            <v>Instituciones financieras</v>
          </cell>
        </row>
        <row r="2758">
          <cell r="A2758" t="str">
            <v>CEI_a01</v>
          </cell>
          <cell r="C2758">
            <v>3</v>
          </cell>
          <cell r="D2758">
            <v>2</v>
          </cell>
          <cell r="E2758">
            <v>902</v>
          </cell>
          <cell r="F2758" t="str">
            <v>Recursos</v>
          </cell>
          <cell r="J2758">
            <v>-605174</v>
          </cell>
          <cell r="L2758" t="str">
            <v>2001</v>
          </cell>
          <cell r="N2758" t="str">
            <v>Ingresos y Gastos</v>
          </cell>
          <cell r="O2758" t="str">
            <v>Excedente de explotación</v>
          </cell>
          <cell r="P2758" t="str">
            <v>Instituciones financieras</v>
          </cell>
        </row>
        <row r="2759">
          <cell r="A2759" t="str">
            <v>CEI_a02</v>
          </cell>
          <cell r="C2759">
            <v>3</v>
          </cell>
          <cell r="D2759">
            <v>2</v>
          </cell>
          <cell r="E2759">
            <v>902</v>
          </cell>
          <cell r="F2759" t="str">
            <v>Recursos</v>
          </cell>
          <cell r="J2759">
            <v>-663750</v>
          </cell>
          <cell r="L2759" t="str">
            <v>2000</v>
          </cell>
          <cell r="N2759" t="str">
            <v>Ingresos y Gastos</v>
          </cell>
          <cell r="O2759" t="str">
            <v>Excedente de explotación</v>
          </cell>
          <cell r="P2759" t="str">
            <v>Instituciones financieras</v>
          </cell>
        </row>
        <row r="2760">
          <cell r="A2760" t="str">
            <v>CEI_a02</v>
          </cell>
          <cell r="C2760">
            <v>3</v>
          </cell>
          <cell r="D2760">
            <v>2</v>
          </cell>
          <cell r="E2760">
            <v>902</v>
          </cell>
          <cell r="F2760" t="str">
            <v>Recursos</v>
          </cell>
          <cell r="J2760">
            <v>-694944</v>
          </cell>
          <cell r="L2760" t="str">
            <v>2001</v>
          </cell>
          <cell r="N2760" t="str">
            <v>Ingresos y Gastos</v>
          </cell>
          <cell r="O2760" t="str">
            <v>Excedente de explotación</v>
          </cell>
          <cell r="P2760" t="str">
            <v>Instituciones financieras</v>
          </cell>
        </row>
        <row r="2761">
          <cell r="A2761" t="str">
            <v>CEI_a02</v>
          </cell>
          <cell r="C2761">
            <v>3</v>
          </cell>
          <cell r="D2761">
            <v>2</v>
          </cell>
          <cell r="E2761">
            <v>902</v>
          </cell>
          <cell r="F2761" t="str">
            <v>Recursos</v>
          </cell>
          <cell r="J2761">
            <v>-622556</v>
          </cell>
          <cell r="L2761" t="str">
            <v>2002</v>
          </cell>
          <cell r="N2761" t="str">
            <v>Ingresos y Gastos</v>
          </cell>
          <cell r="O2761" t="str">
            <v>Excedente de explotación</v>
          </cell>
          <cell r="P2761" t="str">
            <v>Instituciones financieras</v>
          </cell>
        </row>
        <row r="2762">
          <cell r="A2762" t="str">
            <v>CEI</v>
          </cell>
          <cell r="C2762">
            <v>4</v>
          </cell>
          <cell r="D2762">
            <v>2</v>
          </cell>
          <cell r="E2762">
            <v>902</v>
          </cell>
          <cell r="F2762" t="str">
            <v>Recursos</v>
          </cell>
          <cell r="J2762">
            <v>6519.401913951755</v>
          </cell>
          <cell r="L2762" t="str">
            <v>2000</v>
          </cell>
          <cell r="N2762" t="str">
            <v>Ingresos y Gastos</v>
          </cell>
          <cell r="O2762" t="str">
            <v>Excedente de explotación</v>
          </cell>
          <cell r="P2762" t="str">
            <v>Gobierno General</v>
          </cell>
        </row>
        <row r="2763">
          <cell r="A2763" t="str">
            <v>CEI_a01</v>
          </cell>
          <cell r="C2763">
            <v>4</v>
          </cell>
          <cell r="D2763">
            <v>2</v>
          </cell>
          <cell r="E2763">
            <v>902</v>
          </cell>
          <cell r="F2763" t="str">
            <v>Recursos</v>
          </cell>
          <cell r="J2763">
            <v>1020</v>
          </cell>
          <cell r="L2763" t="str">
            <v>2000</v>
          </cell>
          <cell r="N2763" t="str">
            <v>Ingresos y Gastos</v>
          </cell>
          <cell r="O2763" t="str">
            <v>Excedente de explotación</v>
          </cell>
          <cell r="P2763" t="str">
            <v>Gobierno General</v>
          </cell>
        </row>
        <row r="2764">
          <cell r="A2764" t="str">
            <v>CEI_a01</v>
          </cell>
          <cell r="C2764">
            <v>4</v>
          </cell>
          <cell r="D2764">
            <v>2</v>
          </cell>
          <cell r="E2764">
            <v>902</v>
          </cell>
          <cell r="F2764" t="str">
            <v>Recursos</v>
          </cell>
          <cell r="J2764">
            <v>1352.386</v>
          </cell>
          <cell r="L2764" t="str">
            <v>2001</v>
          </cell>
          <cell r="N2764" t="str">
            <v>Ingresos y Gastos</v>
          </cell>
          <cell r="O2764" t="str">
            <v>Excedente de explotación</v>
          </cell>
          <cell r="P2764" t="str">
            <v>Gobierno General</v>
          </cell>
        </row>
        <row r="2765">
          <cell r="A2765" t="str">
            <v>CEI_a02</v>
          </cell>
          <cell r="C2765">
            <v>4</v>
          </cell>
          <cell r="D2765">
            <v>2</v>
          </cell>
          <cell r="E2765">
            <v>902</v>
          </cell>
          <cell r="F2765" t="str">
            <v>Recursos</v>
          </cell>
          <cell r="J2765">
            <v>979</v>
          </cell>
          <cell r="L2765" t="str">
            <v>2000</v>
          </cell>
          <cell r="N2765" t="str">
            <v>Ingresos y Gastos</v>
          </cell>
          <cell r="O2765" t="str">
            <v>Excedente de explotación</v>
          </cell>
          <cell r="P2765" t="str">
            <v>Gobierno General</v>
          </cell>
        </row>
        <row r="2766">
          <cell r="A2766" t="str">
            <v>CEI_a02</v>
          </cell>
          <cell r="C2766">
            <v>4</v>
          </cell>
          <cell r="D2766">
            <v>2</v>
          </cell>
          <cell r="E2766">
            <v>902</v>
          </cell>
          <cell r="F2766" t="str">
            <v>Recursos</v>
          </cell>
          <cell r="J2766">
            <v>1931</v>
          </cell>
          <cell r="L2766" t="str">
            <v>2001</v>
          </cell>
          <cell r="N2766" t="str">
            <v>Ingresos y Gastos</v>
          </cell>
          <cell r="O2766" t="str">
            <v>Excedente de explotación</v>
          </cell>
          <cell r="P2766" t="str">
            <v>Gobierno General</v>
          </cell>
        </row>
        <row r="2767">
          <cell r="A2767" t="str">
            <v>CEI_a02</v>
          </cell>
          <cell r="C2767">
            <v>4</v>
          </cell>
          <cell r="D2767">
            <v>2</v>
          </cell>
          <cell r="E2767">
            <v>902</v>
          </cell>
          <cell r="F2767" t="str">
            <v>Recursos</v>
          </cell>
          <cell r="J2767">
            <v>2376</v>
          </cell>
          <cell r="L2767" t="str">
            <v>2002</v>
          </cell>
          <cell r="N2767" t="str">
            <v>Ingresos y Gastos</v>
          </cell>
          <cell r="O2767" t="str">
            <v>Excedente de explotación</v>
          </cell>
          <cell r="P2767" t="str">
            <v>Gobierno General</v>
          </cell>
        </row>
        <row r="2768">
          <cell r="A2768" t="str">
            <v>CEI</v>
          </cell>
          <cell r="C2768">
            <v>511</v>
          </cell>
          <cell r="D2768">
            <v>2</v>
          </cell>
          <cell r="E2768">
            <v>902</v>
          </cell>
          <cell r="F2768" t="str">
            <v>Recursos</v>
          </cell>
          <cell r="J2768">
            <v>944116.97988241399</v>
          </cell>
          <cell r="L2768" t="str">
            <v>2000</v>
          </cell>
          <cell r="N2768" t="str">
            <v>Ingresos y Gastos</v>
          </cell>
          <cell r="O2768" t="str">
            <v>Excedente de explotación</v>
          </cell>
          <cell r="P2768" t="str">
            <v>Hogares</v>
          </cell>
        </row>
        <row r="2769">
          <cell r="A2769" t="str">
            <v>CEI</v>
          </cell>
          <cell r="C2769">
            <v>511</v>
          </cell>
          <cell r="D2769">
            <v>2</v>
          </cell>
          <cell r="E2769">
            <v>903</v>
          </cell>
          <cell r="F2769" t="str">
            <v>Recursos</v>
          </cell>
          <cell r="J2769">
            <v>3105813.8132998301</v>
          </cell>
          <cell r="L2769" t="str">
            <v>2000</v>
          </cell>
          <cell r="N2769" t="str">
            <v>Ingresos y Gastos</v>
          </cell>
          <cell r="O2769" t="str">
            <v>Ingreso mixto</v>
          </cell>
          <cell r="P2769" t="str">
            <v>Hogares</v>
          </cell>
        </row>
        <row r="2770">
          <cell r="A2770" t="str">
            <v>CEI_a01</v>
          </cell>
          <cell r="C2770">
            <v>511</v>
          </cell>
          <cell r="D2770">
            <v>2</v>
          </cell>
          <cell r="E2770">
            <v>902</v>
          </cell>
          <cell r="F2770" t="str">
            <v>Recursos</v>
          </cell>
          <cell r="J2770">
            <v>834174.66556697804</v>
          </cell>
          <cell r="L2770" t="str">
            <v>2000</v>
          </cell>
          <cell r="N2770" t="str">
            <v>Ingresos y Gastos</v>
          </cell>
          <cell r="O2770" t="str">
            <v>Excedente de explotación</v>
          </cell>
          <cell r="P2770" t="str">
            <v>Hogares</v>
          </cell>
        </row>
        <row r="2771">
          <cell r="A2771" t="str">
            <v>CEI_a01</v>
          </cell>
          <cell r="C2771">
            <v>511</v>
          </cell>
          <cell r="D2771">
            <v>2</v>
          </cell>
          <cell r="E2771">
            <v>902</v>
          </cell>
          <cell r="F2771" t="str">
            <v>Recursos</v>
          </cell>
          <cell r="J2771">
            <v>862024.36465103796</v>
          </cell>
          <cell r="L2771" t="str">
            <v>2001</v>
          </cell>
          <cell r="N2771" t="str">
            <v>Ingresos y Gastos</v>
          </cell>
          <cell r="O2771" t="str">
            <v>Excedente de explotación</v>
          </cell>
          <cell r="P2771" t="str">
            <v>Hogares</v>
          </cell>
        </row>
        <row r="2772">
          <cell r="A2772" t="str">
            <v>CEI_a01</v>
          </cell>
          <cell r="C2772">
            <v>511</v>
          </cell>
          <cell r="D2772">
            <v>2</v>
          </cell>
          <cell r="E2772">
            <v>903</v>
          </cell>
          <cell r="F2772" t="str">
            <v>Recursos</v>
          </cell>
          <cell r="J2772">
            <v>3642043.9450813765</v>
          </cell>
          <cell r="L2772" t="str">
            <v>2000</v>
          </cell>
          <cell r="N2772" t="str">
            <v>Ingresos y Gastos</v>
          </cell>
          <cell r="O2772" t="str">
            <v>Ingreso mixto</v>
          </cell>
          <cell r="P2772" t="str">
            <v>Hogares</v>
          </cell>
        </row>
        <row r="2773">
          <cell r="A2773" t="str">
            <v>CEI_a01</v>
          </cell>
          <cell r="C2773">
            <v>511</v>
          </cell>
          <cell r="D2773">
            <v>2</v>
          </cell>
          <cell r="E2773">
            <v>903</v>
          </cell>
          <cell r="F2773" t="str">
            <v>Recursos</v>
          </cell>
          <cell r="J2773">
            <v>3738180.8591801636</v>
          </cell>
          <cell r="L2773" t="str">
            <v>2001</v>
          </cell>
          <cell r="N2773" t="str">
            <v>Ingresos y Gastos</v>
          </cell>
          <cell r="O2773" t="str">
            <v>Ingreso mixto</v>
          </cell>
          <cell r="P2773" t="str">
            <v>Hogares</v>
          </cell>
        </row>
        <row r="2774">
          <cell r="A2774" t="str">
            <v>CEI_a02</v>
          </cell>
          <cell r="C2774">
            <v>511</v>
          </cell>
          <cell r="D2774">
            <v>2</v>
          </cell>
          <cell r="E2774">
            <v>903</v>
          </cell>
          <cell r="F2774" t="str">
            <v>Recursos</v>
          </cell>
          <cell r="J2774">
            <v>4472718</v>
          </cell>
          <cell r="L2774" t="str">
            <v>2000</v>
          </cell>
          <cell r="N2774" t="str">
            <v>Ingresos y Gastos</v>
          </cell>
          <cell r="O2774" t="str">
            <v>Ingreso mixto</v>
          </cell>
          <cell r="P2774" t="str">
            <v>Hogares</v>
          </cell>
        </row>
        <row r="2775">
          <cell r="A2775" t="str">
            <v>CEI_a02</v>
          </cell>
          <cell r="C2775">
            <v>511</v>
          </cell>
          <cell r="D2775">
            <v>2</v>
          </cell>
          <cell r="E2775">
            <v>903</v>
          </cell>
          <cell r="F2775" t="str">
            <v>Recursos</v>
          </cell>
          <cell r="J2775">
            <v>4604995</v>
          </cell>
          <cell r="L2775" t="str">
            <v>2001</v>
          </cell>
          <cell r="N2775" t="str">
            <v>Ingresos y Gastos</v>
          </cell>
          <cell r="O2775" t="str">
            <v>Ingreso mixto</v>
          </cell>
          <cell r="P2775" t="str">
            <v>Hogares</v>
          </cell>
        </row>
        <row r="2776">
          <cell r="A2776" t="str">
            <v>CEI</v>
          </cell>
          <cell r="C2776">
            <v>2</v>
          </cell>
          <cell r="D2776">
            <v>2</v>
          </cell>
          <cell r="E2776">
            <v>908</v>
          </cell>
          <cell r="F2776" t="str">
            <v>Empleos</v>
          </cell>
          <cell r="J2776">
            <v>10528336.808789046</v>
          </cell>
          <cell r="L2776" t="str">
            <v>2000</v>
          </cell>
          <cell r="N2776" t="str">
            <v>Ingresos y Gastos</v>
          </cell>
          <cell r="O2776" t="str">
            <v>Ahorro</v>
          </cell>
          <cell r="P2776" t="str">
            <v>Sociedades no Financieras</v>
          </cell>
        </row>
        <row r="2777">
          <cell r="A2777" t="str">
            <v>CEI</v>
          </cell>
          <cell r="C2777">
            <v>3</v>
          </cell>
          <cell r="D2777">
            <v>2</v>
          </cell>
          <cell r="E2777">
            <v>908</v>
          </cell>
          <cell r="F2777" t="str">
            <v>Empleos</v>
          </cell>
          <cell r="J2777">
            <v>-853925.12740671088</v>
          </cell>
          <cell r="L2777" t="str">
            <v>2000</v>
          </cell>
          <cell r="N2777" t="str">
            <v>Ingresos y Gastos</v>
          </cell>
          <cell r="O2777" t="str">
            <v>Ahorro</v>
          </cell>
          <cell r="P2777" t="str">
            <v>Instituciones financieras</v>
          </cell>
        </row>
        <row r="2778">
          <cell r="A2778" t="str">
            <v>CEI</v>
          </cell>
          <cell r="C2778">
            <v>4</v>
          </cell>
          <cell r="D2778">
            <v>2</v>
          </cell>
          <cell r="E2778">
            <v>908</v>
          </cell>
          <cell r="F2778" t="str">
            <v>Empleos</v>
          </cell>
          <cell r="J2778">
            <v>6519.401913951755</v>
          </cell>
          <cell r="L2778" t="str">
            <v>2000</v>
          </cell>
          <cell r="N2778" t="str">
            <v>Ingresos y Gastos</v>
          </cell>
          <cell r="O2778" t="str">
            <v>Ahorro</v>
          </cell>
          <cell r="P2778" t="str">
            <v>Gobierno General</v>
          </cell>
        </row>
        <row r="2779">
          <cell r="A2779" t="str">
            <v>CEI</v>
          </cell>
          <cell r="C2779">
            <v>6</v>
          </cell>
          <cell r="D2779">
            <v>2</v>
          </cell>
          <cell r="E2779">
            <v>908</v>
          </cell>
          <cell r="F2779" t="str">
            <v>Empleos</v>
          </cell>
          <cell r="J2779">
            <v>708859.60098420084</v>
          </cell>
          <cell r="L2779" t="str">
            <v>2000</v>
          </cell>
          <cell r="N2779" t="str">
            <v>Ingresos y Gastos</v>
          </cell>
          <cell r="O2779" t="str">
            <v>Ahorro</v>
          </cell>
          <cell r="P2779" t="str">
            <v>Resto del Mundo</v>
          </cell>
        </row>
        <row r="2780">
          <cell r="A2780" t="str">
            <v>CEI</v>
          </cell>
          <cell r="C2780">
            <v>511</v>
          </cell>
          <cell r="D2780">
            <v>2</v>
          </cell>
          <cell r="E2780">
            <v>908</v>
          </cell>
          <cell r="F2780" t="str">
            <v>Empleos</v>
          </cell>
          <cell r="J2780">
            <v>4049930.7931822441</v>
          </cell>
          <cell r="L2780" t="str">
            <v>2000</v>
          </cell>
          <cell r="N2780" t="str">
            <v>Ingresos y Gastos</v>
          </cell>
          <cell r="O2780" t="str">
            <v>Ahorro</v>
          </cell>
          <cell r="P2780" t="str">
            <v>Hogares</v>
          </cell>
        </row>
        <row r="2781">
          <cell r="A2781" t="str">
            <v>CEI_a01</v>
          </cell>
          <cell r="C2781">
            <v>2</v>
          </cell>
          <cell r="D2781">
            <v>2</v>
          </cell>
          <cell r="E2781">
            <v>908</v>
          </cell>
          <cell r="F2781" t="str">
            <v>Empleos</v>
          </cell>
          <cell r="J2781">
            <v>766484.00860375352</v>
          </cell>
          <cell r="L2781" t="str">
            <v>2000</v>
          </cell>
          <cell r="N2781" t="str">
            <v>Ingresos y Gastos</v>
          </cell>
          <cell r="O2781" t="str">
            <v>Ahorro</v>
          </cell>
          <cell r="P2781" t="str">
            <v>Sociedades no Financieras</v>
          </cell>
        </row>
        <row r="2782">
          <cell r="A2782" t="str">
            <v>CEI_a01</v>
          </cell>
          <cell r="C2782">
            <v>3</v>
          </cell>
          <cell r="D2782">
            <v>2</v>
          </cell>
          <cell r="E2782">
            <v>908</v>
          </cell>
          <cell r="F2782" t="str">
            <v>Empleos</v>
          </cell>
          <cell r="J2782">
            <v>-22553.720158420503</v>
          </cell>
          <cell r="L2782" t="str">
            <v>2000</v>
          </cell>
          <cell r="N2782" t="str">
            <v>Ingresos y Gastos</v>
          </cell>
          <cell r="O2782" t="str">
            <v>Ahorro</v>
          </cell>
          <cell r="P2782" t="str">
            <v>Instituciones financieras</v>
          </cell>
        </row>
        <row r="2783">
          <cell r="A2783" t="str">
            <v>CEI_a01</v>
          </cell>
          <cell r="C2783">
            <v>4</v>
          </cell>
          <cell r="D2783">
            <v>2</v>
          </cell>
          <cell r="E2783">
            <v>908</v>
          </cell>
          <cell r="F2783" t="str">
            <v>Empleos</v>
          </cell>
          <cell r="J2783">
            <v>453157.97496548109</v>
          </cell>
          <cell r="L2783" t="str">
            <v>2000</v>
          </cell>
          <cell r="N2783" t="str">
            <v>Ingresos y Gastos</v>
          </cell>
          <cell r="O2783" t="str">
            <v>Ahorro</v>
          </cell>
          <cell r="P2783" t="str">
            <v>Gobierno General</v>
          </cell>
        </row>
        <row r="2784">
          <cell r="A2784" t="str">
            <v>CEI_a01</v>
          </cell>
          <cell r="C2784">
            <v>6</v>
          </cell>
          <cell r="D2784">
            <v>2</v>
          </cell>
          <cell r="E2784">
            <v>908</v>
          </cell>
          <cell r="F2784" t="str">
            <v>Empleos</v>
          </cell>
          <cell r="J2784">
            <v>497301.81697349995</v>
          </cell>
          <cell r="L2784" t="str">
            <v>2000</v>
          </cell>
          <cell r="N2784" t="str">
            <v>Ingresos y Gastos</v>
          </cell>
          <cell r="O2784" t="str">
            <v>Ahorro</v>
          </cell>
          <cell r="P2784" t="str">
            <v>Resto del Mundo</v>
          </cell>
        </row>
        <row r="2785">
          <cell r="A2785" t="str">
            <v>CEI_a01</v>
          </cell>
          <cell r="C2785">
            <v>511</v>
          </cell>
          <cell r="D2785">
            <v>2</v>
          </cell>
          <cell r="E2785">
            <v>908</v>
          </cell>
          <cell r="F2785" t="str">
            <v>Empleos</v>
          </cell>
          <cell r="J2785">
            <v>1833551.3929991536</v>
          </cell>
          <cell r="L2785" t="str">
            <v>2000</v>
          </cell>
          <cell r="N2785" t="str">
            <v>Ingresos y Gastos</v>
          </cell>
          <cell r="O2785" t="str">
            <v>Ahorro</v>
          </cell>
          <cell r="P2785" t="str">
            <v>Hogares</v>
          </cell>
        </row>
        <row r="2786">
          <cell r="A2786" t="str">
            <v>CEI_a01</v>
          </cell>
          <cell r="C2786">
            <v>512</v>
          </cell>
          <cell r="D2786">
            <v>2</v>
          </cell>
          <cell r="E2786">
            <v>908</v>
          </cell>
          <cell r="F2786" t="str">
            <v>Empleos</v>
          </cell>
          <cell r="J2786">
            <v>28301.412000000011</v>
          </cell>
          <cell r="L2786" t="str">
            <v>2000</v>
          </cell>
          <cell r="N2786" t="str">
            <v>Ingresos y Gastos</v>
          </cell>
          <cell r="O2786" t="str">
            <v>Ahorro</v>
          </cell>
          <cell r="P2786" t="str">
            <v>IPSFL</v>
          </cell>
        </row>
        <row r="2787">
          <cell r="A2787" t="str">
            <v>CEI_a02</v>
          </cell>
          <cell r="C2787">
            <v>2</v>
          </cell>
          <cell r="D2787">
            <v>2</v>
          </cell>
          <cell r="E2787">
            <v>908</v>
          </cell>
          <cell r="F2787" t="str">
            <v>Empleos</v>
          </cell>
          <cell r="J2787">
            <v>824493</v>
          </cell>
          <cell r="L2787" t="str">
            <v>2000</v>
          </cell>
          <cell r="N2787" t="str">
            <v>Ingresos y Gastos</v>
          </cell>
          <cell r="O2787" t="str">
            <v>Ahorro</v>
          </cell>
          <cell r="P2787" t="str">
            <v>Sociedades no Financieras</v>
          </cell>
        </row>
        <row r="2788">
          <cell r="A2788" t="str">
            <v>CEI_a02</v>
          </cell>
          <cell r="C2788">
            <v>3</v>
          </cell>
          <cell r="D2788">
            <v>2</v>
          </cell>
          <cell r="E2788">
            <v>908</v>
          </cell>
          <cell r="F2788" t="str">
            <v>Empleos</v>
          </cell>
          <cell r="J2788">
            <v>-22554</v>
          </cell>
          <cell r="L2788" t="str">
            <v>2000</v>
          </cell>
          <cell r="N2788" t="str">
            <v>Ingresos y Gastos</v>
          </cell>
          <cell r="O2788" t="str">
            <v>Ahorro</v>
          </cell>
          <cell r="P2788" t="str">
            <v>Instituciones financieras</v>
          </cell>
        </row>
        <row r="2789">
          <cell r="A2789" t="str">
            <v>CEI_a02</v>
          </cell>
          <cell r="C2789">
            <v>4</v>
          </cell>
          <cell r="D2789">
            <v>2</v>
          </cell>
          <cell r="E2789">
            <v>908</v>
          </cell>
          <cell r="F2789" t="str">
            <v>Empleos</v>
          </cell>
          <cell r="J2789">
            <v>453156.27645934001</v>
          </cell>
          <cell r="L2789" t="str">
            <v>2000</v>
          </cell>
          <cell r="N2789" t="str">
            <v>Ingresos y Gastos</v>
          </cell>
          <cell r="O2789" t="str">
            <v>Ahorro</v>
          </cell>
          <cell r="P2789" t="str">
            <v>Gobierno General</v>
          </cell>
        </row>
        <row r="2790">
          <cell r="A2790" t="str">
            <v>CEI_a02</v>
          </cell>
          <cell r="C2790">
            <v>6</v>
          </cell>
          <cell r="D2790">
            <v>2</v>
          </cell>
          <cell r="E2790">
            <v>908</v>
          </cell>
          <cell r="F2790" t="str">
            <v>Empleos</v>
          </cell>
          <cell r="J2790">
            <v>494228</v>
          </cell>
          <cell r="L2790" t="str">
            <v>2000</v>
          </cell>
          <cell r="N2790" t="str">
            <v>Ingresos y Gastos</v>
          </cell>
          <cell r="O2790" t="str">
            <v>Ahorro</v>
          </cell>
          <cell r="P2790" t="str">
            <v>Resto del Mundo</v>
          </cell>
        </row>
        <row r="2791">
          <cell r="A2791" t="str">
            <v>CEI_a02</v>
          </cell>
          <cell r="C2791">
            <v>511</v>
          </cell>
          <cell r="D2791">
            <v>2</v>
          </cell>
          <cell r="E2791">
            <v>908</v>
          </cell>
          <cell r="F2791" t="str">
            <v>Empleos</v>
          </cell>
          <cell r="J2791">
            <v>1833552</v>
          </cell>
          <cell r="L2791" t="str">
            <v>2000</v>
          </cell>
          <cell r="N2791" t="str">
            <v>Ingresos y Gastos</v>
          </cell>
          <cell r="O2791" t="str">
            <v>Ahorro</v>
          </cell>
          <cell r="P2791" t="str">
            <v>Hogares</v>
          </cell>
        </row>
        <row r="2792">
          <cell r="A2792" t="str">
            <v>CEI_a02</v>
          </cell>
          <cell r="C2792">
            <v>512</v>
          </cell>
          <cell r="D2792">
            <v>2</v>
          </cell>
          <cell r="E2792">
            <v>908</v>
          </cell>
          <cell r="F2792" t="str">
            <v>Empleos</v>
          </cell>
          <cell r="J2792">
            <v>27933.9</v>
          </cell>
          <cell r="L2792" t="str">
            <v>2000</v>
          </cell>
          <cell r="N2792" t="str">
            <v>Ingresos y Gastos</v>
          </cell>
          <cell r="O2792" t="str">
            <v>Ahorro</v>
          </cell>
          <cell r="P2792" t="str">
            <v>IPSFL</v>
          </cell>
        </row>
        <row r="2793">
          <cell r="A2793" t="str">
            <v>CEI_a01</v>
          </cell>
          <cell r="C2793">
            <v>2</v>
          </cell>
          <cell r="D2793">
            <v>2</v>
          </cell>
          <cell r="E2793">
            <v>908</v>
          </cell>
          <cell r="F2793" t="str">
            <v>Empleos</v>
          </cell>
          <cell r="J2793">
            <v>5133869.3018135391</v>
          </cell>
          <cell r="L2793" t="str">
            <v>2001</v>
          </cell>
          <cell r="N2793" t="str">
            <v>Ingresos y Gastos</v>
          </cell>
          <cell r="O2793" t="str">
            <v>Ahorro</v>
          </cell>
          <cell r="P2793" t="str">
            <v>Sociedades no Financieras</v>
          </cell>
        </row>
        <row r="2794">
          <cell r="A2794" t="str">
            <v>CEI_a01</v>
          </cell>
          <cell r="C2794">
            <v>3</v>
          </cell>
          <cell r="D2794">
            <v>2</v>
          </cell>
          <cell r="E2794">
            <v>908</v>
          </cell>
          <cell r="F2794" t="str">
            <v>Empleos</v>
          </cell>
          <cell r="J2794">
            <v>226323</v>
          </cell>
          <cell r="L2794" t="str">
            <v>2001</v>
          </cell>
          <cell r="N2794" t="str">
            <v>Ingresos y Gastos</v>
          </cell>
          <cell r="O2794" t="str">
            <v>Ahorro</v>
          </cell>
          <cell r="P2794" t="str">
            <v>Instituciones financieras</v>
          </cell>
        </row>
        <row r="2795">
          <cell r="A2795" t="str">
            <v>CEI_a01</v>
          </cell>
          <cell r="C2795">
            <v>4</v>
          </cell>
          <cell r="D2795">
            <v>2</v>
          </cell>
          <cell r="E2795">
            <v>908</v>
          </cell>
          <cell r="F2795" t="str">
            <v>Empleos</v>
          </cell>
          <cell r="J2795">
            <v>228100.36003981158</v>
          </cell>
          <cell r="L2795" t="str">
            <v>2001</v>
          </cell>
          <cell r="N2795" t="str">
            <v>Ingresos y Gastos</v>
          </cell>
          <cell r="O2795" t="str">
            <v>Ahorro</v>
          </cell>
          <cell r="P2795" t="str">
            <v>Gobierno General</v>
          </cell>
        </row>
        <row r="2796">
          <cell r="A2796" t="str">
            <v>CEI_a01</v>
          </cell>
          <cell r="C2796">
            <v>6</v>
          </cell>
          <cell r="D2796">
            <v>2</v>
          </cell>
          <cell r="E2796">
            <v>908</v>
          </cell>
          <cell r="F2796" t="str">
            <v>Empleos</v>
          </cell>
          <cell r="J2796">
            <v>803702.91422650008</v>
          </cell>
          <cell r="L2796" t="str">
            <v>2001</v>
          </cell>
          <cell r="N2796" t="str">
            <v>Ingresos y Gastos</v>
          </cell>
          <cell r="O2796" t="str">
            <v>Ahorro</v>
          </cell>
          <cell r="P2796" t="str">
            <v>Resto del Mundo</v>
          </cell>
        </row>
        <row r="2797">
          <cell r="A2797" t="str">
            <v>CEI_a01</v>
          </cell>
          <cell r="C2797">
            <v>511</v>
          </cell>
          <cell r="D2797">
            <v>2</v>
          </cell>
          <cell r="E2797">
            <v>908</v>
          </cell>
          <cell r="F2797" t="str">
            <v>Empleos</v>
          </cell>
          <cell r="J2797">
            <v>-2329139.9759378992</v>
          </cell>
          <cell r="L2797" t="str">
            <v>2001</v>
          </cell>
          <cell r="N2797" t="str">
            <v>Ingresos y Gastos</v>
          </cell>
          <cell r="O2797" t="str">
            <v>Ahorro</v>
          </cell>
          <cell r="P2797" t="str">
            <v>Hogares</v>
          </cell>
        </row>
        <row r="2798">
          <cell r="A2798" t="str">
            <v>CEI_a01</v>
          </cell>
          <cell r="C2798">
            <v>512</v>
          </cell>
          <cell r="D2798">
            <v>2</v>
          </cell>
          <cell r="E2798">
            <v>908</v>
          </cell>
          <cell r="F2798" t="str">
            <v>Empleos</v>
          </cell>
          <cell r="J2798">
            <v>-287054.21600000001</v>
          </cell>
          <cell r="L2798" t="str">
            <v>2001</v>
          </cell>
          <cell r="N2798" t="str">
            <v>Ingresos y Gastos</v>
          </cell>
          <cell r="O2798" t="str">
            <v>Ahorro</v>
          </cell>
          <cell r="P2798" t="str">
            <v>IPSFL</v>
          </cell>
        </row>
        <row r="2799">
          <cell r="A2799" t="str">
            <v>CEI_a02</v>
          </cell>
          <cell r="C2799">
            <v>2</v>
          </cell>
          <cell r="D2799">
            <v>2</v>
          </cell>
          <cell r="E2799">
            <v>908</v>
          </cell>
          <cell r="F2799" t="str">
            <v>Empleos</v>
          </cell>
          <cell r="J2799">
            <v>702614.55200000107</v>
          </cell>
          <cell r="L2799" t="str">
            <v>2001</v>
          </cell>
          <cell r="N2799" t="str">
            <v>Ingresos y Gastos</v>
          </cell>
          <cell r="O2799" t="str">
            <v>Ahorro</v>
          </cell>
          <cell r="P2799" t="str">
            <v>Sociedades no Financieras</v>
          </cell>
        </row>
        <row r="2800">
          <cell r="A2800" t="str">
            <v>CEI_a02</v>
          </cell>
          <cell r="C2800">
            <v>3</v>
          </cell>
          <cell r="D2800">
            <v>2</v>
          </cell>
          <cell r="E2800">
            <v>908</v>
          </cell>
          <cell r="F2800" t="str">
            <v>Empleos</v>
          </cell>
          <cell r="J2800">
            <v>113620</v>
          </cell>
          <cell r="L2800" t="str">
            <v>2001</v>
          </cell>
          <cell r="N2800" t="str">
            <v>Ingresos y Gastos</v>
          </cell>
          <cell r="O2800" t="str">
            <v>Ahorro</v>
          </cell>
          <cell r="P2800" t="str">
            <v>Instituciones financieras</v>
          </cell>
        </row>
        <row r="2801">
          <cell r="A2801" t="str">
            <v>CEI_a02</v>
          </cell>
          <cell r="C2801">
            <v>4</v>
          </cell>
          <cell r="D2801">
            <v>2</v>
          </cell>
          <cell r="E2801">
            <v>908</v>
          </cell>
          <cell r="F2801" t="str">
            <v>Empleos</v>
          </cell>
          <cell r="J2801">
            <v>208392</v>
          </cell>
          <cell r="L2801" t="str">
            <v>2001</v>
          </cell>
          <cell r="N2801" t="str">
            <v>Ingresos y Gastos</v>
          </cell>
          <cell r="O2801" t="str">
            <v>Ahorro</v>
          </cell>
          <cell r="P2801" t="str">
            <v>Gobierno General</v>
          </cell>
        </row>
        <row r="2802">
          <cell r="A2802" t="str">
            <v>CEI_a02</v>
          </cell>
          <cell r="C2802">
            <v>6</v>
          </cell>
          <cell r="D2802">
            <v>2</v>
          </cell>
          <cell r="E2802">
            <v>908</v>
          </cell>
          <cell r="F2802" t="str">
            <v>Empleos</v>
          </cell>
          <cell r="J2802">
            <v>650279</v>
          </cell>
          <cell r="L2802" t="str">
            <v>2001</v>
          </cell>
          <cell r="N2802" t="str">
            <v>Ingresos y Gastos</v>
          </cell>
          <cell r="O2802" t="str">
            <v>Ahorro</v>
          </cell>
          <cell r="P2802" t="str">
            <v>Resto del Mundo</v>
          </cell>
        </row>
        <row r="2803">
          <cell r="A2803" t="str">
            <v>CEI_a02</v>
          </cell>
          <cell r="C2803">
            <v>511</v>
          </cell>
          <cell r="D2803">
            <v>2</v>
          </cell>
          <cell r="E2803">
            <v>908</v>
          </cell>
          <cell r="F2803" t="str">
            <v>Empleos</v>
          </cell>
          <cell r="J2803">
            <v>2139505</v>
          </cell>
          <cell r="L2803" t="str">
            <v>2001</v>
          </cell>
          <cell r="N2803" t="str">
            <v>Ingresos y Gastos</v>
          </cell>
          <cell r="O2803" t="str">
            <v>Ahorro</v>
          </cell>
          <cell r="P2803" t="str">
            <v>Hogares</v>
          </cell>
        </row>
        <row r="2804">
          <cell r="A2804" t="str">
            <v>CEI_a02</v>
          </cell>
          <cell r="C2804">
            <v>512</v>
          </cell>
          <cell r="D2804">
            <v>2</v>
          </cell>
          <cell r="E2804">
            <v>908</v>
          </cell>
          <cell r="F2804" t="str">
            <v>Empleos</v>
          </cell>
          <cell r="J2804">
            <v>31316.447999999975</v>
          </cell>
          <cell r="L2804" t="str">
            <v>2001</v>
          </cell>
          <cell r="N2804" t="str">
            <v>Ingresos y Gastos</v>
          </cell>
          <cell r="O2804" t="str">
            <v>Ahorro</v>
          </cell>
          <cell r="P2804" t="str">
            <v>IPSFL</v>
          </cell>
        </row>
        <row r="2805">
          <cell r="A2805" t="str">
            <v>CEI_a02</v>
          </cell>
          <cell r="C2805">
            <v>2</v>
          </cell>
          <cell r="D2805">
            <v>2</v>
          </cell>
          <cell r="E2805">
            <v>908</v>
          </cell>
          <cell r="F2805" t="str">
            <v>Empleos</v>
          </cell>
          <cell r="J2805">
            <v>2890680</v>
          </cell>
          <cell r="L2805" t="str">
            <v>2002</v>
          </cell>
          <cell r="N2805" t="str">
            <v>Ingresos y Gastos</v>
          </cell>
          <cell r="O2805" t="str">
            <v>Ahorro</v>
          </cell>
          <cell r="P2805" t="str">
            <v>Sociedades no Financieras</v>
          </cell>
        </row>
        <row r="2806">
          <cell r="A2806" t="str">
            <v>CEI_a02</v>
          </cell>
          <cell r="C2806">
            <v>3</v>
          </cell>
          <cell r="D2806">
            <v>2</v>
          </cell>
          <cell r="E2806">
            <v>908</v>
          </cell>
          <cell r="F2806" t="str">
            <v>Empleos</v>
          </cell>
          <cell r="J2806">
            <v>-81121</v>
          </cell>
          <cell r="L2806" t="str">
            <v>2002</v>
          </cell>
          <cell r="N2806" t="str">
            <v>Ingresos y Gastos</v>
          </cell>
          <cell r="O2806" t="str">
            <v>Ahorro</v>
          </cell>
          <cell r="P2806" t="str">
            <v>Instituciones financieras</v>
          </cell>
        </row>
        <row r="2807">
          <cell r="A2807" t="str">
            <v>CEI_a02</v>
          </cell>
          <cell r="C2807">
            <v>4</v>
          </cell>
          <cell r="D2807">
            <v>2</v>
          </cell>
          <cell r="E2807">
            <v>908</v>
          </cell>
          <cell r="F2807" t="str">
            <v>Empleos</v>
          </cell>
          <cell r="J2807">
            <v>529283</v>
          </cell>
          <cell r="L2807" t="str">
            <v>2002</v>
          </cell>
          <cell r="N2807" t="str">
            <v>Ingresos y Gastos</v>
          </cell>
          <cell r="O2807" t="str">
            <v>Ahorro</v>
          </cell>
          <cell r="P2807" t="str">
            <v>Gobierno General</v>
          </cell>
        </row>
        <row r="2808">
          <cell r="A2808" t="str">
            <v>CEI_a02</v>
          </cell>
          <cell r="C2808">
            <v>6</v>
          </cell>
          <cell r="D2808">
            <v>2</v>
          </cell>
          <cell r="E2808">
            <v>908</v>
          </cell>
          <cell r="F2808" t="str">
            <v>Empleos</v>
          </cell>
          <cell r="J2808">
            <v>638304.91899637994</v>
          </cell>
          <cell r="L2808" t="str">
            <v>2002</v>
          </cell>
          <cell r="N2808" t="str">
            <v>Ingresos y Gastos</v>
          </cell>
          <cell r="O2808" t="str">
            <v>Ahorro</v>
          </cell>
          <cell r="P2808" t="str">
            <v>Resto del Mundo</v>
          </cell>
        </row>
        <row r="2809">
          <cell r="A2809" t="str">
            <v>CEI</v>
          </cell>
          <cell r="C2809">
            <v>2</v>
          </cell>
          <cell r="D2809">
            <v>31</v>
          </cell>
          <cell r="E2809">
            <v>908</v>
          </cell>
          <cell r="F2809" t="str">
            <v>Recursos</v>
          </cell>
          <cell r="J2809">
            <v>10528336.808789046</v>
          </cell>
          <cell r="L2809" t="str">
            <v>2000</v>
          </cell>
          <cell r="N2809" t="str">
            <v>Acum. de Capital</v>
          </cell>
          <cell r="O2809" t="str">
            <v>Ahorro</v>
          </cell>
          <cell r="P2809" t="str">
            <v>Sociedades no Financieras</v>
          </cell>
        </row>
        <row r="2810">
          <cell r="A2810" t="str">
            <v>CEI</v>
          </cell>
          <cell r="C2810">
            <v>3</v>
          </cell>
          <cell r="D2810">
            <v>31</v>
          </cell>
          <cell r="E2810">
            <v>908</v>
          </cell>
          <cell r="F2810" t="str">
            <v>Recursos</v>
          </cell>
          <cell r="J2810">
            <v>-853925.12740671088</v>
          </cell>
          <cell r="L2810" t="str">
            <v>2000</v>
          </cell>
          <cell r="N2810" t="str">
            <v>Acum. de Capital</v>
          </cell>
          <cell r="O2810" t="str">
            <v>Ahorro</v>
          </cell>
          <cell r="P2810" t="str">
            <v>Instituciones financieras</v>
          </cell>
        </row>
        <row r="2811">
          <cell r="A2811" t="str">
            <v>CEI</v>
          </cell>
          <cell r="C2811">
            <v>4</v>
          </cell>
          <cell r="D2811">
            <v>31</v>
          </cell>
          <cell r="E2811">
            <v>908</v>
          </cell>
          <cell r="F2811" t="str">
            <v>Recursos</v>
          </cell>
          <cell r="J2811">
            <v>6519.401913951755</v>
          </cell>
          <cell r="L2811" t="str">
            <v>2000</v>
          </cell>
          <cell r="N2811" t="str">
            <v>Acum. de Capital</v>
          </cell>
          <cell r="O2811" t="str">
            <v>Ahorro</v>
          </cell>
          <cell r="P2811" t="str">
            <v>Gobierno General</v>
          </cell>
        </row>
        <row r="2812">
          <cell r="A2812" t="str">
            <v>CEI</v>
          </cell>
          <cell r="C2812">
            <v>6</v>
          </cell>
          <cell r="D2812">
            <v>31</v>
          </cell>
          <cell r="E2812">
            <v>908</v>
          </cell>
          <cell r="F2812" t="str">
            <v>Recursos</v>
          </cell>
          <cell r="J2812">
            <v>708859.60098420084</v>
          </cell>
          <cell r="L2812" t="str">
            <v>2000</v>
          </cell>
          <cell r="N2812" t="str">
            <v>Acum. de Capital</v>
          </cell>
          <cell r="O2812" t="str">
            <v>Ahorro</v>
          </cell>
          <cell r="P2812" t="str">
            <v>Resto del Mundo</v>
          </cell>
        </row>
        <row r="2813">
          <cell r="A2813" t="str">
            <v>CEI</v>
          </cell>
          <cell r="C2813">
            <v>511</v>
          </cell>
          <cell r="D2813">
            <v>31</v>
          </cell>
          <cell r="E2813">
            <v>908</v>
          </cell>
          <cell r="F2813" t="str">
            <v>Recursos</v>
          </cell>
          <cell r="J2813">
            <v>4049930.7931822441</v>
          </cell>
          <cell r="L2813" t="str">
            <v>2000</v>
          </cell>
          <cell r="N2813" t="str">
            <v>Acum. de Capital</v>
          </cell>
          <cell r="O2813" t="str">
            <v>Ahorro</v>
          </cell>
          <cell r="P2813" t="str">
            <v>Hogares</v>
          </cell>
        </row>
        <row r="2814">
          <cell r="A2814" t="str">
            <v>CEI_a01</v>
          </cell>
          <cell r="C2814">
            <v>2</v>
          </cell>
          <cell r="D2814">
            <v>31</v>
          </cell>
          <cell r="E2814">
            <v>908</v>
          </cell>
          <cell r="F2814" t="str">
            <v>Recursos</v>
          </cell>
          <cell r="J2814">
            <v>766484.00860375352</v>
          </cell>
          <cell r="L2814" t="str">
            <v>2000</v>
          </cell>
          <cell r="N2814" t="str">
            <v>Acum. de Capital</v>
          </cell>
          <cell r="O2814" t="str">
            <v>Ahorro</v>
          </cell>
          <cell r="P2814" t="str">
            <v>Sociedades no Financieras</v>
          </cell>
        </row>
        <row r="2815">
          <cell r="A2815" t="str">
            <v>CEI_a01</v>
          </cell>
          <cell r="C2815">
            <v>3</v>
          </cell>
          <cell r="D2815">
            <v>31</v>
          </cell>
          <cell r="E2815">
            <v>908</v>
          </cell>
          <cell r="F2815" t="str">
            <v>Recursos</v>
          </cell>
          <cell r="J2815">
            <v>-22553.720158420503</v>
          </cell>
          <cell r="L2815" t="str">
            <v>2000</v>
          </cell>
          <cell r="N2815" t="str">
            <v>Acum. de Capital</v>
          </cell>
          <cell r="O2815" t="str">
            <v>Ahorro</v>
          </cell>
          <cell r="P2815" t="str">
            <v>Instituciones financieras</v>
          </cell>
        </row>
        <row r="2816">
          <cell r="A2816" t="str">
            <v>CEI_a01</v>
          </cell>
          <cell r="C2816">
            <v>4</v>
          </cell>
          <cell r="D2816">
            <v>31</v>
          </cell>
          <cell r="E2816">
            <v>908</v>
          </cell>
          <cell r="F2816" t="str">
            <v>Recursos</v>
          </cell>
          <cell r="J2816">
            <v>453157.97496548109</v>
          </cell>
          <cell r="L2816" t="str">
            <v>2000</v>
          </cell>
          <cell r="N2816" t="str">
            <v>Acum. de Capital</v>
          </cell>
          <cell r="O2816" t="str">
            <v>Ahorro</v>
          </cell>
          <cell r="P2816" t="str">
            <v>Gobierno General</v>
          </cell>
        </row>
        <row r="2817">
          <cell r="A2817" t="str">
            <v>CEI_a01</v>
          </cell>
          <cell r="C2817">
            <v>6</v>
          </cell>
          <cell r="D2817">
            <v>31</v>
          </cell>
          <cell r="E2817">
            <v>908</v>
          </cell>
          <cell r="F2817" t="str">
            <v>Recursos</v>
          </cell>
          <cell r="J2817">
            <v>497301.81697349995</v>
          </cell>
          <cell r="L2817" t="str">
            <v>2000</v>
          </cell>
          <cell r="N2817" t="str">
            <v>Acum. de Capital</v>
          </cell>
          <cell r="O2817" t="str">
            <v>Ahorro</v>
          </cell>
          <cell r="P2817" t="str">
            <v>Resto del Mundo</v>
          </cell>
        </row>
        <row r="2818">
          <cell r="A2818" t="str">
            <v>CEI_a01</v>
          </cell>
          <cell r="C2818">
            <v>511</v>
          </cell>
          <cell r="D2818">
            <v>31</v>
          </cell>
          <cell r="E2818">
            <v>908</v>
          </cell>
          <cell r="F2818" t="str">
            <v>Recursos</v>
          </cell>
          <cell r="J2818">
            <v>1833551.3929991536</v>
          </cell>
          <cell r="L2818" t="str">
            <v>2000</v>
          </cell>
          <cell r="N2818" t="str">
            <v>Acum. de Capital</v>
          </cell>
          <cell r="O2818" t="str">
            <v>Ahorro</v>
          </cell>
          <cell r="P2818" t="str">
            <v>Hogares</v>
          </cell>
        </row>
        <row r="2819">
          <cell r="A2819" t="str">
            <v>CEI_a01</v>
          </cell>
          <cell r="C2819">
            <v>512</v>
          </cell>
          <cell r="D2819">
            <v>31</v>
          </cell>
          <cell r="E2819">
            <v>908</v>
          </cell>
          <cell r="F2819" t="str">
            <v>Recursos</v>
          </cell>
          <cell r="J2819">
            <v>28301.412000000011</v>
          </cell>
          <cell r="L2819" t="str">
            <v>2000</v>
          </cell>
          <cell r="N2819" t="str">
            <v>Acum. de Capital</v>
          </cell>
          <cell r="O2819" t="str">
            <v>Ahorro</v>
          </cell>
          <cell r="P2819" t="str">
            <v>IPSFL</v>
          </cell>
        </row>
        <row r="2820">
          <cell r="A2820" t="str">
            <v>CEI_a02</v>
          </cell>
          <cell r="C2820">
            <v>2</v>
          </cell>
          <cell r="D2820">
            <v>31</v>
          </cell>
          <cell r="E2820">
            <v>908</v>
          </cell>
          <cell r="F2820" t="str">
            <v>Recursos</v>
          </cell>
          <cell r="J2820">
            <v>824493</v>
          </cell>
          <cell r="L2820" t="str">
            <v>2000</v>
          </cell>
          <cell r="N2820" t="str">
            <v>Acum. de Capital</v>
          </cell>
          <cell r="O2820" t="str">
            <v>Ahorro</v>
          </cell>
          <cell r="P2820" t="str">
            <v>Sociedades no Financieras</v>
          </cell>
        </row>
        <row r="2821">
          <cell r="A2821" t="str">
            <v>CEI_a02</v>
          </cell>
          <cell r="C2821">
            <v>3</v>
          </cell>
          <cell r="D2821">
            <v>31</v>
          </cell>
          <cell r="E2821">
            <v>908</v>
          </cell>
          <cell r="F2821" t="str">
            <v>Recursos</v>
          </cell>
          <cell r="J2821">
            <v>-22554</v>
          </cell>
          <cell r="L2821" t="str">
            <v>2000</v>
          </cell>
          <cell r="N2821" t="str">
            <v>Acum. de Capital</v>
          </cell>
          <cell r="O2821" t="str">
            <v>Ahorro</v>
          </cell>
          <cell r="P2821" t="str">
            <v>Instituciones financieras</v>
          </cell>
        </row>
        <row r="2822">
          <cell r="A2822" t="str">
            <v>CEI_a02</v>
          </cell>
          <cell r="C2822">
            <v>4</v>
          </cell>
          <cell r="D2822">
            <v>31</v>
          </cell>
          <cell r="E2822">
            <v>908</v>
          </cell>
          <cell r="F2822" t="str">
            <v>Recursos</v>
          </cell>
          <cell r="J2822">
            <v>453156.27645934001</v>
          </cell>
          <cell r="L2822" t="str">
            <v>2000</v>
          </cell>
          <cell r="N2822" t="str">
            <v>Acum. de Capital</v>
          </cell>
          <cell r="O2822" t="str">
            <v>Ahorro</v>
          </cell>
          <cell r="P2822" t="str">
            <v>Gobierno General</v>
          </cell>
        </row>
        <row r="2823">
          <cell r="A2823" t="str">
            <v>CEI_a02</v>
          </cell>
          <cell r="C2823">
            <v>6</v>
          </cell>
          <cell r="D2823">
            <v>31</v>
          </cell>
          <cell r="E2823">
            <v>908</v>
          </cell>
          <cell r="F2823" t="str">
            <v>Recursos</v>
          </cell>
          <cell r="J2823">
            <v>494228</v>
          </cell>
          <cell r="L2823" t="str">
            <v>2000</v>
          </cell>
          <cell r="N2823" t="str">
            <v>Acum. de Capital</v>
          </cell>
          <cell r="O2823" t="str">
            <v>Ahorro</v>
          </cell>
          <cell r="P2823" t="str">
            <v>Resto del Mundo</v>
          </cell>
        </row>
        <row r="2824">
          <cell r="A2824" t="str">
            <v>CEI_a02</v>
          </cell>
          <cell r="C2824">
            <v>511</v>
          </cell>
          <cell r="D2824">
            <v>31</v>
          </cell>
          <cell r="E2824">
            <v>908</v>
          </cell>
          <cell r="F2824" t="str">
            <v>Recursos</v>
          </cell>
          <cell r="J2824">
            <v>1833552</v>
          </cell>
          <cell r="L2824" t="str">
            <v>2000</v>
          </cell>
          <cell r="N2824" t="str">
            <v>Acum. de Capital</v>
          </cell>
          <cell r="O2824" t="str">
            <v>Ahorro</v>
          </cell>
          <cell r="P2824" t="str">
            <v>Hogares</v>
          </cell>
        </row>
        <row r="2825">
          <cell r="A2825" t="str">
            <v>CEI_a02</v>
          </cell>
          <cell r="C2825">
            <v>512</v>
          </cell>
          <cell r="D2825">
            <v>31</v>
          </cell>
          <cell r="E2825">
            <v>908</v>
          </cell>
          <cell r="F2825" t="str">
            <v>Recursos</v>
          </cell>
          <cell r="J2825">
            <v>27933.9</v>
          </cell>
          <cell r="L2825" t="str">
            <v>2000</v>
          </cell>
          <cell r="N2825" t="str">
            <v>Acum. de Capital</v>
          </cell>
          <cell r="O2825" t="str">
            <v>Ahorro</v>
          </cell>
          <cell r="P2825" t="str">
            <v>IPSFL</v>
          </cell>
        </row>
        <row r="2826">
          <cell r="A2826" t="str">
            <v>CEI_a01</v>
          </cell>
          <cell r="C2826">
            <v>2</v>
          </cell>
          <cell r="D2826">
            <v>31</v>
          </cell>
          <cell r="E2826">
            <v>908</v>
          </cell>
          <cell r="F2826" t="str">
            <v>Recursos</v>
          </cell>
          <cell r="J2826">
            <v>5133869.3018135391</v>
          </cell>
          <cell r="L2826" t="str">
            <v>2001</v>
          </cell>
          <cell r="N2826" t="str">
            <v>Acum. de Capital</v>
          </cell>
          <cell r="O2826" t="str">
            <v>Ahorro</v>
          </cell>
          <cell r="P2826" t="str">
            <v>Sociedades no Financieras</v>
          </cell>
        </row>
        <row r="2827">
          <cell r="A2827" t="str">
            <v>CEI_a01</v>
          </cell>
          <cell r="C2827">
            <v>3</v>
          </cell>
          <cell r="D2827">
            <v>31</v>
          </cell>
          <cell r="E2827">
            <v>908</v>
          </cell>
          <cell r="F2827" t="str">
            <v>Recursos</v>
          </cell>
          <cell r="J2827">
            <v>226323</v>
          </cell>
          <cell r="L2827" t="str">
            <v>2001</v>
          </cell>
          <cell r="N2827" t="str">
            <v>Acum. de Capital</v>
          </cell>
          <cell r="O2827" t="str">
            <v>Ahorro</v>
          </cell>
          <cell r="P2827" t="str">
            <v>Instituciones financieras</v>
          </cell>
        </row>
        <row r="2828">
          <cell r="A2828" t="str">
            <v>CEI_a01</v>
          </cell>
          <cell r="C2828">
            <v>4</v>
          </cell>
          <cell r="D2828">
            <v>31</v>
          </cell>
          <cell r="E2828">
            <v>908</v>
          </cell>
          <cell r="F2828" t="str">
            <v>Recursos</v>
          </cell>
          <cell r="J2828">
            <v>228100.36003981158</v>
          </cell>
          <cell r="L2828" t="str">
            <v>2001</v>
          </cell>
          <cell r="N2828" t="str">
            <v>Acum. de Capital</v>
          </cell>
          <cell r="O2828" t="str">
            <v>Ahorro</v>
          </cell>
          <cell r="P2828" t="str">
            <v>Gobierno General</v>
          </cell>
        </row>
        <row r="2829">
          <cell r="A2829" t="str">
            <v>CEI_a01</v>
          </cell>
          <cell r="C2829">
            <v>6</v>
          </cell>
          <cell r="D2829">
            <v>31</v>
          </cell>
          <cell r="E2829">
            <v>908</v>
          </cell>
          <cell r="F2829" t="str">
            <v>Recursos</v>
          </cell>
          <cell r="J2829">
            <v>803702.91422650008</v>
          </cell>
          <cell r="L2829" t="str">
            <v>2001</v>
          </cell>
          <cell r="N2829" t="str">
            <v>Acum. de Capital</v>
          </cell>
          <cell r="O2829" t="str">
            <v>Ahorro</v>
          </cell>
          <cell r="P2829" t="str">
            <v>Resto del Mundo</v>
          </cell>
        </row>
        <row r="2830">
          <cell r="A2830" t="str">
            <v>CEI_a01</v>
          </cell>
          <cell r="C2830">
            <v>511</v>
          </cell>
          <cell r="D2830">
            <v>31</v>
          </cell>
          <cell r="E2830">
            <v>908</v>
          </cell>
          <cell r="F2830" t="str">
            <v>Recursos</v>
          </cell>
          <cell r="J2830">
            <v>-2329139.9759378992</v>
          </cell>
          <cell r="L2830" t="str">
            <v>2001</v>
          </cell>
          <cell r="N2830" t="str">
            <v>Acum. de Capital</v>
          </cell>
          <cell r="O2830" t="str">
            <v>Ahorro</v>
          </cell>
          <cell r="P2830" t="str">
            <v>Hogares</v>
          </cell>
        </row>
        <row r="2831">
          <cell r="A2831" t="str">
            <v>CEI_a01</v>
          </cell>
          <cell r="C2831">
            <v>512</v>
          </cell>
          <cell r="D2831">
            <v>31</v>
          </cell>
          <cell r="E2831">
            <v>908</v>
          </cell>
          <cell r="F2831" t="str">
            <v>Recursos</v>
          </cell>
          <cell r="J2831">
            <v>-287054.21600000001</v>
          </cell>
          <cell r="L2831" t="str">
            <v>2001</v>
          </cell>
          <cell r="N2831" t="str">
            <v>Acum. de Capital</v>
          </cell>
          <cell r="O2831" t="str">
            <v>Ahorro</v>
          </cell>
          <cell r="P2831" t="str">
            <v>IPSFL</v>
          </cell>
        </row>
        <row r="2832">
          <cell r="A2832" t="str">
            <v>CEI_a02</v>
          </cell>
          <cell r="C2832">
            <v>2</v>
          </cell>
          <cell r="D2832">
            <v>31</v>
          </cell>
          <cell r="E2832">
            <v>908</v>
          </cell>
          <cell r="F2832" t="str">
            <v>Recursos</v>
          </cell>
          <cell r="J2832">
            <v>702614.55200000107</v>
          </cell>
          <cell r="L2832" t="str">
            <v>2001</v>
          </cell>
          <cell r="N2832" t="str">
            <v>Acum. de Capital</v>
          </cell>
          <cell r="O2832" t="str">
            <v>Ahorro</v>
          </cell>
          <cell r="P2832" t="str">
            <v>Sociedades no Financieras</v>
          </cell>
        </row>
        <row r="2833">
          <cell r="A2833" t="str">
            <v>CEI_a02</v>
          </cell>
          <cell r="C2833">
            <v>3</v>
          </cell>
          <cell r="D2833">
            <v>31</v>
          </cell>
          <cell r="E2833">
            <v>908</v>
          </cell>
          <cell r="F2833" t="str">
            <v>Recursos</v>
          </cell>
          <cell r="J2833">
            <v>113620</v>
          </cell>
          <cell r="L2833" t="str">
            <v>2001</v>
          </cell>
          <cell r="N2833" t="str">
            <v>Acum. de Capital</v>
          </cell>
          <cell r="O2833" t="str">
            <v>Ahorro</v>
          </cell>
          <cell r="P2833" t="str">
            <v>Instituciones financieras</v>
          </cell>
        </row>
        <row r="2834">
          <cell r="A2834" t="str">
            <v>CEI_a02</v>
          </cell>
          <cell r="C2834">
            <v>4</v>
          </cell>
          <cell r="D2834">
            <v>31</v>
          </cell>
          <cell r="E2834">
            <v>908</v>
          </cell>
          <cell r="F2834" t="str">
            <v>Recursos</v>
          </cell>
          <cell r="J2834">
            <v>208392</v>
          </cell>
          <cell r="L2834" t="str">
            <v>2001</v>
          </cell>
          <cell r="N2834" t="str">
            <v>Acum. de Capital</v>
          </cell>
          <cell r="O2834" t="str">
            <v>Ahorro</v>
          </cell>
          <cell r="P2834" t="str">
            <v>Gobierno General</v>
          </cell>
        </row>
        <row r="2835">
          <cell r="A2835" t="str">
            <v>CEI_a02</v>
          </cell>
          <cell r="C2835">
            <v>6</v>
          </cell>
          <cell r="D2835">
            <v>31</v>
          </cell>
          <cell r="E2835">
            <v>908</v>
          </cell>
          <cell r="F2835" t="str">
            <v>Recursos</v>
          </cell>
          <cell r="J2835">
            <v>650279</v>
          </cell>
          <cell r="L2835" t="str">
            <v>2001</v>
          </cell>
          <cell r="N2835" t="str">
            <v>Acum. de Capital</v>
          </cell>
          <cell r="O2835" t="str">
            <v>Ahorro</v>
          </cell>
          <cell r="P2835" t="str">
            <v>Resto del Mundo</v>
          </cell>
        </row>
        <row r="2836">
          <cell r="A2836" t="str">
            <v>CEI_a02</v>
          </cell>
          <cell r="C2836">
            <v>511</v>
          </cell>
          <cell r="D2836">
            <v>31</v>
          </cell>
          <cell r="E2836">
            <v>908</v>
          </cell>
          <cell r="F2836" t="str">
            <v>Recursos</v>
          </cell>
          <cell r="J2836">
            <v>2139505</v>
          </cell>
          <cell r="L2836" t="str">
            <v>2001</v>
          </cell>
          <cell r="N2836" t="str">
            <v>Acum. de Capital</v>
          </cell>
          <cell r="O2836" t="str">
            <v>Ahorro</v>
          </cell>
          <cell r="P2836" t="str">
            <v>Hogares</v>
          </cell>
        </row>
        <row r="2837">
          <cell r="A2837" t="str">
            <v>CEI_a02</v>
          </cell>
          <cell r="C2837">
            <v>512</v>
          </cell>
          <cell r="D2837">
            <v>31</v>
          </cell>
          <cell r="E2837">
            <v>908</v>
          </cell>
          <cell r="F2837" t="str">
            <v>Recursos</v>
          </cell>
          <cell r="J2837">
            <v>31316.447999999975</v>
          </cell>
          <cell r="L2837" t="str">
            <v>2001</v>
          </cell>
          <cell r="N2837" t="str">
            <v>Acum. de Capital</v>
          </cell>
          <cell r="O2837" t="str">
            <v>Ahorro</v>
          </cell>
          <cell r="P2837" t="str">
            <v>IPSFL</v>
          </cell>
        </row>
        <row r="2838">
          <cell r="A2838" t="str">
            <v>CEI_a02</v>
          </cell>
          <cell r="C2838">
            <v>2</v>
          </cell>
          <cell r="D2838">
            <v>31</v>
          </cell>
          <cell r="E2838">
            <v>908</v>
          </cell>
          <cell r="F2838" t="str">
            <v>Recursos</v>
          </cell>
          <cell r="J2838">
            <v>2890680</v>
          </cell>
          <cell r="L2838" t="str">
            <v>2002</v>
          </cell>
          <cell r="N2838" t="str">
            <v>Acum. de Capital</v>
          </cell>
          <cell r="O2838" t="str">
            <v>Ahorro</v>
          </cell>
          <cell r="P2838" t="str">
            <v>Sociedades no Financieras</v>
          </cell>
        </row>
        <row r="2839">
          <cell r="A2839" t="str">
            <v>CEI_a02</v>
          </cell>
          <cell r="C2839">
            <v>3</v>
          </cell>
          <cell r="D2839">
            <v>31</v>
          </cell>
          <cell r="E2839">
            <v>908</v>
          </cell>
          <cell r="F2839" t="str">
            <v>Recursos</v>
          </cell>
          <cell r="J2839">
            <v>-81121</v>
          </cell>
          <cell r="L2839" t="str">
            <v>2002</v>
          </cell>
          <cell r="N2839" t="str">
            <v>Acum. de Capital</v>
          </cell>
          <cell r="O2839" t="str">
            <v>Ahorro</v>
          </cell>
          <cell r="P2839" t="str">
            <v>Instituciones financieras</v>
          </cell>
        </row>
        <row r="2840">
          <cell r="A2840" t="str">
            <v>CEI_a02</v>
          </cell>
          <cell r="C2840">
            <v>4</v>
          </cell>
          <cell r="D2840">
            <v>31</v>
          </cell>
          <cell r="E2840">
            <v>908</v>
          </cell>
          <cell r="F2840" t="str">
            <v>Recursos</v>
          </cell>
          <cell r="J2840">
            <v>529283</v>
          </cell>
          <cell r="L2840" t="str">
            <v>2002</v>
          </cell>
          <cell r="N2840" t="str">
            <v>Acum. de Capital</v>
          </cell>
          <cell r="O2840" t="str">
            <v>Ahorro</v>
          </cell>
          <cell r="P2840" t="str">
            <v>Gobierno General</v>
          </cell>
        </row>
        <row r="2841">
          <cell r="A2841" t="str">
            <v>CEI_a02</v>
          </cell>
          <cell r="C2841">
            <v>6</v>
          </cell>
          <cell r="D2841">
            <v>31</v>
          </cell>
          <cell r="E2841">
            <v>908</v>
          </cell>
          <cell r="F2841" t="str">
            <v>Recursos</v>
          </cell>
          <cell r="J2841">
            <v>638304.91899637994</v>
          </cell>
          <cell r="L2841" t="str">
            <v>2002</v>
          </cell>
          <cell r="N2841" t="str">
            <v>Acum. de Capital</v>
          </cell>
          <cell r="O2841" t="str">
            <v>Ahorro</v>
          </cell>
          <cell r="P2841" t="str">
            <v>Resto del Mundo</v>
          </cell>
        </row>
        <row r="2842">
          <cell r="A2842" t="str">
            <v>CEI</v>
          </cell>
          <cell r="C2842">
            <v>2</v>
          </cell>
          <cell r="D2842">
            <v>31</v>
          </cell>
          <cell r="E2842">
            <v>909</v>
          </cell>
          <cell r="F2842" t="str">
            <v>Empleos</v>
          </cell>
          <cell r="J2842">
            <v>10528336.808789046</v>
          </cell>
          <cell r="L2842" t="str">
            <v>2000</v>
          </cell>
          <cell r="N2842" t="str">
            <v>Acum. de Capital</v>
          </cell>
          <cell r="O2842" t="str">
            <v>Capacidad (+) / Necesidad (-) de financiamiento</v>
          </cell>
          <cell r="P2842" t="str">
            <v>Sociedades no Financieras</v>
          </cell>
        </row>
        <row r="2843">
          <cell r="A2843" t="str">
            <v>CEI</v>
          </cell>
          <cell r="C2843">
            <v>3</v>
          </cell>
          <cell r="D2843">
            <v>31</v>
          </cell>
          <cell r="E2843">
            <v>909</v>
          </cell>
          <cell r="F2843" t="str">
            <v>Empleos</v>
          </cell>
          <cell r="J2843">
            <v>-853925.12740671088</v>
          </cell>
          <cell r="L2843" t="str">
            <v>2000</v>
          </cell>
          <cell r="N2843" t="str">
            <v>Acum. de Capital</v>
          </cell>
          <cell r="O2843" t="str">
            <v>Capacidad (+) / Necesidad (-) de financiamiento</v>
          </cell>
          <cell r="P2843" t="str">
            <v>Instituciones financieras</v>
          </cell>
        </row>
        <row r="2844">
          <cell r="A2844" t="str">
            <v>CEI</v>
          </cell>
          <cell r="C2844">
            <v>4</v>
          </cell>
          <cell r="D2844">
            <v>31</v>
          </cell>
          <cell r="E2844">
            <v>909</v>
          </cell>
          <cell r="F2844" t="str">
            <v>Empleos</v>
          </cell>
          <cell r="J2844">
            <v>6519.401913951755</v>
          </cell>
          <cell r="L2844" t="str">
            <v>2000</v>
          </cell>
          <cell r="N2844" t="str">
            <v>Acum. de Capital</v>
          </cell>
          <cell r="O2844" t="str">
            <v>Capacidad (+) / Necesidad (-) de financiamiento</v>
          </cell>
          <cell r="P2844" t="str">
            <v>Gobierno General</v>
          </cell>
        </row>
        <row r="2845">
          <cell r="A2845" t="str">
            <v>CEI</v>
          </cell>
          <cell r="C2845">
            <v>6</v>
          </cell>
          <cell r="D2845">
            <v>31</v>
          </cell>
          <cell r="E2845">
            <v>909</v>
          </cell>
          <cell r="F2845" t="str">
            <v>Empleos</v>
          </cell>
          <cell r="J2845">
            <v>708859.60098420084</v>
          </cell>
          <cell r="L2845" t="str">
            <v>2000</v>
          </cell>
          <cell r="N2845" t="str">
            <v>Acum. de Capital</v>
          </cell>
          <cell r="O2845" t="str">
            <v>Capacidad (+) / Necesidad (-) de financiamiento</v>
          </cell>
          <cell r="P2845" t="str">
            <v>Resto del Mundo</v>
          </cell>
        </row>
        <row r="2846">
          <cell r="A2846" t="str">
            <v>CEI</v>
          </cell>
          <cell r="C2846">
            <v>511</v>
          </cell>
          <cell r="D2846">
            <v>31</v>
          </cell>
          <cell r="E2846">
            <v>909</v>
          </cell>
          <cell r="F2846" t="str">
            <v>Empleos</v>
          </cell>
          <cell r="J2846">
            <v>4049930.7931822441</v>
          </cell>
          <cell r="L2846" t="str">
            <v>2000</v>
          </cell>
          <cell r="N2846" t="str">
            <v>Acum. de Capital</v>
          </cell>
          <cell r="O2846" t="str">
            <v>Capacidad (+) / Necesidad (-) de financiamiento</v>
          </cell>
          <cell r="P2846" t="str">
            <v>Hogares</v>
          </cell>
        </row>
        <row r="2847">
          <cell r="A2847" t="str">
            <v>CEI_a01</v>
          </cell>
          <cell r="C2847">
            <v>2</v>
          </cell>
          <cell r="D2847">
            <v>31</v>
          </cell>
          <cell r="E2847">
            <v>909</v>
          </cell>
          <cell r="F2847" t="str">
            <v>Empleos</v>
          </cell>
          <cell r="J2847">
            <v>-1776747.4977135304</v>
          </cell>
          <cell r="L2847" t="str">
            <v>2000</v>
          </cell>
          <cell r="N2847" t="str">
            <v>Acum. de Capital</v>
          </cell>
          <cell r="O2847" t="str">
            <v>Capacidad (+) / Necesidad (-) de financiamiento</v>
          </cell>
          <cell r="P2847" t="str">
            <v>Sociedades no Financieras</v>
          </cell>
        </row>
        <row r="2848">
          <cell r="A2848" t="str">
            <v>CEI_a01</v>
          </cell>
          <cell r="C2848">
            <v>3</v>
          </cell>
          <cell r="D2848">
            <v>31</v>
          </cell>
          <cell r="E2848">
            <v>909</v>
          </cell>
          <cell r="F2848" t="str">
            <v>Empleos</v>
          </cell>
          <cell r="J2848">
            <v>-97820.720158420503</v>
          </cell>
          <cell r="L2848" t="str">
            <v>2000</v>
          </cell>
          <cell r="N2848" t="str">
            <v>Acum. de Capital</v>
          </cell>
          <cell r="O2848" t="str">
            <v>Capacidad (+) / Necesidad (-) de financiamiento</v>
          </cell>
          <cell r="P2848" t="str">
            <v>Instituciones financieras</v>
          </cell>
        </row>
        <row r="2849">
          <cell r="A2849" t="str">
            <v>CEI_a01</v>
          </cell>
          <cell r="C2849">
            <v>4</v>
          </cell>
          <cell r="D2849">
            <v>31</v>
          </cell>
          <cell r="E2849">
            <v>909</v>
          </cell>
          <cell r="F2849" t="str">
            <v>Empleos</v>
          </cell>
          <cell r="J2849">
            <v>-291649.4901013989</v>
          </cell>
          <cell r="L2849" t="str">
            <v>2000</v>
          </cell>
          <cell r="N2849" t="str">
            <v>Acum. de Capital</v>
          </cell>
          <cell r="O2849" t="str">
            <v>Capacidad (+) / Necesidad (-) de financiamiento</v>
          </cell>
          <cell r="P2849" t="str">
            <v>Gobierno General</v>
          </cell>
        </row>
        <row r="2850">
          <cell r="A2850" t="str">
            <v>CEI_a01</v>
          </cell>
          <cell r="C2850">
            <v>6</v>
          </cell>
          <cell r="D2850">
            <v>31</v>
          </cell>
          <cell r="E2850">
            <v>909</v>
          </cell>
          <cell r="F2850" t="str">
            <v>Empleos</v>
          </cell>
          <cell r="J2850">
            <v>497301.81697349995</v>
          </cell>
          <cell r="L2850" t="str">
            <v>2000</v>
          </cell>
          <cell r="N2850" t="str">
            <v>Acum. de Capital</v>
          </cell>
          <cell r="O2850" t="str">
            <v>Capacidad (+) / Necesidad (-) de financiamiento</v>
          </cell>
          <cell r="P2850" t="str">
            <v>Resto del Mundo</v>
          </cell>
        </row>
        <row r="2851">
          <cell r="A2851" t="str">
            <v>CEI_a01</v>
          </cell>
          <cell r="C2851">
            <v>511</v>
          </cell>
          <cell r="D2851">
            <v>31</v>
          </cell>
          <cell r="E2851">
            <v>909</v>
          </cell>
          <cell r="F2851" t="str">
            <v>Empleos</v>
          </cell>
          <cell r="J2851">
            <v>1664815.9157714536</v>
          </cell>
          <cell r="L2851" t="str">
            <v>2000</v>
          </cell>
          <cell r="N2851" t="str">
            <v>Acum. de Capital</v>
          </cell>
          <cell r="O2851" t="str">
            <v>Capacidad (+) / Necesidad (-) de financiamiento</v>
          </cell>
          <cell r="P2851" t="str">
            <v>Hogares</v>
          </cell>
        </row>
        <row r="2852">
          <cell r="A2852" t="str">
            <v>CEI_a01</v>
          </cell>
          <cell r="C2852">
            <v>512</v>
          </cell>
          <cell r="D2852">
            <v>31</v>
          </cell>
          <cell r="E2852">
            <v>909</v>
          </cell>
          <cell r="F2852" t="str">
            <v>Empleos</v>
          </cell>
          <cell r="J2852">
            <v>4099.9752283231137</v>
          </cell>
          <cell r="L2852" t="str">
            <v>2000</v>
          </cell>
          <cell r="N2852" t="str">
            <v>Acum. de Capital</v>
          </cell>
          <cell r="O2852" t="str">
            <v>Capacidad (+) / Necesidad (-) de financiamiento</v>
          </cell>
          <cell r="P2852" t="str">
            <v>IPSFL</v>
          </cell>
        </row>
        <row r="2853">
          <cell r="A2853" t="str">
            <v>CEI_a02</v>
          </cell>
          <cell r="C2853">
            <v>2</v>
          </cell>
          <cell r="D2853">
            <v>31</v>
          </cell>
          <cell r="E2853">
            <v>909</v>
          </cell>
          <cell r="F2853" t="str">
            <v>Empleos</v>
          </cell>
          <cell r="J2853">
            <v>-1651345.5632283203</v>
          </cell>
          <cell r="L2853" t="str">
            <v>2000</v>
          </cell>
          <cell r="N2853" t="str">
            <v>Acum. de Capital</v>
          </cell>
          <cell r="O2853" t="str">
            <v>Capacidad (+) / Necesidad (-) de financiamiento</v>
          </cell>
          <cell r="P2853" t="str">
            <v>Sociedades no Financieras</v>
          </cell>
        </row>
        <row r="2854">
          <cell r="A2854" t="str">
            <v>CEI_a02</v>
          </cell>
          <cell r="C2854">
            <v>3</v>
          </cell>
          <cell r="D2854">
            <v>31</v>
          </cell>
          <cell r="E2854">
            <v>909</v>
          </cell>
          <cell r="F2854" t="str">
            <v>Empleos</v>
          </cell>
          <cell r="J2854">
            <v>-97821</v>
          </cell>
          <cell r="L2854" t="str">
            <v>2000</v>
          </cell>
          <cell r="N2854" t="str">
            <v>Acum. de Capital</v>
          </cell>
          <cell r="O2854" t="str">
            <v>Capacidad (+) / Necesidad (-) de financiamiento</v>
          </cell>
          <cell r="P2854" t="str">
            <v>Instituciones financieras</v>
          </cell>
        </row>
        <row r="2855">
          <cell r="A2855" t="str">
            <v>CEI_a02</v>
          </cell>
          <cell r="C2855">
            <v>4</v>
          </cell>
          <cell r="D2855">
            <v>31</v>
          </cell>
          <cell r="E2855">
            <v>909</v>
          </cell>
          <cell r="F2855" t="str">
            <v>Empleos</v>
          </cell>
          <cell r="J2855">
            <v>-291650.72354065999</v>
          </cell>
          <cell r="L2855" t="str">
            <v>2000</v>
          </cell>
          <cell r="N2855" t="str">
            <v>Acum. de Capital</v>
          </cell>
          <cell r="O2855" t="str">
            <v>Capacidad (+) / Necesidad (-) de financiamiento</v>
          </cell>
          <cell r="P2855" t="str">
            <v>Gobierno General</v>
          </cell>
        </row>
        <row r="2856">
          <cell r="A2856" t="str">
            <v>CEI_a02</v>
          </cell>
          <cell r="C2856">
            <v>6</v>
          </cell>
          <cell r="D2856">
            <v>31</v>
          </cell>
          <cell r="E2856">
            <v>909</v>
          </cell>
          <cell r="F2856" t="str">
            <v>Empleos</v>
          </cell>
          <cell r="J2856">
            <v>494228</v>
          </cell>
          <cell r="L2856" t="str">
            <v>2000</v>
          </cell>
          <cell r="N2856" t="str">
            <v>Acum. de Capital</v>
          </cell>
          <cell r="O2856" t="str">
            <v>Capacidad (+) / Necesidad (-) de financiamiento</v>
          </cell>
          <cell r="P2856" t="str">
            <v>Resto del Mundo</v>
          </cell>
        </row>
        <row r="2857">
          <cell r="A2857" t="str">
            <v>CEI_a02</v>
          </cell>
          <cell r="C2857">
            <v>511</v>
          </cell>
          <cell r="D2857">
            <v>31</v>
          </cell>
          <cell r="E2857">
            <v>909</v>
          </cell>
          <cell r="F2857" t="str">
            <v>Empleos</v>
          </cell>
          <cell r="J2857">
            <v>1542857</v>
          </cell>
          <cell r="L2857" t="str">
            <v>2000</v>
          </cell>
          <cell r="N2857" t="str">
            <v>Acum. de Capital</v>
          </cell>
          <cell r="O2857" t="str">
            <v>Capacidad (+) / Necesidad (-) de financiamiento</v>
          </cell>
          <cell r="P2857" t="str">
            <v>Hogares</v>
          </cell>
        </row>
        <row r="2858">
          <cell r="A2858" t="str">
            <v>CEI_a02</v>
          </cell>
          <cell r="C2858">
            <v>512</v>
          </cell>
          <cell r="D2858">
            <v>31</v>
          </cell>
          <cell r="E2858">
            <v>909</v>
          </cell>
          <cell r="F2858" t="str">
            <v>Empleos</v>
          </cell>
          <cell r="J2858">
            <v>3732.4632283231258</v>
          </cell>
          <cell r="L2858" t="str">
            <v>2000</v>
          </cell>
          <cell r="N2858" t="str">
            <v>Acum. de Capital</v>
          </cell>
          <cell r="O2858" t="str">
            <v>Capacidad (+) / Necesidad (-) de financiamiento</v>
          </cell>
          <cell r="P2858" t="str">
            <v>IPSFL</v>
          </cell>
        </row>
        <row r="2859">
          <cell r="A2859" t="str">
            <v>CEI_a01</v>
          </cell>
          <cell r="C2859">
            <v>2</v>
          </cell>
          <cell r="D2859">
            <v>31</v>
          </cell>
          <cell r="E2859">
            <v>909</v>
          </cell>
          <cell r="F2859" t="str">
            <v>Empleos</v>
          </cell>
          <cell r="J2859">
            <v>484201.2066523619</v>
          </cell>
          <cell r="L2859" t="str">
            <v>2001</v>
          </cell>
          <cell r="N2859" t="str">
            <v>Acum. de Capital</v>
          </cell>
          <cell r="O2859" t="str">
            <v>Capacidad (+) / Necesidad (-) de financiamiento</v>
          </cell>
          <cell r="P2859" t="str">
            <v>Sociedades no Financieras</v>
          </cell>
        </row>
        <row r="2860">
          <cell r="A2860" t="str">
            <v>CEI_a01</v>
          </cell>
          <cell r="C2860">
            <v>3</v>
          </cell>
          <cell r="D2860">
            <v>31</v>
          </cell>
          <cell r="E2860">
            <v>909</v>
          </cell>
          <cell r="F2860" t="str">
            <v>Empleos</v>
          </cell>
          <cell r="J2860">
            <v>293188</v>
          </cell>
          <cell r="L2860" t="str">
            <v>2001</v>
          </cell>
          <cell r="N2860" t="str">
            <v>Acum. de Capital</v>
          </cell>
          <cell r="O2860" t="str">
            <v>Capacidad (+) / Necesidad (-) de financiamiento</v>
          </cell>
          <cell r="P2860" t="str">
            <v>Instituciones financieras</v>
          </cell>
        </row>
        <row r="2861">
          <cell r="A2861" t="str">
            <v>CEI_a01</v>
          </cell>
          <cell r="C2861">
            <v>4</v>
          </cell>
          <cell r="D2861">
            <v>31</v>
          </cell>
          <cell r="E2861">
            <v>909</v>
          </cell>
          <cell r="F2861" t="str">
            <v>Empleos</v>
          </cell>
          <cell r="J2861">
            <v>-442996.82430230244</v>
          </cell>
          <cell r="L2861" t="str">
            <v>2001</v>
          </cell>
          <cell r="N2861" t="str">
            <v>Acum. de Capital</v>
          </cell>
          <cell r="O2861" t="str">
            <v>Capacidad (+) / Necesidad (-) de financiamiento</v>
          </cell>
          <cell r="P2861" t="str">
            <v>Gobierno General</v>
          </cell>
        </row>
        <row r="2862">
          <cell r="A2862" t="str">
            <v>CEI_a01</v>
          </cell>
          <cell r="C2862">
            <v>6</v>
          </cell>
          <cell r="D2862">
            <v>31</v>
          </cell>
          <cell r="E2862">
            <v>909</v>
          </cell>
          <cell r="F2862" t="str">
            <v>Empleos</v>
          </cell>
          <cell r="J2862">
            <v>803702.91422650008</v>
          </cell>
          <cell r="L2862" t="str">
            <v>2001</v>
          </cell>
          <cell r="N2862" t="str">
            <v>Acum. de Capital</v>
          </cell>
          <cell r="O2862" t="str">
            <v>Capacidad (+) / Necesidad (-) de financiamiento</v>
          </cell>
          <cell r="P2862" t="str">
            <v>Resto del Mundo</v>
          </cell>
        </row>
        <row r="2863">
          <cell r="A2863" t="str">
            <v>CEI_a01</v>
          </cell>
          <cell r="C2863">
            <v>511</v>
          </cell>
          <cell r="D2863">
            <v>31</v>
          </cell>
          <cell r="E2863">
            <v>909</v>
          </cell>
          <cell r="F2863" t="str">
            <v>Empleos</v>
          </cell>
          <cell r="J2863">
            <v>-851041.08057651925</v>
          </cell>
          <cell r="L2863" t="str">
            <v>2001</v>
          </cell>
          <cell r="N2863" t="str">
            <v>Acum. de Capital</v>
          </cell>
          <cell r="O2863" t="str">
            <v>Capacidad (+) / Necesidad (-) de financiamiento</v>
          </cell>
          <cell r="P2863" t="str">
            <v>Hogares</v>
          </cell>
        </row>
        <row r="2864">
          <cell r="A2864" t="str">
            <v>CEI_a01</v>
          </cell>
          <cell r="C2864">
            <v>512</v>
          </cell>
          <cell r="D2864">
            <v>31</v>
          </cell>
          <cell r="E2864">
            <v>909</v>
          </cell>
          <cell r="F2864" t="str">
            <v>Empleos</v>
          </cell>
          <cell r="J2864">
            <v>-287054.21600000001</v>
          </cell>
          <cell r="L2864" t="str">
            <v>2001</v>
          </cell>
          <cell r="N2864" t="str">
            <v>Acum. de Capital</v>
          </cell>
          <cell r="O2864" t="str">
            <v>Capacidad (+) / Necesidad (-) de financiamiento</v>
          </cell>
          <cell r="P2864" t="str">
            <v>IPSFL</v>
          </cell>
        </row>
        <row r="2865">
          <cell r="A2865" t="str">
            <v>CEI_a02</v>
          </cell>
          <cell r="C2865">
            <v>2</v>
          </cell>
          <cell r="D2865">
            <v>31</v>
          </cell>
          <cell r="E2865">
            <v>909</v>
          </cell>
          <cell r="F2865" t="str">
            <v>Empleos</v>
          </cell>
          <cell r="J2865">
            <v>-2121997.7479999987</v>
          </cell>
          <cell r="L2865" t="str">
            <v>2001</v>
          </cell>
          <cell r="N2865" t="str">
            <v>Acum. de Capital</v>
          </cell>
          <cell r="O2865" t="str">
            <v>Capacidad (+) / Necesidad (-) de financiamiento</v>
          </cell>
          <cell r="P2865" t="str">
            <v>Sociedades no Financieras</v>
          </cell>
        </row>
        <row r="2866">
          <cell r="A2866" t="str">
            <v>CEI_a02</v>
          </cell>
          <cell r="C2866">
            <v>3</v>
          </cell>
          <cell r="D2866">
            <v>31</v>
          </cell>
          <cell r="E2866">
            <v>909</v>
          </cell>
          <cell r="F2866" t="str">
            <v>Empleos</v>
          </cell>
          <cell r="J2866">
            <v>177314</v>
          </cell>
          <cell r="L2866" t="str">
            <v>2001</v>
          </cell>
          <cell r="N2866" t="str">
            <v>Acum. de Capital</v>
          </cell>
          <cell r="O2866" t="str">
            <v>Capacidad (+) / Necesidad (-) de financiamiento</v>
          </cell>
          <cell r="P2866" t="str">
            <v>Instituciones financieras</v>
          </cell>
        </row>
        <row r="2867">
          <cell r="A2867" t="str">
            <v>CEI_a02</v>
          </cell>
          <cell r="C2867">
            <v>4</v>
          </cell>
          <cell r="D2867">
            <v>31</v>
          </cell>
          <cell r="E2867">
            <v>909</v>
          </cell>
          <cell r="F2867" t="str">
            <v>Empleos</v>
          </cell>
          <cell r="J2867">
            <v>-529445</v>
          </cell>
          <cell r="L2867" t="str">
            <v>2001</v>
          </cell>
          <cell r="N2867" t="str">
            <v>Acum. de Capital</v>
          </cell>
          <cell r="O2867" t="str">
            <v>Capacidad (+) / Necesidad (-) de financiamiento</v>
          </cell>
          <cell r="P2867" t="str">
            <v>Gobierno General</v>
          </cell>
        </row>
        <row r="2868">
          <cell r="A2868" t="str">
            <v>CEI_a02</v>
          </cell>
          <cell r="C2868">
            <v>6</v>
          </cell>
          <cell r="D2868">
            <v>31</v>
          </cell>
          <cell r="E2868">
            <v>909</v>
          </cell>
          <cell r="F2868" t="str">
            <v>Empleos</v>
          </cell>
          <cell r="J2868">
            <v>650279</v>
          </cell>
          <cell r="L2868" t="str">
            <v>2001</v>
          </cell>
          <cell r="N2868" t="str">
            <v>Acum. de Capital</v>
          </cell>
          <cell r="O2868" t="str">
            <v>Capacidad (+) / Necesidad (-) de financiamiento</v>
          </cell>
          <cell r="P2868" t="str">
            <v>Resto del Mundo</v>
          </cell>
        </row>
        <row r="2869">
          <cell r="A2869" t="str">
            <v>CEI_a02</v>
          </cell>
          <cell r="C2869">
            <v>511</v>
          </cell>
          <cell r="D2869">
            <v>31</v>
          </cell>
          <cell r="E2869">
            <v>909</v>
          </cell>
          <cell r="F2869" t="str">
            <v>Empleos</v>
          </cell>
          <cell r="J2869">
            <v>1817683</v>
          </cell>
          <cell r="L2869" t="str">
            <v>2001</v>
          </cell>
          <cell r="N2869" t="str">
            <v>Acum. de Capital</v>
          </cell>
          <cell r="O2869" t="str">
            <v>Capacidad (+) / Necesidad (-) de financiamiento</v>
          </cell>
          <cell r="P2869" t="str">
            <v>Hogares</v>
          </cell>
        </row>
        <row r="2870">
          <cell r="A2870" t="str">
            <v>CEI_a02</v>
          </cell>
          <cell r="C2870">
            <v>512</v>
          </cell>
          <cell r="D2870">
            <v>31</v>
          </cell>
          <cell r="E2870">
            <v>909</v>
          </cell>
          <cell r="F2870" t="str">
            <v>Empleos</v>
          </cell>
          <cell r="J2870">
            <v>6167.7479999999778</v>
          </cell>
          <cell r="L2870" t="str">
            <v>2001</v>
          </cell>
          <cell r="N2870" t="str">
            <v>Acum. de Capital</v>
          </cell>
          <cell r="O2870" t="str">
            <v>Capacidad (+) / Necesidad (-) de financiamiento</v>
          </cell>
          <cell r="P2870" t="str">
            <v>IPSFL</v>
          </cell>
        </row>
        <row r="2871">
          <cell r="A2871" t="str">
            <v>CEI_a02</v>
          </cell>
          <cell r="C2871">
            <v>2</v>
          </cell>
          <cell r="D2871">
            <v>31</v>
          </cell>
          <cell r="E2871">
            <v>909</v>
          </cell>
          <cell r="F2871" t="str">
            <v>Empleos</v>
          </cell>
          <cell r="J2871">
            <v>-255819</v>
          </cell>
          <cell r="L2871" t="str">
            <v>2002</v>
          </cell>
          <cell r="N2871" t="str">
            <v>Acum. de Capital</v>
          </cell>
          <cell r="O2871" t="str">
            <v>Capacidad (+) / Necesidad (-) de financiamiento</v>
          </cell>
          <cell r="P2871" t="str">
            <v>Sociedades no Financieras</v>
          </cell>
        </row>
        <row r="2872">
          <cell r="A2872" t="str">
            <v>CEI_a02</v>
          </cell>
          <cell r="C2872">
            <v>3</v>
          </cell>
          <cell r="D2872">
            <v>31</v>
          </cell>
          <cell r="E2872">
            <v>909</v>
          </cell>
          <cell r="F2872" t="str">
            <v>Empleos</v>
          </cell>
          <cell r="J2872">
            <v>-102646</v>
          </cell>
          <cell r="L2872" t="str">
            <v>2002</v>
          </cell>
          <cell r="N2872" t="str">
            <v>Acum. de Capital</v>
          </cell>
          <cell r="O2872" t="str">
            <v>Capacidad (+) / Necesidad (-) de financiamiento</v>
          </cell>
          <cell r="P2872" t="str">
            <v>Instituciones financieras</v>
          </cell>
        </row>
        <row r="2873">
          <cell r="A2873" t="str">
            <v>CEI_a02</v>
          </cell>
          <cell r="C2873">
            <v>4</v>
          </cell>
          <cell r="D2873">
            <v>31</v>
          </cell>
          <cell r="E2873">
            <v>909</v>
          </cell>
          <cell r="F2873" t="str">
            <v>Empleos</v>
          </cell>
          <cell r="J2873">
            <v>-279840</v>
          </cell>
          <cell r="L2873" t="str">
            <v>2002</v>
          </cell>
          <cell r="N2873" t="str">
            <v>Acum. de Capital</v>
          </cell>
          <cell r="O2873" t="str">
            <v>Capacidad (+) / Necesidad (-) de financiamiento</v>
          </cell>
          <cell r="P2873" t="str">
            <v>Gobierno General</v>
          </cell>
        </row>
        <row r="2874">
          <cell r="A2874" t="str">
            <v>CEI_a02</v>
          </cell>
          <cell r="C2874">
            <v>6</v>
          </cell>
          <cell r="D2874">
            <v>31</v>
          </cell>
          <cell r="E2874">
            <v>909</v>
          </cell>
          <cell r="F2874" t="str">
            <v>Empleos</v>
          </cell>
          <cell r="J2874">
            <v>638304.91899637994</v>
          </cell>
          <cell r="L2874" t="str">
            <v>2002</v>
          </cell>
          <cell r="N2874" t="str">
            <v>Acum. de Capital</v>
          </cell>
          <cell r="O2874" t="str">
            <v>Capacidad (+) / Necesidad (-) de financiamiento</v>
          </cell>
          <cell r="P2874" t="str">
            <v>Resto del Mundo</v>
          </cell>
        </row>
        <row r="2875">
          <cell r="A2875" t="str">
            <v>CEI</v>
          </cell>
          <cell r="C2875">
            <v>2</v>
          </cell>
          <cell r="D2875">
            <v>32</v>
          </cell>
          <cell r="E2875">
            <v>909</v>
          </cell>
          <cell r="F2875" t="str">
            <v>Recursos</v>
          </cell>
          <cell r="J2875">
            <v>10528336.808789046</v>
          </cell>
          <cell r="L2875" t="str">
            <v>2000</v>
          </cell>
          <cell r="N2875" t="str">
            <v>Acum. Financiera</v>
          </cell>
          <cell r="O2875" t="str">
            <v>Capacidad (+) / Necesidad (-) de financiamiento</v>
          </cell>
          <cell r="P2875" t="str">
            <v>Sociedades no Financieras</v>
          </cell>
        </row>
        <row r="2876">
          <cell r="A2876" t="str">
            <v>CEI</v>
          </cell>
          <cell r="C2876">
            <v>3</v>
          </cell>
          <cell r="D2876">
            <v>32</v>
          </cell>
          <cell r="E2876">
            <v>909</v>
          </cell>
          <cell r="F2876" t="str">
            <v>Recursos</v>
          </cell>
          <cell r="J2876">
            <v>-853925.12740671088</v>
          </cell>
          <cell r="L2876" t="str">
            <v>2000</v>
          </cell>
          <cell r="N2876" t="str">
            <v>Acum. Financiera</v>
          </cell>
          <cell r="O2876" t="str">
            <v>Capacidad (+) / Necesidad (-) de financiamiento</v>
          </cell>
          <cell r="P2876" t="str">
            <v>Instituciones financieras</v>
          </cell>
        </row>
        <row r="2877">
          <cell r="A2877" t="str">
            <v>CEI</v>
          </cell>
          <cell r="C2877">
            <v>4</v>
          </cell>
          <cell r="D2877">
            <v>32</v>
          </cell>
          <cell r="E2877">
            <v>909</v>
          </cell>
          <cell r="F2877" t="str">
            <v>Recursos</v>
          </cell>
          <cell r="J2877">
            <v>6519.401913951755</v>
          </cell>
          <cell r="L2877" t="str">
            <v>2000</v>
          </cell>
          <cell r="N2877" t="str">
            <v>Acum. Financiera</v>
          </cell>
          <cell r="O2877" t="str">
            <v>Capacidad (+) / Necesidad (-) de financiamiento</v>
          </cell>
          <cell r="P2877" t="str">
            <v>Gobierno General</v>
          </cell>
        </row>
        <row r="2878">
          <cell r="A2878" t="str">
            <v>CEI</v>
          </cell>
          <cell r="C2878">
            <v>6</v>
          </cell>
          <cell r="D2878">
            <v>32</v>
          </cell>
          <cell r="E2878">
            <v>909</v>
          </cell>
          <cell r="F2878" t="str">
            <v>Recursos</v>
          </cell>
          <cell r="J2878">
            <v>708859.60098420084</v>
          </cell>
          <cell r="L2878" t="str">
            <v>2000</v>
          </cell>
          <cell r="N2878" t="str">
            <v>Acum. Financiera</v>
          </cell>
          <cell r="O2878" t="str">
            <v>Capacidad (+) / Necesidad (-) de financiamiento</v>
          </cell>
          <cell r="P2878" t="str">
            <v>Resto del Mundo</v>
          </cell>
        </row>
        <row r="2879">
          <cell r="A2879" t="str">
            <v>CEI</v>
          </cell>
          <cell r="C2879">
            <v>511</v>
          </cell>
          <cell r="D2879">
            <v>32</v>
          </cell>
          <cell r="E2879">
            <v>909</v>
          </cell>
          <cell r="F2879" t="str">
            <v>Recursos</v>
          </cell>
          <cell r="J2879">
            <v>4049930.7931822441</v>
          </cell>
          <cell r="L2879" t="str">
            <v>2000</v>
          </cell>
          <cell r="N2879" t="str">
            <v>Acum. Financiera</v>
          </cell>
          <cell r="O2879" t="str">
            <v>Capacidad (+) / Necesidad (-) de financiamiento</v>
          </cell>
          <cell r="P2879" t="str">
            <v>Hogares</v>
          </cell>
        </row>
        <row r="2880">
          <cell r="A2880" t="str">
            <v>CEI_a01</v>
          </cell>
          <cell r="C2880">
            <v>2</v>
          </cell>
          <cell r="D2880">
            <v>32</v>
          </cell>
          <cell r="E2880">
            <v>909</v>
          </cell>
          <cell r="F2880" t="str">
            <v>Recursos</v>
          </cell>
          <cell r="J2880">
            <v>-1776747.4977135304</v>
          </cell>
          <cell r="L2880" t="str">
            <v>2000</v>
          </cell>
          <cell r="N2880" t="str">
            <v>Acum. Financiera</v>
          </cell>
          <cell r="O2880" t="str">
            <v>Capacidad (+) / Necesidad (-) de financiamiento</v>
          </cell>
          <cell r="P2880" t="str">
            <v>Sociedades no Financieras</v>
          </cell>
        </row>
        <row r="2881">
          <cell r="A2881" t="str">
            <v>CEI_a01</v>
          </cell>
          <cell r="C2881">
            <v>3</v>
          </cell>
          <cell r="D2881">
            <v>32</v>
          </cell>
          <cell r="E2881">
            <v>909</v>
          </cell>
          <cell r="F2881" t="str">
            <v>Recursos</v>
          </cell>
          <cell r="J2881">
            <v>-97820.720158420503</v>
          </cell>
          <cell r="L2881" t="str">
            <v>2000</v>
          </cell>
          <cell r="N2881" t="str">
            <v>Acum. Financiera</v>
          </cell>
          <cell r="O2881" t="str">
            <v>Capacidad (+) / Necesidad (-) de financiamiento</v>
          </cell>
          <cell r="P2881" t="str">
            <v>Instituciones financieras</v>
          </cell>
        </row>
        <row r="2882">
          <cell r="A2882" t="str">
            <v>CEI_a01</v>
          </cell>
          <cell r="C2882">
            <v>4</v>
          </cell>
          <cell r="D2882">
            <v>32</v>
          </cell>
          <cell r="E2882">
            <v>909</v>
          </cell>
          <cell r="F2882" t="str">
            <v>Recursos</v>
          </cell>
          <cell r="J2882">
            <v>-291649.4901013989</v>
          </cell>
          <cell r="L2882" t="str">
            <v>2000</v>
          </cell>
          <cell r="N2882" t="str">
            <v>Acum. Financiera</v>
          </cell>
          <cell r="O2882" t="str">
            <v>Capacidad (+) / Necesidad (-) de financiamiento</v>
          </cell>
          <cell r="P2882" t="str">
            <v>Gobierno General</v>
          </cell>
        </row>
        <row r="2883">
          <cell r="A2883" t="str">
            <v>CEI_a01</v>
          </cell>
          <cell r="C2883">
            <v>6</v>
          </cell>
          <cell r="D2883">
            <v>32</v>
          </cell>
          <cell r="E2883">
            <v>909</v>
          </cell>
          <cell r="F2883" t="str">
            <v>Recursos</v>
          </cell>
          <cell r="J2883">
            <v>497301.81697349995</v>
          </cell>
          <cell r="L2883" t="str">
            <v>2000</v>
          </cell>
          <cell r="N2883" t="str">
            <v>Acum. Financiera</v>
          </cell>
          <cell r="O2883" t="str">
            <v>Capacidad (+) / Necesidad (-) de financiamiento</v>
          </cell>
          <cell r="P2883" t="str">
            <v>Resto del Mundo</v>
          </cell>
        </row>
        <row r="2884">
          <cell r="A2884" t="str">
            <v>CEI_a01</v>
          </cell>
          <cell r="C2884">
            <v>511</v>
          </cell>
          <cell r="D2884">
            <v>32</v>
          </cell>
          <cell r="E2884">
            <v>909</v>
          </cell>
          <cell r="F2884" t="str">
            <v>Recursos</v>
          </cell>
          <cell r="J2884">
            <v>1664815.9157714536</v>
          </cell>
          <cell r="L2884" t="str">
            <v>2000</v>
          </cell>
          <cell r="N2884" t="str">
            <v>Acum. Financiera</v>
          </cell>
          <cell r="O2884" t="str">
            <v>Capacidad (+) / Necesidad (-) de financiamiento</v>
          </cell>
          <cell r="P2884" t="str">
            <v>Hogares</v>
          </cell>
        </row>
        <row r="2885">
          <cell r="A2885" t="str">
            <v>CEI_a01</v>
          </cell>
          <cell r="C2885">
            <v>512</v>
          </cell>
          <cell r="D2885">
            <v>32</v>
          </cell>
          <cell r="E2885">
            <v>909</v>
          </cell>
          <cell r="F2885" t="str">
            <v>Recursos</v>
          </cell>
          <cell r="J2885">
            <v>4099.9752283231137</v>
          </cell>
          <cell r="L2885" t="str">
            <v>2000</v>
          </cell>
          <cell r="N2885" t="str">
            <v>Acum. Financiera</v>
          </cell>
          <cell r="O2885" t="str">
            <v>Capacidad (+) / Necesidad (-) de financiamiento</v>
          </cell>
          <cell r="P2885" t="str">
            <v>IPSFL</v>
          </cell>
        </row>
        <row r="2886">
          <cell r="A2886" t="str">
            <v>CEI_a02</v>
          </cell>
          <cell r="C2886">
            <v>2</v>
          </cell>
          <cell r="D2886">
            <v>32</v>
          </cell>
          <cell r="E2886">
            <v>909</v>
          </cell>
          <cell r="F2886" t="str">
            <v>Recursos</v>
          </cell>
          <cell r="J2886">
            <v>-1651345.5632283203</v>
          </cell>
          <cell r="L2886" t="str">
            <v>2000</v>
          </cell>
          <cell r="N2886" t="str">
            <v>Acum. Financiera</v>
          </cell>
          <cell r="O2886" t="str">
            <v>Capacidad (+) / Necesidad (-) de financiamiento</v>
          </cell>
          <cell r="P2886" t="str">
            <v>Sociedades no Financieras</v>
          </cell>
        </row>
        <row r="2887">
          <cell r="A2887" t="str">
            <v>CEI_a02</v>
          </cell>
          <cell r="C2887">
            <v>3</v>
          </cell>
          <cell r="D2887">
            <v>32</v>
          </cell>
          <cell r="E2887">
            <v>909</v>
          </cell>
          <cell r="F2887" t="str">
            <v>Recursos</v>
          </cell>
          <cell r="J2887">
            <v>-97821</v>
          </cell>
          <cell r="L2887" t="str">
            <v>2000</v>
          </cell>
          <cell r="N2887" t="str">
            <v>Acum. Financiera</v>
          </cell>
          <cell r="O2887" t="str">
            <v>Capacidad (+) / Necesidad (-) de financiamiento</v>
          </cell>
          <cell r="P2887" t="str">
            <v>Instituciones financieras</v>
          </cell>
        </row>
        <row r="2888">
          <cell r="A2888" t="str">
            <v>CEI_a02</v>
          </cell>
          <cell r="C2888">
            <v>4</v>
          </cell>
          <cell r="D2888">
            <v>32</v>
          </cell>
          <cell r="E2888">
            <v>909</v>
          </cell>
          <cell r="F2888" t="str">
            <v>Recursos</v>
          </cell>
          <cell r="J2888">
            <v>-291650.72354065999</v>
          </cell>
          <cell r="L2888" t="str">
            <v>2000</v>
          </cell>
          <cell r="N2888" t="str">
            <v>Acum. Financiera</v>
          </cell>
          <cell r="O2888" t="str">
            <v>Capacidad (+) / Necesidad (-) de financiamiento</v>
          </cell>
          <cell r="P2888" t="str">
            <v>Gobierno General</v>
          </cell>
        </row>
        <row r="2889">
          <cell r="A2889" t="str">
            <v>CEI_a02</v>
          </cell>
          <cell r="C2889">
            <v>6</v>
          </cell>
          <cell r="D2889">
            <v>32</v>
          </cell>
          <cell r="E2889">
            <v>909</v>
          </cell>
          <cell r="F2889" t="str">
            <v>Recursos</v>
          </cell>
          <cell r="J2889">
            <v>494228</v>
          </cell>
          <cell r="L2889" t="str">
            <v>2000</v>
          </cell>
          <cell r="N2889" t="str">
            <v>Acum. Financiera</v>
          </cell>
          <cell r="O2889" t="str">
            <v>Capacidad (+) / Necesidad (-) de financiamiento</v>
          </cell>
          <cell r="P2889" t="str">
            <v>Resto del Mundo</v>
          </cell>
        </row>
        <row r="2890">
          <cell r="A2890" t="str">
            <v>CEI_a02</v>
          </cell>
          <cell r="C2890">
            <v>511</v>
          </cell>
          <cell r="D2890">
            <v>32</v>
          </cell>
          <cell r="E2890">
            <v>909</v>
          </cell>
          <cell r="F2890" t="str">
            <v>Recursos</v>
          </cell>
          <cell r="J2890">
            <v>1542857</v>
          </cell>
          <cell r="L2890" t="str">
            <v>2000</v>
          </cell>
          <cell r="N2890" t="str">
            <v>Acum. Financiera</v>
          </cell>
          <cell r="O2890" t="str">
            <v>Capacidad (+) / Necesidad (-) de financiamiento</v>
          </cell>
          <cell r="P2890" t="str">
            <v>Hogares</v>
          </cell>
        </row>
        <row r="2891">
          <cell r="A2891" t="str">
            <v>CEI_a02</v>
          </cell>
          <cell r="C2891">
            <v>512</v>
          </cell>
          <cell r="D2891">
            <v>32</v>
          </cell>
          <cell r="E2891">
            <v>909</v>
          </cell>
          <cell r="F2891" t="str">
            <v>Recursos</v>
          </cell>
          <cell r="J2891">
            <v>3732.4632283231258</v>
          </cell>
          <cell r="L2891" t="str">
            <v>2000</v>
          </cell>
          <cell r="N2891" t="str">
            <v>Acum. Financiera</v>
          </cell>
          <cell r="O2891" t="str">
            <v>Capacidad (+) / Necesidad (-) de financiamiento</v>
          </cell>
          <cell r="P2891" t="str">
            <v>IPSFL</v>
          </cell>
        </row>
        <row r="2892">
          <cell r="A2892" t="str">
            <v>CEI_a01</v>
          </cell>
          <cell r="C2892">
            <v>2</v>
          </cell>
          <cell r="D2892">
            <v>32</v>
          </cell>
          <cell r="E2892">
            <v>909</v>
          </cell>
          <cell r="F2892" t="str">
            <v>Recursos</v>
          </cell>
          <cell r="J2892">
            <v>484201.2066523619</v>
          </cell>
          <cell r="L2892" t="str">
            <v>2001</v>
          </cell>
          <cell r="N2892" t="str">
            <v>Acum. Financiera</v>
          </cell>
          <cell r="O2892" t="str">
            <v>Capacidad (+) / Necesidad (-) de financiamiento</v>
          </cell>
          <cell r="P2892" t="str">
            <v>Sociedades no Financieras</v>
          </cell>
        </row>
        <row r="2893">
          <cell r="A2893" t="str">
            <v>CEI_a01</v>
          </cell>
          <cell r="C2893">
            <v>3</v>
          </cell>
          <cell r="D2893">
            <v>32</v>
          </cell>
          <cell r="E2893">
            <v>909</v>
          </cell>
          <cell r="F2893" t="str">
            <v>Recursos</v>
          </cell>
          <cell r="J2893">
            <v>293188</v>
          </cell>
          <cell r="L2893" t="str">
            <v>2001</v>
          </cell>
          <cell r="N2893" t="str">
            <v>Acum. Financiera</v>
          </cell>
          <cell r="O2893" t="str">
            <v>Capacidad (+) / Necesidad (-) de financiamiento</v>
          </cell>
          <cell r="P2893" t="str">
            <v>Instituciones financieras</v>
          </cell>
        </row>
        <row r="2894">
          <cell r="A2894" t="str">
            <v>CEI_a01</v>
          </cell>
          <cell r="C2894">
            <v>4</v>
          </cell>
          <cell r="D2894">
            <v>32</v>
          </cell>
          <cell r="E2894">
            <v>909</v>
          </cell>
          <cell r="F2894" t="str">
            <v>Recursos</v>
          </cell>
          <cell r="J2894">
            <v>-442996.82430230244</v>
          </cell>
          <cell r="L2894" t="str">
            <v>2001</v>
          </cell>
          <cell r="N2894" t="str">
            <v>Acum. Financiera</v>
          </cell>
          <cell r="O2894" t="str">
            <v>Capacidad (+) / Necesidad (-) de financiamiento</v>
          </cell>
          <cell r="P2894" t="str">
            <v>Gobierno General</v>
          </cell>
        </row>
        <row r="2895">
          <cell r="A2895" t="str">
            <v>CEI_a01</v>
          </cell>
          <cell r="C2895">
            <v>6</v>
          </cell>
          <cell r="D2895">
            <v>32</v>
          </cell>
          <cell r="E2895">
            <v>909</v>
          </cell>
          <cell r="F2895" t="str">
            <v>Recursos</v>
          </cell>
          <cell r="J2895">
            <v>803702.91422650008</v>
          </cell>
          <cell r="L2895" t="str">
            <v>2001</v>
          </cell>
          <cell r="N2895" t="str">
            <v>Acum. Financiera</v>
          </cell>
          <cell r="O2895" t="str">
            <v>Capacidad (+) / Necesidad (-) de financiamiento</v>
          </cell>
          <cell r="P2895" t="str">
            <v>Resto del Mundo</v>
          </cell>
        </row>
        <row r="2896">
          <cell r="A2896" t="str">
            <v>CEI_a01</v>
          </cell>
          <cell r="C2896">
            <v>511</v>
          </cell>
          <cell r="D2896">
            <v>32</v>
          </cell>
          <cell r="E2896">
            <v>909</v>
          </cell>
          <cell r="F2896" t="str">
            <v>Recursos</v>
          </cell>
          <cell r="J2896">
            <v>-851041.08057651925</v>
          </cell>
          <cell r="L2896" t="str">
            <v>2001</v>
          </cell>
          <cell r="N2896" t="str">
            <v>Acum. Financiera</v>
          </cell>
          <cell r="O2896" t="str">
            <v>Capacidad (+) / Necesidad (-) de financiamiento</v>
          </cell>
          <cell r="P2896" t="str">
            <v>Hogares</v>
          </cell>
        </row>
        <row r="2897">
          <cell r="A2897" t="str">
            <v>CEI_a01</v>
          </cell>
          <cell r="C2897">
            <v>512</v>
          </cell>
          <cell r="D2897">
            <v>32</v>
          </cell>
          <cell r="E2897">
            <v>909</v>
          </cell>
          <cell r="F2897" t="str">
            <v>Recursos</v>
          </cell>
          <cell r="J2897">
            <v>-287054.21600000001</v>
          </cell>
          <cell r="L2897" t="str">
            <v>2001</v>
          </cell>
          <cell r="N2897" t="str">
            <v>Acum. Financiera</v>
          </cell>
          <cell r="O2897" t="str">
            <v>Capacidad (+) / Necesidad (-) de financiamiento</v>
          </cell>
          <cell r="P2897" t="str">
            <v>IPSFL</v>
          </cell>
        </row>
        <row r="2898">
          <cell r="A2898" t="str">
            <v>CEI_a02</v>
          </cell>
          <cell r="C2898">
            <v>2</v>
          </cell>
          <cell r="D2898">
            <v>32</v>
          </cell>
          <cell r="E2898">
            <v>909</v>
          </cell>
          <cell r="F2898" t="str">
            <v>Recursos</v>
          </cell>
          <cell r="J2898">
            <v>-2121997.7479999987</v>
          </cell>
          <cell r="L2898" t="str">
            <v>2001</v>
          </cell>
          <cell r="N2898" t="str">
            <v>Acum. Financiera</v>
          </cell>
          <cell r="O2898" t="str">
            <v>Capacidad (+) / Necesidad (-) de financiamiento</v>
          </cell>
          <cell r="P2898" t="str">
            <v>Sociedades no Financieras</v>
          </cell>
        </row>
        <row r="2899">
          <cell r="A2899" t="str">
            <v>CEI_a02</v>
          </cell>
          <cell r="C2899">
            <v>3</v>
          </cell>
          <cell r="D2899">
            <v>32</v>
          </cell>
          <cell r="E2899">
            <v>909</v>
          </cell>
          <cell r="F2899" t="str">
            <v>Recursos</v>
          </cell>
          <cell r="J2899">
            <v>177314</v>
          </cell>
          <cell r="L2899" t="str">
            <v>2001</v>
          </cell>
          <cell r="N2899" t="str">
            <v>Acum. Financiera</v>
          </cell>
          <cell r="O2899" t="str">
            <v>Capacidad (+) / Necesidad (-) de financiamiento</v>
          </cell>
          <cell r="P2899" t="str">
            <v>Instituciones financieras</v>
          </cell>
        </row>
        <row r="2900">
          <cell r="A2900" t="str">
            <v>CEI_a02</v>
          </cell>
          <cell r="C2900">
            <v>4</v>
          </cell>
          <cell r="D2900">
            <v>32</v>
          </cell>
          <cell r="E2900">
            <v>909</v>
          </cell>
          <cell r="F2900" t="str">
            <v>Recursos</v>
          </cell>
          <cell r="J2900">
            <v>-529445</v>
          </cell>
          <cell r="L2900" t="str">
            <v>2001</v>
          </cell>
          <cell r="N2900" t="str">
            <v>Acum. Financiera</v>
          </cell>
          <cell r="O2900" t="str">
            <v>Capacidad (+) / Necesidad (-) de financiamiento</v>
          </cell>
          <cell r="P2900" t="str">
            <v>Gobierno General</v>
          </cell>
        </row>
        <row r="2901">
          <cell r="A2901" t="str">
            <v>CEI_a02</v>
          </cell>
          <cell r="C2901">
            <v>6</v>
          </cell>
          <cell r="D2901">
            <v>32</v>
          </cell>
          <cell r="E2901">
            <v>909</v>
          </cell>
          <cell r="F2901" t="str">
            <v>Recursos</v>
          </cell>
          <cell r="J2901">
            <v>650279</v>
          </cell>
          <cell r="L2901" t="str">
            <v>2001</v>
          </cell>
          <cell r="N2901" t="str">
            <v>Acum. Financiera</v>
          </cell>
          <cell r="O2901" t="str">
            <v>Capacidad (+) / Necesidad (-) de financiamiento</v>
          </cell>
          <cell r="P2901" t="str">
            <v>Resto del Mundo</v>
          </cell>
        </row>
        <row r="2902">
          <cell r="A2902" t="str">
            <v>CEI_a02</v>
          </cell>
          <cell r="C2902">
            <v>511</v>
          </cell>
          <cell r="D2902">
            <v>32</v>
          </cell>
          <cell r="E2902">
            <v>909</v>
          </cell>
          <cell r="F2902" t="str">
            <v>Recursos</v>
          </cell>
          <cell r="J2902">
            <v>1817683</v>
          </cell>
          <cell r="L2902" t="str">
            <v>2001</v>
          </cell>
          <cell r="N2902" t="str">
            <v>Acum. Financiera</v>
          </cell>
          <cell r="O2902" t="str">
            <v>Capacidad (+) / Necesidad (-) de financiamiento</v>
          </cell>
          <cell r="P2902" t="str">
            <v>Hogares</v>
          </cell>
        </row>
        <row r="2903">
          <cell r="A2903" t="str">
            <v>CEI_a02</v>
          </cell>
          <cell r="C2903">
            <v>512</v>
          </cell>
          <cell r="D2903">
            <v>32</v>
          </cell>
          <cell r="E2903">
            <v>909</v>
          </cell>
          <cell r="F2903" t="str">
            <v>Recursos</v>
          </cell>
          <cell r="J2903">
            <v>6167.7479999999778</v>
          </cell>
          <cell r="L2903" t="str">
            <v>2001</v>
          </cell>
          <cell r="N2903" t="str">
            <v>Acum. Financiera</v>
          </cell>
          <cell r="O2903" t="str">
            <v>Capacidad (+) / Necesidad (-) de financiamiento</v>
          </cell>
          <cell r="P2903" t="str">
            <v>IPSFL</v>
          </cell>
        </row>
        <row r="2904">
          <cell r="A2904" t="str">
            <v>CEI_a02</v>
          </cell>
          <cell r="C2904">
            <v>2</v>
          </cell>
          <cell r="D2904">
            <v>32</v>
          </cell>
          <cell r="E2904">
            <v>909</v>
          </cell>
          <cell r="F2904" t="str">
            <v>Recursos</v>
          </cell>
          <cell r="J2904">
            <v>-255819</v>
          </cell>
          <cell r="L2904" t="str">
            <v>2002</v>
          </cell>
          <cell r="N2904" t="str">
            <v>Acum. Financiera</v>
          </cell>
          <cell r="O2904" t="str">
            <v>Capacidad (+) / Necesidad (-) de financiamiento</v>
          </cell>
          <cell r="P2904" t="str">
            <v>Sociedades no Financieras</v>
          </cell>
        </row>
        <row r="2905">
          <cell r="A2905" t="str">
            <v>CEI_a02</v>
          </cell>
          <cell r="C2905">
            <v>3</v>
          </cell>
          <cell r="D2905">
            <v>32</v>
          </cell>
          <cell r="E2905">
            <v>909</v>
          </cell>
          <cell r="F2905" t="str">
            <v>Recursos</v>
          </cell>
          <cell r="J2905">
            <v>-102646</v>
          </cell>
          <cell r="L2905" t="str">
            <v>2002</v>
          </cell>
          <cell r="N2905" t="str">
            <v>Acum. Financiera</v>
          </cell>
          <cell r="O2905" t="str">
            <v>Capacidad (+) / Necesidad (-) de financiamiento</v>
          </cell>
          <cell r="P2905" t="str">
            <v>Instituciones financieras</v>
          </cell>
        </row>
        <row r="2906">
          <cell r="A2906" t="str">
            <v>CEI_a02</v>
          </cell>
          <cell r="C2906">
            <v>4</v>
          </cell>
          <cell r="D2906">
            <v>32</v>
          </cell>
          <cell r="E2906">
            <v>909</v>
          </cell>
          <cell r="F2906" t="str">
            <v>Recursos</v>
          </cell>
          <cell r="J2906">
            <v>-279840</v>
          </cell>
          <cell r="L2906" t="str">
            <v>2002</v>
          </cell>
          <cell r="N2906" t="str">
            <v>Acum. Financiera</v>
          </cell>
          <cell r="O2906" t="str">
            <v>Capacidad (+) / Necesidad (-) de financiamiento</v>
          </cell>
          <cell r="P2906" t="str">
            <v>Gobierno General</v>
          </cell>
        </row>
        <row r="2907">
          <cell r="A2907" t="str">
            <v>CEI_a02</v>
          </cell>
          <cell r="C2907">
            <v>6</v>
          </cell>
          <cell r="D2907">
            <v>32</v>
          </cell>
          <cell r="E2907">
            <v>909</v>
          </cell>
          <cell r="F2907" t="str">
            <v>Recursos</v>
          </cell>
          <cell r="J2907">
            <v>638304.91899637994</v>
          </cell>
          <cell r="L2907" t="str">
            <v>2002</v>
          </cell>
          <cell r="N2907" t="str">
            <v>Acum. Financiera</v>
          </cell>
          <cell r="O2907" t="str">
            <v>Capacidad (+) / Necesidad (-) de financiamiento</v>
          </cell>
          <cell r="P2907" t="str">
            <v>Resto del Mundo</v>
          </cell>
        </row>
        <row r="2908">
          <cell r="A2908" t="str">
            <v>CEI</v>
          </cell>
          <cell r="C2908">
            <v>2</v>
          </cell>
          <cell r="D2908">
            <v>32</v>
          </cell>
          <cell r="E2908">
            <v>7009</v>
          </cell>
          <cell r="F2908" t="str">
            <v>Empleos</v>
          </cell>
          <cell r="J2908">
            <v>10528336.808789046</v>
          </cell>
          <cell r="L2908" t="str">
            <v>2000</v>
          </cell>
          <cell r="N2908" t="str">
            <v>Acum. Financiera</v>
          </cell>
          <cell r="O2908" t="str">
            <v>Ajustes y discrepancias</v>
          </cell>
          <cell r="P2908" t="str">
            <v>Sociedades no Financieras</v>
          </cell>
        </row>
        <row r="2909">
          <cell r="A2909" t="str">
            <v>CEI</v>
          </cell>
          <cell r="C2909">
            <v>3</v>
          </cell>
          <cell r="D2909">
            <v>32</v>
          </cell>
          <cell r="E2909">
            <v>7009</v>
          </cell>
          <cell r="F2909" t="str">
            <v>Empleos</v>
          </cell>
          <cell r="J2909">
            <v>-853925.12740671088</v>
          </cell>
          <cell r="L2909" t="str">
            <v>2000</v>
          </cell>
          <cell r="N2909" t="str">
            <v>Acum. Financiera</v>
          </cell>
          <cell r="O2909" t="str">
            <v>Ajustes y discrepancias</v>
          </cell>
          <cell r="P2909" t="str">
            <v>Instituciones financieras</v>
          </cell>
        </row>
        <row r="2910">
          <cell r="A2910" t="str">
            <v>CEI</v>
          </cell>
          <cell r="C2910">
            <v>4</v>
          </cell>
          <cell r="D2910">
            <v>32</v>
          </cell>
          <cell r="E2910">
            <v>7009</v>
          </cell>
          <cell r="F2910" t="str">
            <v>Empleos</v>
          </cell>
          <cell r="J2910">
            <v>6519.401913951755</v>
          </cell>
          <cell r="L2910" t="str">
            <v>2000</v>
          </cell>
          <cell r="N2910" t="str">
            <v>Acum. Financiera</v>
          </cell>
          <cell r="O2910" t="str">
            <v>Ajustes y discrepancias</v>
          </cell>
          <cell r="P2910" t="str">
            <v>Gobierno General</v>
          </cell>
        </row>
        <row r="2911">
          <cell r="A2911" t="str">
            <v>CEI</v>
          </cell>
          <cell r="C2911">
            <v>6</v>
          </cell>
          <cell r="D2911">
            <v>32</v>
          </cell>
          <cell r="E2911">
            <v>7009</v>
          </cell>
          <cell r="F2911" t="str">
            <v>Empleos</v>
          </cell>
          <cell r="J2911">
            <v>708859.60098420084</v>
          </cell>
          <cell r="L2911" t="str">
            <v>2000</v>
          </cell>
          <cell r="N2911" t="str">
            <v>Acum. Financiera</v>
          </cell>
          <cell r="O2911" t="str">
            <v>Ajustes y discrepancias</v>
          </cell>
          <cell r="P2911" t="str">
            <v>Resto del Mundo</v>
          </cell>
        </row>
        <row r="2912">
          <cell r="A2912" t="str">
            <v>CEI</v>
          </cell>
          <cell r="C2912">
            <v>511</v>
          </cell>
          <cell r="D2912">
            <v>32</v>
          </cell>
          <cell r="E2912">
            <v>7009</v>
          </cell>
          <cell r="F2912" t="str">
            <v>Empleos</v>
          </cell>
          <cell r="J2912">
            <v>4049930.7931822441</v>
          </cell>
          <cell r="L2912" t="str">
            <v>2000</v>
          </cell>
          <cell r="N2912" t="str">
            <v>Acum. Financiera</v>
          </cell>
          <cell r="O2912" t="str">
            <v>Ajustes y discrepancias</v>
          </cell>
          <cell r="P2912" t="str">
            <v>Hogares</v>
          </cell>
        </row>
        <row r="2913">
          <cell r="A2913" t="str">
            <v>CEI_a01</v>
          </cell>
          <cell r="C2913">
            <v>2</v>
          </cell>
          <cell r="D2913">
            <v>32</v>
          </cell>
          <cell r="E2913">
            <v>7009</v>
          </cell>
          <cell r="F2913" t="str">
            <v>Empleos</v>
          </cell>
          <cell r="J2913">
            <v>-524470.52248521056</v>
          </cell>
          <cell r="L2913" t="str">
            <v>2000</v>
          </cell>
          <cell r="N2913" t="str">
            <v>Acum. Financiera</v>
          </cell>
          <cell r="O2913" t="str">
            <v>Ajustes y discrepancias</v>
          </cell>
          <cell r="P2913" t="str">
            <v>Sociedades no Financieras</v>
          </cell>
        </row>
        <row r="2914">
          <cell r="A2914" t="str">
            <v>CEI_a01</v>
          </cell>
          <cell r="C2914">
            <v>3</v>
          </cell>
          <cell r="D2914">
            <v>32</v>
          </cell>
          <cell r="E2914">
            <v>7009</v>
          </cell>
          <cell r="F2914" t="str">
            <v>Empleos</v>
          </cell>
          <cell r="J2914">
            <v>83274.279841579497</v>
          </cell>
          <cell r="L2914" t="str">
            <v>2000</v>
          </cell>
          <cell r="N2914" t="str">
            <v>Acum. Financiera</v>
          </cell>
          <cell r="O2914" t="str">
            <v>Ajustes y discrepancias</v>
          </cell>
          <cell r="P2914" t="str">
            <v>Instituciones financieras</v>
          </cell>
        </row>
        <row r="2915">
          <cell r="A2915" t="str">
            <v>CEI_a01</v>
          </cell>
          <cell r="C2915">
            <v>4</v>
          </cell>
          <cell r="D2915">
            <v>32</v>
          </cell>
          <cell r="E2915">
            <v>7009</v>
          </cell>
          <cell r="F2915" t="str">
            <v>Empleos</v>
          </cell>
          <cell r="J2915">
            <v>11128.5098986011</v>
          </cell>
          <cell r="L2915" t="str">
            <v>2000</v>
          </cell>
          <cell r="N2915" t="str">
            <v>Acum. Financiera</v>
          </cell>
          <cell r="O2915" t="str">
            <v>Ajustes y discrepancias</v>
          </cell>
          <cell r="P2915" t="str">
            <v>Gobierno General</v>
          </cell>
        </row>
        <row r="2916">
          <cell r="A2916" t="str">
            <v>CEI_a01</v>
          </cell>
          <cell r="C2916">
            <v>6</v>
          </cell>
          <cell r="D2916">
            <v>32</v>
          </cell>
          <cell r="E2916">
            <v>7009</v>
          </cell>
          <cell r="F2916" t="str">
            <v>Empleos</v>
          </cell>
          <cell r="J2916">
            <v>250563.81697349995</v>
          </cell>
          <cell r="L2916" t="str">
            <v>2000</v>
          </cell>
          <cell r="N2916" t="str">
            <v>Acum. Financiera</v>
          </cell>
          <cell r="O2916" t="str">
            <v>Ajustes y discrepancias</v>
          </cell>
          <cell r="P2916" t="str">
            <v>Resto del Mundo</v>
          </cell>
        </row>
        <row r="2917">
          <cell r="A2917" t="str">
            <v>CEI_a01</v>
          </cell>
          <cell r="C2917">
            <v>511</v>
          </cell>
          <cell r="D2917">
            <v>32</v>
          </cell>
          <cell r="E2917">
            <v>7009</v>
          </cell>
          <cell r="F2917" t="str">
            <v>Empleos</v>
          </cell>
          <cell r="J2917">
            <v>179503.91577145364</v>
          </cell>
          <cell r="L2917" t="str">
            <v>2000</v>
          </cell>
          <cell r="N2917" t="str">
            <v>Acum. Financiera</v>
          </cell>
          <cell r="O2917" t="str">
            <v>Ajustes y discrepancias</v>
          </cell>
          <cell r="P2917" t="str">
            <v>Hogares</v>
          </cell>
        </row>
        <row r="2918">
          <cell r="A2918" t="str">
            <v>CEI_a01</v>
          </cell>
          <cell r="C2918">
            <v>512</v>
          </cell>
          <cell r="D2918">
            <v>32</v>
          </cell>
          <cell r="E2918">
            <v>7009</v>
          </cell>
          <cell r="F2918" t="str">
            <v>Empleos</v>
          </cell>
          <cell r="J2918">
            <v>1.4551915228366852E-11</v>
          </cell>
          <cell r="L2918" t="str">
            <v>2000</v>
          </cell>
          <cell r="N2918" t="str">
            <v>Acum. Financiera</v>
          </cell>
          <cell r="O2918" t="str">
            <v>Ajustes y discrepancias</v>
          </cell>
          <cell r="P2918" t="str">
            <v>IPSFL</v>
          </cell>
        </row>
        <row r="2919">
          <cell r="A2919" t="str">
            <v>CEI_a02</v>
          </cell>
          <cell r="C2919">
            <v>2</v>
          </cell>
          <cell r="D2919">
            <v>32</v>
          </cell>
          <cell r="E2919">
            <v>7009</v>
          </cell>
          <cell r="F2919" t="str">
            <v>Empleos</v>
          </cell>
          <cell r="J2919">
            <v>-1651345.5632283203</v>
          </cell>
          <cell r="L2919" t="str">
            <v>2000</v>
          </cell>
          <cell r="N2919" t="str">
            <v>Acum. Financiera</v>
          </cell>
          <cell r="O2919" t="str">
            <v>Ajustes y discrepancias</v>
          </cell>
          <cell r="P2919" t="str">
            <v>Sociedades no Financieras</v>
          </cell>
        </row>
        <row r="2920">
          <cell r="A2920" t="str">
            <v>CEI_a02</v>
          </cell>
          <cell r="C2920">
            <v>3</v>
          </cell>
          <cell r="D2920">
            <v>32</v>
          </cell>
          <cell r="E2920">
            <v>7009</v>
          </cell>
          <cell r="F2920" t="str">
            <v>Empleos</v>
          </cell>
          <cell r="J2920">
            <v>-97821</v>
          </cell>
          <cell r="L2920" t="str">
            <v>2000</v>
          </cell>
          <cell r="N2920" t="str">
            <v>Acum. Financiera</v>
          </cell>
          <cell r="O2920" t="str">
            <v>Ajustes y discrepancias</v>
          </cell>
          <cell r="P2920" t="str">
            <v>Instituciones financieras</v>
          </cell>
        </row>
        <row r="2921">
          <cell r="A2921" t="str">
            <v>CEI_a02</v>
          </cell>
          <cell r="C2921">
            <v>4</v>
          </cell>
          <cell r="D2921">
            <v>32</v>
          </cell>
          <cell r="E2921">
            <v>7009</v>
          </cell>
          <cell r="F2921" t="str">
            <v>Empleos</v>
          </cell>
          <cell r="J2921">
            <v>-291650.72354065999</v>
          </cell>
          <cell r="L2921" t="str">
            <v>2000</v>
          </cell>
          <cell r="N2921" t="str">
            <v>Acum. Financiera</v>
          </cell>
          <cell r="O2921" t="str">
            <v>Ajustes y discrepancias</v>
          </cell>
          <cell r="P2921" t="str">
            <v>Gobierno General</v>
          </cell>
        </row>
        <row r="2922">
          <cell r="A2922" t="str">
            <v>CEI_a02</v>
          </cell>
          <cell r="C2922">
            <v>6</v>
          </cell>
          <cell r="D2922">
            <v>32</v>
          </cell>
          <cell r="E2922">
            <v>7009</v>
          </cell>
          <cell r="F2922" t="str">
            <v>Empleos</v>
          </cell>
          <cell r="J2922">
            <v>494228</v>
          </cell>
          <cell r="L2922" t="str">
            <v>2000</v>
          </cell>
          <cell r="N2922" t="str">
            <v>Acum. Financiera</v>
          </cell>
          <cell r="O2922" t="str">
            <v>Ajustes y discrepancias</v>
          </cell>
          <cell r="P2922" t="str">
            <v>Resto del Mundo</v>
          </cell>
        </row>
        <row r="2923">
          <cell r="A2923" t="str">
            <v>CEI_a02</v>
          </cell>
          <cell r="C2923">
            <v>511</v>
          </cell>
          <cell r="D2923">
            <v>32</v>
          </cell>
          <cell r="E2923">
            <v>7009</v>
          </cell>
          <cell r="F2923" t="str">
            <v>Empleos</v>
          </cell>
          <cell r="J2923">
            <v>1542857</v>
          </cell>
          <cell r="L2923" t="str">
            <v>2000</v>
          </cell>
          <cell r="N2923" t="str">
            <v>Acum. Financiera</v>
          </cell>
          <cell r="O2923" t="str">
            <v>Ajustes y discrepancias</v>
          </cell>
          <cell r="P2923" t="str">
            <v>Hogares</v>
          </cell>
        </row>
        <row r="2924">
          <cell r="A2924" t="str">
            <v>CEI_a02</v>
          </cell>
          <cell r="C2924">
            <v>512</v>
          </cell>
          <cell r="D2924">
            <v>32</v>
          </cell>
          <cell r="E2924">
            <v>7009</v>
          </cell>
          <cell r="F2924" t="str">
            <v>Empleos</v>
          </cell>
          <cell r="J2924">
            <v>3732.4632283231258</v>
          </cell>
          <cell r="L2924" t="str">
            <v>2000</v>
          </cell>
          <cell r="N2924" t="str">
            <v>Acum. Financiera</v>
          </cell>
          <cell r="O2924" t="str">
            <v>Ajustes y discrepancias</v>
          </cell>
          <cell r="P2924" t="str">
            <v>IPSFL</v>
          </cell>
        </row>
        <row r="2925">
          <cell r="A2925" t="str">
            <v>CEI_a01</v>
          </cell>
          <cell r="C2925">
            <v>2</v>
          </cell>
          <cell r="D2925">
            <v>32</v>
          </cell>
          <cell r="E2925">
            <v>7009</v>
          </cell>
          <cell r="F2925" t="str">
            <v>Empleos</v>
          </cell>
          <cell r="J2925">
            <v>484201.2066523619</v>
          </cell>
          <cell r="L2925" t="str">
            <v>2001</v>
          </cell>
          <cell r="N2925" t="str">
            <v>Acum. Financiera</v>
          </cell>
          <cell r="O2925" t="str">
            <v>Ajustes y discrepancias</v>
          </cell>
          <cell r="P2925" t="str">
            <v>Sociedades no Financieras</v>
          </cell>
        </row>
        <row r="2926">
          <cell r="A2926" t="str">
            <v>CEI_a01</v>
          </cell>
          <cell r="C2926">
            <v>3</v>
          </cell>
          <cell r="D2926">
            <v>32</v>
          </cell>
          <cell r="E2926">
            <v>7009</v>
          </cell>
          <cell r="F2926" t="str">
            <v>Empleos</v>
          </cell>
          <cell r="J2926">
            <v>293188</v>
          </cell>
          <cell r="L2926" t="str">
            <v>2001</v>
          </cell>
          <cell r="N2926" t="str">
            <v>Acum. Financiera</v>
          </cell>
          <cell r="O2926" t="str">
            <v>Ajustes y discrepancias</v>
          </cell>
          <cell r="P2926" t="str">
            <v>Instituciones financieras</v>
          </cell>
        </row>
        <row r="2927">
          <cell r="A2927" t="str">
            <v>CEI_a01</v>
          </cell>
          <cell r="C2927">
            <v>4</v>
          </cell>
          <cell r="D2927">
            <v>32</v>
          </cell>
          <cell r="E2927">
            <v>7009</v>
          </cell>
          <cell r="F2927" t="str">
            <v>Empleos</v>
          </cell>
          <cell r="J2927">
            <v>-442996.82430230244</v>
          </cell>
          <cell r="L2927" t="str">
            <v>2001</v>
          </cell>
          <cell r="N2927" t="str">
            <v>Acum. Financiera</v>
          </cell>
          <cell r="O2927" t="str">
            <v>Ajustes y discrepancias</v>
          </cell>
          <cell r="P2927" t="str">
            <v>Gobierno General</v>
          </cell>
        </row>
        <row r="2928">
          <cell r="A2928" t="str">
            <v>CEI_a01</v>
          </cell>
          <cell r="C2928">
            <v>6</v>
          </cell>
          <cell r="D2928">
            <v>32</v>
          </cell>
          <cell r="E2928">
            <v>7009</v>
          </cell>
          <cell r="F2928" t="str">
            <v>Empleos</v>
          </cell>
          <cell r="J2928">
            <v>803702.91422650008</v>
          </cell>
          <cell r="L2928" t="str">
            <v>2001</v>
          </cell>
          <cell r="N2928" t="str">
            <v>Acum. Financiera</v>
          </cell>
          <cell r="O2928" t="str">
            <v>Ajustes y discrepancias</v>
          </cell>
          <cell r="P2928" t="str">
            <v>Resto del Mundo</v>
          </cell>
        </row>
        <row r="2929">
          <cell r="A2929" t="str">
            <v>CEI_a01</v>
          </cell>
          <cell r="C2929">
            <v>511</v>
          </cell>
          <cell r="D2929">
            <v>32</v>
          </cell>
          <cell r="E2929">
            <v>7009</v>
          </cell>
          <cell r="F2929" t="str">
            <v>Empleos</v>
          </cell>
          <cell r="J2929">
            <v>-851041.08057651925</v>
          </cell>
          <cell r="L2929" t="str">
            <v>2001</v>
          </cell>
          <cell r="N2929" t="str">
            <v>Acum. Financiera</v>
          </cell>
          <cell r="O2929" t="str">
            <v>Ajustes y discrepancias</v>
          </cell>
          <cell r="P2929" t="str">
            <v>Hogares</v>
          </cell>
        </row>
        <row r="2930">
          <cell r="A2930" t="str">
            <v>CEI_a01</v>
          </cell>
          <cell r="C2930">
            <v>512</v>
          </cell>
          <cell r="D2930">
            <v>32</v>
          </cell>
          <cell r="E2930">
            <v>7009</v>
          </cell>
          <cell r="F2930" t="str">
            <v>Empleos</v>
          </cell>
          <cell r="J2930">
            <v>-287054.21600000001</v>
          </cell>
          <cell r="L2930" t="str">
            <v>2001</v>
          </cell>
          <cell r="N2930" t="str">
            <v>Acum. Financiera</v>
          </cell>
          <cell r="O2930" t="str">
            <v>Ajustes y discrepancias</v>
          </cell>
          <cell r="P2930" t="str">
            <v>IPSFL</v>
          </cell>
        </row>
        <row r="2931">
          <cell r="A2931" t="str">
            <v>CEI_a02</v>
          </cell>
          <cell r="C2931">
            <v>2</v>
          </cell>
          <cell r="D2931">
            <v>32</v>
          </cell>
          <cell r="E2931">
            <v>7009</v>
          </cell>
          <cell r="F2931" t="str">
            <v>Empleos</v>
          </cell>
          <cell r="J2931">
            <v>-2121997.7479999987</v>
          </cell>
          <cell r="L2931" t="str">
            <v>2001</v>
          </cell>
          <cell r="N2931" t="str">
            <v>Acum. Financiera</v>
          </cell>
          <cell r="O2931" t="str">
            <v>Ajustes y discrepancias</v>
          </cell>
          <cell r="P2931" t="str">
            <v>Sociedades no Financieras</v>
          </cell>
        </row>
        <row r="2932">
          <cell r="A2932" t="str">
            <v>CEI_a02</v>
          </cell>
          <cell r="C2932">
            <v>3</v>
          </cell>
          <cell r="D2932">
            <v>32</v>
          </cell>
          <cell r="E2932">
            <v>7009</v>
          </cell>
          <cell r="F2932" t="str">
            <v>Empleos</v>
          </cell>
          <cell r="J2932">
            <v>177314</v>
          </cell>
          <cell r="L2932" t="str">
            <v>2001</v>
          </cell>
          <cell r="N2932" t="str">
            <v>Acum. Financiera</v>
          </cell>
          <cell r="O2932" t="str">
            <v>Ajustes y discrepancias</v>
          </cell>
          <cell r="P2932" t="str">
            <v>Instituciones financieras</v>
          </cell>
        </row>
        <row r="2933">
          <cell r="A2933" t="str">
            <v>CEI_a02</v>
          </cell>
          <cell r="C2933">
            <v>4</v>
          </cell>
          <cell r="D2933">
            <v>32</v>
          </cell>
          <cell r="E2933">
            <v>7009</v>
          </cell>
          <cell r="F2933" t="str">
            <v>Empleos</v>
          </cell>
          <cell r="J2933">
            <v>-529445</v>
          </cell>
          <cell r="L2933" t="str">
            <v>2001</v>
          </cell>
          <cell r="N2933" t="str">
            <v>Acum. Financiera</v>
          </cell>
          <cell r="O2933" t="str">
            <v>Ajustes y discrepancias</v>
          </cell>
          <cell r="P2933" t="str">
            <v>Gobierno General</v>
          </cell>
        </row>
        <row r="2934">
          <cell r="A2934" t="str">
            <v>CEI_a02</v>
          </cell>
          <cell r="C2934">
            <v>6</v>
          </cell>
          <cell r="D2934">
            <v>32</v>
          </cell>
          <cell r="E2934">
            <v>7009</v>
          </cell>
          <cell r="F2934" t="str">
            <v>Empleos</v>
          </cell>
          <cell r="J2934">
            <v>650279</v>
          </cell>
          <cell r="L2934" t="str">
            <v>2001</v>
          </cell>
          <cell r="N2934" t="str">
            <v>Acum. Financiera</v>
          </cell>
          <cell r="O2934" t="str">
            <v>Ajustes y discrepancias</v>
          </cell>
          <cell r="P2934" t="str">
            <v>Resto del Mundo</v>
          </cell>
        </row>
        <row r="2935">
          <cell r="A2935" t="str">
            <v>CEI_a02</v>
          </cell>
          <cell r="C2935">
            <v>511</v>
          </cell>
          <cell r="D2935">
            <v>32</v>
          </cell>
          <cell r="E2935">
            <v>7009</v>
          </cell>
          <cell r="F2935" t="str">
            <v>Empleos</v>
          </cell>
          <cell r="J2935">
            <v>1817683</v>
          </cell>
          <cell r="L2935" t="str">
            <v>2001</v>
          </cell>
          <cell r="N2935" t="str">
            <v>Acum. Financiera</v>
          </cell>
          <cell r="O2935" t="str">
            <v>Ajustes y discrepancias</v>
          </cell>
          <cell r="P2935" t="str">
            <v>Hogares</v>
          </cell>
        </row>
        <row r="2936">
          <cell r="A2936" t="str">
            <v>CEI_a02</v>
          </cell>
          <cell r="C2936">
            <v>512</v>
          </cell>
          <cell r="D2936">
            <v>32</v>
          </cell>
          <cell r="E2936">
            <v>7009</v>
          </cell>
          <cell r="F2936" t="str">
            <v>Empleos</v>
          </cell>
          <cell r="J2936">
            <v>6167.7479999999778</v>
          </cell>
          <cell r="L2936" t="str">
            <v>2001</v>
          </cell>
          <cell r="N2936" t="str">
            <v>Acum. Financiera</v>
          </cell>
          <cell r="O2936" t="str">
            <v>Ajustes y discrepancias</v>
          </cell>
          <cell r="P2936" t="str">
            <v>IPSFL</v>
          </cell>
        </row>
        <row r="2937">
          <cell r="A2937" t="str">
            <v>CEI_a02</v>
          </cell>
          <cell r="C2937">
            <v>2</v>
          </cell>
          <cell r="D2937">
            <v>32</v>
          </cell>
          <cell r="E2937">
            <v>7009</v>
          </cell>
          <cell r="F2937" t="str">
            <v>Empleos</v>
          </cell>
          <cell r="J2937">
            <v>-255819</v>
          </cell>
          <cell r="L2937" t="str">
            <v>2002</v>
          </cell>
          <cell r="N2937" t="str">
            <v>Acum. Financiera</v>
          </cell>
          <cell r="O2937" t="str">
            <v>Ajustes y discrepancias</v>
          </cell>
          <cell r="P2937" t="str">
            <v>Sociedades no Financieras</v>
          </cell>
        </row>
        <row r="2938">
          <cell r="A2938" t="str">
            <v>CEI_a02</v>
          </cell>
          <cell r="C2938">
            <v>3</v>
          </cell>
          <cell r="D2938">
            <v>32</v>
          </cell>
          <cell r="E2938">
            <v>7009</v>
          </cell>
          <cell r="F2938" t="str">
            <v>Empleos</v>
          </cell>
          <cell r="J2938">
            <v>-102646</v>
          </cell>
          <cell r="L2938" t="str">
            <v>2002</v>
          </cell>
          <cell r="N2938" t="str">
            <v>Acum. Financiera</v>
          </cell>
          <cell r="O2938" t="str">
            <v>Ajustes y discrepancias</v>
          </cell>
          <cell r="P2938" t="str">
            <v>Instituciones financieras</v>
          </cell>
        </row>
        <row r="2939">
          <cell r="A2939" t="str">
            <v>CEI_a02</v>
          </cell>
          <cell r="C2939">
            <v>4</v>
          </cell>
          <cell r="D2939">
            <v>32</v>
          </cell>
          <cell r="E2939">
            <v>7009</v>
          </cell>
          <cell r="F2939" t="str">
            <v>Empleos</v>
          </cell>
          <cell r="J2939">
            <v>-279840</v>
          </cell>
          <cell r="L2939" t="str">
            <v>2002</v>
          </cell>
          <cell r="N2939" t="str">
            <v>Acum. Financiera</v>
          </cell>
          <cell r="O2939" t="str">
            <v>Ajustes y discrepancias</v>
          </cell>
          <cell r="P2939" t="str">
            <v>Gobierno General</v>
          </cell>
        </row>
        <row r="2940">
          <cell r="A2940" t="str">
            <v>CEI_a02</v>
          </cell>
          <cell r="C2940">
            <v>6</v>
          </cell>
          <cell r="D2940">
            <v>32</v>
          </cell>
          <cell r="E2940">
            <v>7009</v>
          </cell>
          <cell r="F2940" t="str">
            <v>Empleos</v>
          </cell>
          <cell r="J2940">
            <v>638304.91899637994</v>
          </cell>
          <cell r="L2940" t="str">
            <v>2002</v>
          </cell>
          <cell r="N2940" t="str">
            <v>Acum. Financiera</v>
          </cell>
          <cell r="O2940" t="str">
            <v>Ajustes y discrepancias</v>
          </cell>
          <cell r="P2940" t="str">
            <v>Resto del Mundo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Supuestos "/>
      <sheetName val="SNF Córd"/>
      <sheetName val="BCH08 ANUAL DÓLARES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NF Córd"/>
      <sheetName val="Sheet4"/>
      <sheetName val="ipc"/>
      <sheetName val="HACIENDA"/>
      <sheetName val="Balance Sheet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AUT"/>
      <sheetName val="DEPSPME"/>
      <sheetName val="FHIS"/>
      <sheetName val="J(Priv.Cap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FHIS"/>
      <sheetName val="BOP9703_stress"/>
      <sheetName val="Q1"/>
      <sheetName val="C_basef14.3p10.6"/>
    </sheetNames>
    <sheetDataSet>
      <sheetData sheetId="0" refreshError="1"/>
      <sheetData sheetId="1" refreshError="1">
        <row r="1">
          <cell r="O1" t="str">
            <v>Lyon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-Aplic"/>
      <sheetName val="cuadre"/>
      <sheetName val="Cuadro 6"/>
      <sheetName val=" 6a y 6b"/>
      <sheetName val="Cuadros 6-cde"/>
      <sheetName val="Claves"/>
      <sheetName val="claves (2)"/>
      <sheetName val="31dic.05"/>
      <sheetName val="Comprobación"/>
      <sheetName val="DATOS"/>
      <sheetName val="CNBS"/>
      <sheetName val="Fax"/>
      <sheetName val="Extrac Ind"/>
      <sheetName val="variaciones"/>
      <sheetName val="Hoja1"/>
      <sheetName val="Módulo1"/>
      <sheetName val="Módulo2"/>
      <sheetName val="Módul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Clav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COUD"/>
      <sheetName val="Mes Nº 2"/>
      <sheetName val="prog-2003"/>
      <sheetName val="Q7"/>
      <sheetName val="Q5"/>
      <sheetName val="loans&amp;grants(F)"/>
      <sheetName val="SPMOD-Lps Ctes"/>
    </sheetNames>
    <sheetDataSet>
      <sheetData sheetId="0" refreshError="1">
        <row r="1">
          <cell r="A1" t="str">
            <v>DEPARTAMENTO MONETARIO</v>
          </cell>
          <cell r="O1">
            <v>35164</v>
          </cell>
        </row>
        <row r="2">
          <cell r="A2" t="str">
            <v>Mercado de Capitales y Fin. Públicas</v>
          </cell>
          <cell r="B2" t="str">
            <v>GOBIERNO CENTRAL</v>
          </cell>
          <cell r="O2" t="str">
            <v>GFA</v>
          </cell>
        </row>
        <row r="3">
          <cell r="A3" t="str">
            <v>MERCAP\TENENCIA\TENENCIA (NORMAL)</v>
          </cell>
          <cell r="B3" t="str">
            <v xml:space="preserve">                          TENENCIA DE LA DEUDA BONIFICADA</v>
          </cell>
        </row>
        <row r="4">
          <cell r="B4" t="str">
            <v xml:space="preserve">                                                              cifras en millones de colones</v>
          </cell>
        </row>
        <row r="6">
          <cell r="B6">
            <v>1994</v>
          </cell>
          <cell r="C6" t="str">
            <v xml:space="preserve">      1995</v>
          </cell>
          <cell r="D6">
            <v>1995</v>
          </cell>
          <cell r="G6">
            <v>1995</v>
          </cell>
          <cell r="H6">
            <v>1995</v>
          </cell>
          <cell r="J6">
            <v>1995</v>
          </cell>
          <cell r="M6">
            <v>1996</v>
          </cell>
        </row>
        <row r="7">
          <cell r="A7" t="str">
            <v>DETALLE</v>
          </cell>
          <cell r="B7" t="str">
            <v>Dic.</v>
          </cell>
          <cell r="C7" t="str">
            <v>Marzo</v>
          </cell>
          <cell r="D7" t="str">
            <v>Abril</v>
          </cell>
          <cell r="E7" t="str">
            <v>Mayo</v>
          </cell>
          <cell r="F7" t="str">
            <v>Junio</v>
          </cell>
          <cell r="G7" t="str">
            <v>Julio</v>
          </cell>
          <cell r="H7" t="str">
            <v>Ago.</v>
          </cell>
          <cell r="I7" t="str">
            <v>Set.</v>
          </cell>
          <cell r="J7" t="str">
            <v>Oct.</v>
          </cell>
          <cell r="K7" t="str">
            <v>Nov.</v>
          </cell>
          <cell r="L7" t="str">
            <v xml:space="preserve">  Dic.</v>
          </cell>
          <cell r="M7" t="str">
            <v xml:space="preserve">   Enero</v>
          </cell>
          <cell r="N7" t="str">
            <v xml:space="preserve">   Febrero</v>
          </cell>
          <cell r="O7" t="str">
            <v xml:space="preserve">   Marzo</v>
          </cell>
        </row>
        <row r="8">
          <cell r="A8" t="str">
            <v>TOTAL EN CIRCULACION</v>
          </cell>
          <cell r="B8">
            <v>265642.59999999998</v>
          </cell>
          <cell r="C8">
            <v>253349.59999999998</v>
          </cell>
          <cell r="D8">
            <v>259217.59999999998</v>
          </cell>
          <cell r="E8">
            <v>265873.59999999998</v>
          </cell>
          <cell r="F8">
            <v>272630.59999999998</v>
          </cell>
          <cell r="G8">
            <v>284434.59999999998</v>
          </cell>
          <cell r="H8">
            <v>295120.59999999998</v>
          </cell>
          <cell r="I8">
            <v>326277.59999999998</v>
          </cell>
          <cell r="J8">
            <v>339614.6</v>
          </cell>
          <cell r="K8">
            <v>356498.6</v>
          </cell>
          <cell r="L8">
            <v>380937.10349645966</v>
          </cell>
          <cell r="M8">
            <v>399247.277915743</v>
          </cell>
          <cell r="N8">
            <v>410143.29006694857</v>
          </cell>
          <cell r="O8">
            <v>414364.48710247088</v>
          </cell>
        </row>
        <row r="10">
          <cell r="A10" t="str">
            <v>I.   SISTEMA BANCARIO NACIONAL</v>
          </cell>
          <cell r="B10">
            <v>54572.73</v>
          </cell>
          <cell r="C10">
            <v>36751.756000000008</v>
          </cell>
          <cell r="D10">
            <v>37516.135000000002</v>
          </cell>
          <cell r="E10">
            <v>31365.316000000006</v>
          </cell>
          <cell r="F10">
            <v>34500.730000000003</v>
          </cell>
          <cell r="G10">
            <v>32634.122000000003</v>
          </cell>
          <cell r="H10">
            <v>30509.967999999997</v>
          </cell>
          <cell r="I10">
            <v>55643.898000000001</v>
          </cell>
          <cell r="J10">
            <v>56327.673000000003</v>
          </cell>
          <cell r="K10">
            <v>54154.128700000001</v>
          </cell>
          <cell r="L10">
            <v>62754.093400000005</v>
          </cell>
          <cell r="M10">
            <v>65797.700000000012</v>
          </cell>
          <cell r="N10">
            <v>65620.23000000001</v>
          </cell>
          <cell r="O10">
            <v>66328.33</v>
          </cell>
        </row>
        <row r="12">
          <cell r="A12" t="str">
            <v>Banco Central de Costa Rica</v>
          </cell>
          <cell r="B12">
            <v>8410.33</v>
          </cell>
          <cell r="C12">
            <v>8368</v>
          </cell>
          <cell r="D12">
            <v>8355</v>
          </cell>
          <cell r="E12">
            <v>7926</v>
          </cell>
          <cell r="F12">
            <v>7912.9</v>
          </cell>
          <cell r="G12">
            <v>7911.88</v>
          </cell>
          <cell r="H12">
            <v>7911.8739999999998</v>
          </cell>
          <cell r="I12">
            <v>31875</v>
          </cell>
          <cell r="J12">
            <v>32665.3</v>
          </cell>
          <cell r="K12">
            <v>32235</v>
          </cell>
          <cell r="L12">
            <v>32220.800000000003</v>
          </cell>
          <cell r="M12">
            <v>32219.699999999997</v>
          </cell>
          <cell r="N12">
            <v>32160.9</v>
          </cell>
          <cell r="O12">
            <v>32146</v>
          </cell>
        </row>
        <row r="13">
          <cell r="A13" t="str">
            <v>Bco Nacional de Costa Rica</v>
          </cell>
          <cell r="B13">
            <v>19693.900000000001</v>
          </cell>
          <cell r="C13">
            <v>19937.361000000001</v>
          </cell>
          <cell r="D13">
            <v>19339.29</v>
          </cell>
          <cell r="E13">
            <v>14424.666000000001</v>
          </cell>
          <cell r="F13">
            <v>18871.362000000001</v>
          </cell>
          <cell r="G13">
            <v>16827.906999999999</v>
          </cell>
          <cell r="H13">
            <v>14426.521000000001</v>
          </cell>
          <cell r="I13">
            <v>12615.96</v>
          </cell>
          <cell r="J13">
            <v>12289.665000000001</v>
          </cell>
          <cell r="K13">
            <v>14947.768100000001</v>
          </cell>
          <cell r="L13">
            <v>21222.518599999999</v>
          </cell>
          <cell r="M13">
            <v>21237.3</v>
          </cell>
          <cell r="N13">
            <v>22748</v>
          </cell>
          <cell r="O13">
            <v>22639</v>
          </cell>
        </row>
        <row r="14">
          <cell r="A14" t="str">
            <v>Bco de Costa Rica</v>
          </cell>
          <cell r="B14">
            <v>6290.7</v>
          </cell>
          <cell r="C14">
            <v>2967.2739999999999</v>
          </cell>
          <cell r="D14">
            <v>4886</v>
          </cell>
          <cell r="E14">
            <v>2917.42</v>
          </cell>
          <cell r="F14">
            <v>2190.1999999999998</v>
          </cell>
          <cell r="G14">
            <v>2127.88</v>
          </cell>
          <cell r="H14">
            <v>1962.68</v>
          </cell>
          <cell r="I14">
            <v>4526</v>
          </cell>
          <cell r="J14">
            <v>3499.3</v>
          </cell>
          <cell r="K14">
            <v>2439.1</v>
          </cell>
          <cell r="L14">
            <v>4729</v>
          </cell>
          <cell r="M14">
            <v>5002.5</v>
          </cell>
          <cell r="N14">
            <v>2917</v>
          </cell>
          <cell r="O14">
            <v>1602</v>
          </cell>
        </row>
        <row r="15">
          <cell r="A15" t="str">
            <v>Bco Anglo Cost. (Jta. Liq.)</v>
          </cell>
          <cell r="B15">
            <v>16940</v>
          </cell>
          <cell r="C15">
            <v>2572.2199999999998</v>
          </cell>
          <cell r="D15">
            <v>2407</v>
          </cell>
          <cell r="E15">
            <v>2407.33</v>
          </cell>
          <cell r="F15">
            <v>2407.3000000000002</v>
          </cell>
          <cell r="G15">
            <v>2407.33</v>
          </cell>
          <cell r="H15">
            <v>2407.33</v>
          </cell>
          <cell r="I15">
            <v>2407</v>
          </cell>
          <cell r="J15">
            <v>2407.3000000000002</v>
          </cell>
          <cell r="K15">
            <v>2407.33</v>
          </cell>
          <cell r="L15">
            <v>2407.3000000000002</v>
          </cell>
          <cell r="M15">
            <v>2407.3000000000002</v>
          </cell>
          <cell r="N15">
            <v>2407.33</v>
          </cell>
          <cell r="O15">
            <v>2407.33</v>
          </cell>
        </row>
        <row r="16">
          <cell r="A16" t="str">
            <v>Bco Créd. Agrícola Cartago</v>
          </cell>
          <cell r="B16">
            <v>1372.5</v>
          </cell>
          <cell r="C16">
            <v>1055.5900000000001</v>
          </cell>
          <cell r="D16">
            <v>1225.9450000000002</v>
          </cell>
          <cell r="E16">
            <v>1146</v>
          </cell>
          <cell r="F16">
            <v>957.96799999999996</v>
          </cell>
          <cell r="G16">
            <v>973.24199999999996</v>
          </cell>
          <cell r="H16">
            <v>738.51599999999996</v>
          </cell>
          <cell r="I16">
            <v>1171.172</v>
          </cell>
          <cell r="J16">
            <v>2155.5680000000002</v>
          </cell>
          <cell r="K16">
            <v>464.21</v>
          </cell>
          <cell r="L16">
            <v>454.83</v>
          </cell>
          <cell r="M16">
            <v>3470.9</v>
          </cell>
          <cell r="N16">
            <v>3406</v>
          </cell>
          <cell r="O16">
            <v>4758</v>
          </cell>
        </row>
        <row r="17">
          <cell r="A17" t="str">
            <v>Bcos Privados</v>
          </cell>
          <cell r="B17">
            <v>1865.3</v>
          </cell>
          <cell r="C17">
            <v>1851.3109999999999</v>
          </cell>
          <cell r="D17">
            <v>1302.9000000000001</v>
          </cell>
          <cell r="E17">
            <v>2543.9</v>
          </cell>
          <cell r="F17">
            <v>2161</v>
          </cell>
          <cell r="G17">
            <v>2385.8829999999998</v>
          </cell>
          <cell r="H17">
            <v>3063.047</v>
          </cell>
          <cell r="I17">
            <v>3048.7660000000001</v>
          </cell>
          <cell r="J17">
            <v>3310.54</v>
          </cell>
          <cell r="K17">
            <v>1660.7205999999999</v>
          </cell>
          <cell r="L17">
            <v>1719.6448</v>
          </cell>
          <cell r="M17">
            <v>1460</v>
          </cell>
          <cell r="N17">
            <v>1981</v>
          </cell>
          <cell r="O17">
            <v>2776</v>
          </cell>
        </row>
        <row r="19">
          <cell r="A19" t="str">
            <v>II.   SECTOR FINAN. NO BANCARIO</v>
          </cell>
          <cell r="B19">
            <v>44287.5</v>
          </cell>
          <cell r="C19">
            <v>45208</v>
          </cell>
          <cell r="D19">
            <v>43346</v>
          </cell>
          <cell r="E19">
            <v>47010</v>
          </cell>
          <cell r="F19">
            <v>46601.599999999999</v>
          </cell>
          <cell r="G19">
            <v>46334.6</v>
          </cell>
          <cell r="H19">
            <v>47177.599999999999</v>
          </cell>
          <cell r="I19">
            <v>46666</v>
          </cell>
          <cell r="J19">
            <v>49405</v>
          </cell>
          <cell r="K19">
            <v>49491.270000000004</v>
          </cell>
          <cell r="L19">
            <v>51760.1</v>
          </cell>
          <cell r="M19">
            <v>59829</v>
          </cell>
          <cell r="N19">
            <v>59829</v>
          </cell>
          <cell r="O19">
            <v>59829</v>
          </cell>
        </row>
        <row r="21">
          <cell r="A21" t="str">
            <v>Bco Hipot Vivienda (BANHVI)</v>
          </cell>
          <cell r="B21">
            <v>1849</v>
          </cell>
          <cell r="C21">
            <v>1434</v>
          </cell>
          <cell r="D21">
            <v>1339</v>
          </cell>
          <cell r="E21">
            <v>1344</v>
          </cell>
          <cell r="F21">
            <v>1371</v>
          </cell>
          <cell r="G21">
            <v>1374</v>
          </cell>
          <cell r="H21">
            <v>1217</v>
          </cell>
          <cell r="I21">
            <v>992</v>
          </cell>
          <cell r="J21">
            <v>798</v>
          </cell>
          <cell r="K21">
            <v>602.97</v>
          </cell>
          <cell r="L21">
            <v>408</v>
          </cell>
          <cell r="M21">
            <v>708</v>
          </cell>
          <cell r="N21">
            <v>708</v>
          </cell>
          <cell r="O21">
            <v>708</v>
          </cell>
        </row>
        <row r="22">
          <cell r="A22" t="str">
            <v>Bco Popular Desarr Comunal</v>
          </cell>
          <cell r="B22">
            <v>16953</v>
          </cell>
          <cell r="C22">
            <v>14804</v>
          </cell>
          <cell r="D22">
            <v>14425</v>
          </cell>
          <cell r="E22">
            <v>14581</v>
          </cell>
          <cell r="F22">
            <v>14230</v>
          </cell>
          <cell r="G22">
            <v>12510</v>
          </cell>
          <cell r="H22">
            <v>11313</v>
          </cell>
          <cell r="I22">
            <v>11313</v>
          </cell>
          <cell r="J22">
            <v>11483</v>
          </cell>
          <cell r="K22">
            <v>9008</v>
          </cell>
          <cell r="L22">
            <v>9845.2000000000007</v>
          </cell>
          <cell r="M22">
            <v>14900</v>
          </cell>
          <cell r="N22">
            <v>14900</v>
          </cell>
          <cell r="O22">
            <v>14900</v>
          </cell>
        </row>
        <row r="23">
          <cell r="A23" t="str">
            <v>Inst. Fomento Ases. Munic.</v>
          </cell>
          <cell r="B23">
            <v>1016</v>
          </cell>
          <cell r="C23">
            <v>779</v>
          </cell>
          <cell r="D23">
            <v>1023</v>
          </cell>
          <cell r="E23">
            <v>1024</v>
          </cell>
          <cell r="F23">
            <v>1010.6</v>
          </cell>
          <cell r="G23">
            <v>1010.6</v>
          </cell>
          <cell r="H23">
            <v>1010.6</v>
          </cell>
          <cell r="I23">
            <v>1011</v>
          </cell>
          <cell r="J23">
            <v>240</v>
          </cell>
          <cell r="K23">
            <v>902</v>
          </cell>
          <cell r="L23">
            <v>1124</v>
          </cell>
          <cell r="M23">
            <v>1182</v>
          </cell>
          <cell r="N23">
            <v>1182</v>
          </cell>
          <cell r="O23">
            <v>1182</v>
          </cell>
        </row>
        <row r="24">
          <cell r="A24" t="str">
            <v>Inst. Nal Fomento Cooperat.</v>
          </cell>
          <cell r="B24">
            <v>1134</v>
          </cell>
          <cell r="C24">
            <v>1531</v>
          </cell>
          <cell r="D24">
            <v>1525</v>
          </cell>
          <cell r="E24">
            <v>1537</v>
          </cell>
          <cell r="F24">
            <v>1607</v>
          </cell>
          <cell r="G24">
            <v>1391</v>
          </cell>
          <cell r="H24">
            <v>1628</v>
          </cell>
          <cell r="I24">
            <v>1630</v>
          </cell>
          <cell r="J24">
            <v>1630</v>
          </cell>
          <cell r="K24">
            <v>1931</v>
          </cell>
          <cell r="L24">
            <v>2096.9</v>
          </cell>
          <cell r="M24">
            <v>2099</v>
          </cell>
          <cell r="N24">
            <v>2099</v>
          </cell>
          <cell r="O24">
            <v>2099</v>
          </cell>
        </row>
        <row r="25">
          <cell r="A25" t="str">
            <v>Inst. Nal Vivienda Urban.</v>
          </cell>
          <cell r="B25">
            <v>2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2</v>
          </cell>
        </row>
        <row r="26">
          <cell r="A26" t="str">
            <v>Inst. Nal Seguros (INS)</v>
          </cell>
          <cell r="B26">
            <v>18920.5</v>
          </cell>
          <cell r="C26">
            <v>19257</v>
          </cell>
          <cell r="D26">
            <v>17527</v>
          </cell>
          <cell r="E26">
            <v>20690</v>
          </cell>
          <cell r="F26">
            <v>20549</v>
          </cell>
          <cell r="G26">
            <v>21681</v>
          </cell>
          <cell r="H26">
            <v>23362</v>
          </cell>
          <cell r="I26">
            <v>22609</v>
          </cell>
          <cell r="J26">
            <v>26481</v>
          </cell>
          <cell r="K26">
            <v>26429</v>
          </cell>
          <cell r="L26">
            <v>27265</v>
          </cell>
          <cell r="M26">
            <v>30526</v>
          </cell>
          <cell r="N26">
            <v>30526</v>
          </cell>
          <cell r="O26">
            <v>30526</v>
          </cell>
        </row>
        <row r="27">
          <cell r="A27" t="str">
            <v>Poder Judicial (Jta Pens.)</v>
          </cell>
          <cell r="B27">
            <v>4413</v>
          </cell>
          <cell r="C27">
            <v>7401</v>
          </cell>
          <cell r="D27">
            <v>7505</v>
          </cell>
          <cell r="E27">
            <v>7832</v>
          </cell>
          <cell r="F27">
            <v>7832</v>
          </cell>
          <cell r="G27">
            <v>8366</v>
          </cell>
          <cell r="H27">
            <v>8645</v>
          </cell>
          <cell r="I27">
            <v>9109</v>
          </cell>
          <cell r="J27">
            <v>8771</v>
          </cell>
          <cell r="K27">
            <v>10616.3</v>
          </cell>
          <cell r="L27">
            <v>11019</v>
          </cell>
          <cell r="M27">
            <v>10412</v>
          </cell>
          <cell r="N27">
            <v>10412</v>
          </cell>
          <cell r="O27">
            <v>10412</v>
          </cell>
        </row>
        <row r="29">
          <cell r="A29" t="str">
            <v>III.    SECTOR PUBLICO NO FINAN.</v>
          </cell>
          <cell r="B29">
            <v>83342.299999999988</v>
          </cell>
          <cell r="C29">
            <v>81648.10000000002</v>
          </cell>
          <cell r="D29">
            <v>83347.500000000015</v>
          </cell>
          <cell r="E29">
            <v>81332.700000000041</v>
          </cell>
          <cell r="F29">
            <v>80323.700000000012</v>
          </cell>
          <cell r="G29">
            <v>85523.9</v>
          </cell>
          <cell r="H29">
            <v>87715.60000000002</v>
          </cell>
          <cell r="I29">
            <v>90485.9</v>
          </cell>
          <cell r="J29">
            <v>91369.199999999983</v>
          </cell>
          <cell r="K29">
            <v>95046.399999999994</v>
          </cell>
          <cell r="L29">
            <v>95522.5</v>
          </cell>
          <cell r="M29">
            <v>96002.099999999991</v>
          </cell>
          <cell r="N29">
            <v>93827.4</v>
          </cell>
          <cell r="O29">
            <v>97943.299999999988</v>
          </cell>
        </row>
        <row r="31">
          <cell r="A31" t="str">
            <v>Caja Cost de Seguro Social</v>
          </cell>
          <cell r="B31">
            <v>52147.4</v>
          </cell>
          <cell r="C31">
            <v>51921.80000000001</v>
          </cell>
          <cell r="D31">
            <v>53118.200000000004</v>
          </cell>
          <cell r="E31">
            <v>51471.000000000007</v>
          </cell>
          <cell r="F31">
            <v>51016.9</v>
          </cell>
          <cell r="G31">
            <v>56648.000000000007</v>
          </cell>
          <cell r="H31">
            <v>59033.200000000004</v>
          </cell>
          <cell r="I31">
            <v>59226.9</v>
          </cell>
          <cell r="J31">
            <v>58988</v>
          </cell>
          <cell r="K31">
            <v>61994.5</v>
          </cell>
          <cell r="L31">
            <v>62680.9</v>
          </cell>
          <cell r="M31">
            <v>62693.7</v>
          </cell>
          <cell r="N31">
            <v>60519</v>
          </cell>
          <cell r="O31">
            <v>64634.9</v>
          </cell>
        </row>
        <row r="32">
          <cell r="A32" t="str">
            <v>Consejo Nacional Producc.</v>
          </cell>
          <cell r="B32">
            <v>545.70000000000005</v>
          </cell>
          <cell r="C32">
            <v>572.29999999999995</v>
          </cell>
          <cell r="D32">
            <v>572.29999999999995</v>
          </cell>
          <cell r="E32">
            <v>572.29999999999995</v>
          </cell>
          <cell r="F32">
            <v>572.29999999999995</v>
          </cell>
          <cell r="G32">
            <v>35</v>
          </cell>
          <cell r="H32">
            <v>35.5</v>
          </cell>
          <cell r="I32">
            <v>35.5</v>
          </cell>
          <cell r="J32">
            <v>8.5</v>
          </cell>
          <cell r="K32">
            <v>8.5</v>
          </cell>
          <cell r="L32">
            <v>8.5</v>
          </cell>
          <cell r="M32">
            <v>8.5</v>
          </cell>
          <cell r="N32">
            <v>8.5</v>
          </cell>
          <cell r="O32">
            <v>8.5</v>
          </cell>
        </row>
        <row r="33">
          <cell r="A33" t="str">
            <v>Consejo Téc. Asist. Méd-Soc.</v>
          </cell>
          <cell r="B33">
            <v>2210</v>
          </cell>
          <cell r="C33">
            <v>3520.7</v>
          </cell>
          <cell r="D33">
            <v>3520.7</v>
          </cell>
          <cell r="E33">
            <v>2265.4</v>
          </cell>
          <cell r="F33">
            <v>2510.4</v>
          </cell>
          <cell r="G33">
            <v>2430.4</v>
          </cell>
          <cell r="H33">
            <v>2430.4</v>
          </cell>
          <cell r="I33">
            <v>3630.1</v>
          </cell>
          <cell r="J33">
            <v>3621.6</v>
          </cell>
          <cell r="K33">
            <v>3246.1</v>
          </cell>
          <cell r="L33">
            <v>3092.2</v>
          </cell>
          <cell r="M33">
            <v>3246</v>
          </cell>
          <cell r="N33">
            <v>3246</v>
          </cell>
          <cell r="O33">
            <v>3246</v>
          </cell>
        </row>
        <row r="34">
          <cell r="A34" t="str">
            <v>Corp. Costarric. Desarrollo</v>
          </cell>
          <cell r="B34">
            <v>1034</v>
          </cell>
          <cell r="C34">
            <v>1064.4000000000001</v>
          </cell>
          <cell r="D34">
            <v>1155</v>
          </cell>
          <cell r="E34">
            <v>1732.4</v>
          </cell>
          <cell r="F34">
            <v>1809.8</v>
          </cell>
          <cell r="G34">
            <v>1884.6</v>
          </cell>
          <cell r="H34">
            <v>1965.8</v>
          </cell>
          <cell r="I34">
            <v>2194</v>
          </cell>
          <cell r="J34">
            <v>2171.3000000000002</v>
          </cell>
          <cell r="K34">
            <v>1727.4</v>
          </cell>
          <cell r="L34">
            <v>2067</v>
          </cell>
          <cell r="M34">
            <v>2210</v>
          </cell>
          <cell r="N34">
            <v>2210</v>
          </cell>
          <cell r="O34">
            <v>2210</v>
          </cell>
        </row>
        <row r="35">
          <cell r="A35" t="str">
            <v>Direc. Gral de Asig Famil.</v>
          </cell>
          <cell r="B35">
            <v>4682</v>
          </cell>
          <cell r="C35">
            <v>4322</v>
          </cell>
          <cell r="D35">
            <v>4322</v>
          </cell>
          <cell r="E35">
            <v>4407</v>
          </cell>
          <cell r="F35">
            <v>3652</v>
          </cell>
          <cell r="G35">
            <v>3302</v>
          </cell>
          <cell r="H35">
            <v>3302</v>
          </cell>
          <cell r="I35">
            <v>3602</v>
          </cell>
          <cell r="J35">
            <v>3987</v>
          </cell>
          <cell r="K35">
            <v>3902</v>
          </cell>
          <cell r="L35">
            <v>4402</v>
          </cell>
          <cell r="M35">
            <v>4402</v>
          </cell>
          <cell r="N35">
            <v>4402</v>
          </cell>
          <cell r="O35">
            <v>4402</v>
          </cell>
        </row>
        <row r="36">
          <cell r="A36" t="str">
            <v>Empresa Servic Púb Heredia</v>
          </cell>
          <cell r="B36">
            <v>205</v>
          </cell>
          <cell r="C36">
            <v>255</v>
          </cell>
          <cell r="D36">
            <v>255</v>
          </cell>
          <cell r="E36">
            <v>255</v>
          </cell>
          <cell r="F36">
            <v>255</v>
          </cell>
          <cell r="G36">
            <v>255</v>
          </cell>
          <cell r="H36">
            <v>335</v>
          </cell>
          <cell r="I36">
            <v>345.1</v>
          </cell>
          <cell r="J36">
            <v>380.1</v>
          </cell>
          <cell r="K36">
            <v>385.1</v>
          </cell>
          <cell r="L36">
            <v>335</v>
          </cell>
          <cell r="M36">
            <v>335</v>
          </cell>
          <cell r="N36">
            <v>335</v>
          </cell>
          <cell r="O36">
            <v>335</v>
          </cell>
        </row>
        <row r="37">
          <cell r="A37" t="str">
            <v>Fábrica  Nacional  Licores</v>
          </cell>
          <cell r="B37">
            <v>41.5</v>
          </cell>
          <cell r="C37">
            <v>41.1</v>
          </cell>
          <cell r="D37">
            <v>15.9</v>
          </cell>
          <cell r="E37">
            <v>15.8</v>
          </cell>
          <cell r="F37">
            <v>7.8</v>
          </cell>
          <cell r="G37">
            <v>7.8</v>
          </cell>
          <cell r="H37">
            <v>7.8</v>
          </cell>
          <cell r="I37">
            <v>7.6</v>
          </cell>
          <cell r="J37">
            <v>7.4</v>
          </cell>
          <cell r="K37">
            <v>7.3</v>
          </cell>
          <cell r="L37">
            <v>7.3</v>
          </cell>
          <cell r="M37">
            <v>7.3</v>
          </cell>
          <cell r="N37">
            <v>7.3</v>
          </cell>
          <cell r="O37">
            <v>7.3</v>
          </cell>
        </row>
        <row r="38">
          <cell r="A38" t="str">
            <v>Inst. Costar. Acued Alcant</v>
          </cell>
          <cell r="B38">
            <v>467.5</v>
          </cell>
          <cell r="C38">
            <v>844.8</v>
          </cell>
          <cell r="D38">
            <v>694.8</v>
          </cell>
          <cell r="E38">
            <v>868</v>
          </cell>
          <cell r="F38">
            <v>1093.7</v>
          </cell>
          <cell r="G38">
            <v>791</v>
          </cell>
          <cell r="H38">
            <v>810.8</v>
          </cell>
          <cell r="I38">
            <v>1137.2</v>
          </cell>
          <cell r="J38">
            <v>990.7</v>
          </cell>
          <cell r="K38">
            <v>1047.7</v>
          </cell>
          <cell r="L38">
            <v>1091</v>
          </cell>
          <cell r="M38">
            <v>1233</v>
          </cell>
          <cell r="N38">
            <v>1233</v>
          </cell>
          <cell r="O38">
            <v>1233</v>
          </cell>
        </row>
        <row r="39">
          <cell r="A39" t="str">
            <v>Inst. Costar. Electricidad</v>
          </cell>
          <cell r="B39">
            <v>6922.1</v>
          </cell>
          <cell r="C39">
            <v>2719</v>
          </cell>
          <cell r="D39">
            <v>2616.5</v>
          </cell>
          <cell r="E39">
            <v>2557.8000000000002</v>
          </cell>
          <cell r="F39">
            <v>2557.8000000000002</v>
          </cell>
          <cell r="G39">
            <v>2557.8000000000002</v>
          </cell>
          <cell r="H39">
            <v>2557.8000000000002</v>
          </cell>
          <cell r="I39">
            <v>2458</v>
          </cell>
          <cell r="J39">
            <v>2440.4</v>
          </cell>
          <cell r="K39">
            <v>2425.4</v>
          </cell>
          <cell r="L39">
            <v>2430</v>
          </cell>
          <cell r="M39">
            <v>2440</v>
          </cell>
          <cell r="N39">
            <v>2440</v>
          </cell>
          <cell r="O39">
            <v>2440</v>
          </cell>
        </row>
        <row r="40">
          <cell r="A40" t="str">
            <v>Inst. Costar. Ferrocarriles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Inst. Costar. Puertos Pacífico</v>
          </cell>
          <cell r="B41">
            <v>561.70000000000005</v>
          </cell>
          <cell r="C41">
            <v>643.79999999999995</v>
          </cell>
          <cell r="D41">
            <v>643.79999999999995</v>
          </cell>
          <cell r="E41">
            <v>643.79999999999995</v>
          </cell>
          <cell r="F41">
            <v>643.79999999999995</v>
          </cell>
          <cell r="G41">
            <v>764.8</v>
          </cell>
          <cell r="H41">
            <v>764.8</v>
          </cell>
          <cell r="I41">
            <v>897.2</v>
          </cell>
          <cell r="J41">
            <v>910.2</v>
          </cell>
          <cell r="K41">
            <v>818.2</v>
          </cell>
          <cell r="L41">
            <v>760.9</v>
          </cell>
          <cell r="M41">
            <v>760.9</v>
          </cell>
          <cell r="N41">
            <v>760.9</v>
          </cell>
          <cell r="O41">
            <v>760.9</v>
          </cell>
        </row>
        <row r="42">
          <cell r="A42" t="str">
            <v>Inst. Costar. de Turismo</v>
          </cell>
          <cell r="B42">
            <v>2625</v>
          </cell>
          <cell r="C42">
            <v>2760.6</v>
          </cell>
          <cell r="D42">
            <v>2925.5</v>
          </cell>
          <cell r="E42">
            <v>2995</v>
          </cell>
          <cell r="F42">
            <v>3015</v>
          </cell>
          <cell r="G42">
            <v>3104.3</v>
          </cell>
          <cell r="H42">
            <v>3224.3</v>
          </cell>
          <cell r="I42">
            <v>3225.5</v>
          </cell>
          <cell r="J42">
            <v>3152.3</v>
          </cell>
          <cell r="K42">
            <v>3246</v>
          </cell>
          <cell r="L42">
            <v>3235</v>
          </cell>
          <cell r="M42">
            <v>3361</v>
          </cell>
          <cell r="N42">
            <v>3361</v>
          </cell>
          <cell r="O42">
            <v>3361</v>
          </cell>
        </row>
        <row r="43">
          <cell r="A43" t="str">
            <v>Inst. Desarrollo Agrario</v>
          </cell>
          <cell r="B43">
            <v>380</v>
          </cell>
          <cell r="C43">
            <v>445.8</v>
          </cell>
          <cell r="D43">
            <v>445.8</v>
          </cell>
          <cell r="E43">
            <v>350.6</v>
          </cell>
          <cell r="F43">
            <v>350.6</v>
          </cell>
          <cell r="G43">
            <v>702.4</v>
          </cell>
          <cell r="H43">
            <v>583.4</v>
          </cell>
          <cell r="I43">
            <v>485.3</v>
          </cell>
          <cell r="J43">
            <v>694.1</v>
          </cell>
          <cell r="K43">
            <v>694</v>
          </cell>
          <cell r="L43">
            <v>894</v>
          </cell>
          <cell r="M43">
            <v>679</v>
          </cell>
          <cell r="N43">
            <v>679</v>
          </cell>
          <cell r="O43">
            <v>679</v>
          </cell>
        </row>
        <row r="44">
          <cell r="A44" t="str">
            <v>Inst. Nacional Aprendizaje</v>
          </cell>
          <cell r="B44">
            <v>7304.9</v>
          </cell>
          <cell r="C44">
            <v>8404.4</v>
          </cell>
          <cell r="D44">
            <v>8404.4</v>
          </cell>
          <cell r="E44">
            <v>8400</v>
          </cell>
          <cell r="F44">
            <v>9008.5</v>
          </cell>
          <cell r="G44">
            <v>9008.5</v>
          </cell>
          <cell r="H44">
            <v>9165.2999999999993</v>
          </cell>
          <cell r="I44">
            <v>9398.9</v>
          </cell>
          <cell r="J44">
            <v>9678.9</v>
          </cell>
          <cell r="K44">
            <v>9794.9</v>
          </cell>
          <cell r="L44">
            <v>9794.9</v>
          </cell>
          <cell r="M44">
            <v>9794.9</v>
          </cell>
          <cell r="N44">
            <v>9794.9</v>
          </cell>
          <cell r="O44">
            <v>9794.9</v>
          </cell>
        </row>
        <row r="45">
          <cell r="A45" t="str">
            <v>Inst. del Café (ICAFE)</v>
          </cell>
          <cell r="B45">
            <v>698.5</v>
          </cell>
          <cell r="C45">
            <v>789.6</v>
          </cell>
          <cell r="D45">
            <v>906.3</v>
          </cell>
          <cell r="E45">
            <v>956.3</v>
          </cell>
          <cell r="F45">
            <v>972.4</v>
          </cell>
          <cell r="G45">
            <v>979.4</v>
          </cell>
          <cell r="H45">
            <v>1048.3</v>
          </cell>
          <cell r="I45">
            <v>1086.3</v>
          </cell>
          <cell r="J45">
            <v>1186</v>
          </cell>
          <cell r="K45">
            <v>1235.3</v>
          </cell>
          <cell r="L45">
            <v>1254</v>
          </cell>
          <cell r="M45">
            <v>1361</v>
          </cell>
          <cell r="N45">
            <v>1361</v>
          </cell>
          <cell r="O45">
            <v>1361</v>
          </cell>
        </row>
        <row r="46">
          <cell r="A46" t="str">
            <v>Jta de Protec. Social S.J.</v>
          </cell>
          <cell r="B46">
            <v>2823</v>
          </cell>
          <cell r="C46">
            <v>2938.8</v>
          </cell>
          <cell r="D46">
            <v>2922.3</v>
          </cell>
          <cell r="E46">
            <v>3008</v>
          </cell>
          <cell r="F46">
            <v>2023.4</v>
          </cell>
          <cell r="G46">
            <v>3038</v>
          </cell>
          <cell r="H46">
            <v>2436.3000000000002</v>
          </cell>
          <cell r="I46">
            <v>2741.4</v>
          </cell>
          <cell r="J46">
            <v>3086.7</v>
          </cell>
          <cell r="K46">
            <v>4448</v>
          </cell>
          <cell r="L46">
            <v>3384</v>
          </cell>
          <cell r="M46">
            <v>3384</v>
          </cell>
          <cell r="N46">
            <v>3384</v>
          </cell>
          <cell r="O46">
            <v>3384</v>
          </cell>
        </row>
        <row r="47">
          <cell r="A47" t="str">
            <v>OCIS</v>
          </cell>
          <cell r="B47">
            <v>9</v>
          </cell>
          <cell r="C47">
            <v>9</v>
          </cell>
          <cell r="D47">
            <v>9</v>
          </cell>
          <cell r="E47">
            <v>14.3</v>
          </cell>
          <cell r="F47">
            <v>14.3</v>
          </cell>
          <cell r="G47">
            <v>14.9</v>
          </cell>
          <cell r="H47">
            <v>14.9</v>
          </cell>
          <cell r="I47">
            <v>14.9</v>
          </cell>
          <cell r="J47">
            <v>66</v>
          </cell>
          <cell r="K47">
            <v>66</v>
          </cell>
          <cell r="L47">
            <v>85.8</v>
          </cell>
          <cell r="M47">
            <v>85.8</v>
          </cell>
          <cell r="N47">
            <v>85.8</v>
          </cell>
          <cell r="O47">
            <v>85.8</v>
          </cell>
        </row>
        <row r="48">
          <cell r="A48" t="str">
            <v>Refinadora Costar Petróleo</v>
          </cell>
          <cell r="B48">
            <v>685</v>
          </cell>
          <cell r="C48">
            <v>395</v>
          </cell>
          <cell r="D48">
            <v>820</v>
          </cell>
          <cell r="E48">
            <v>820</v>
          </cell>
          <cell r="F48">
            <v>820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 t="str">
            <v>IV.   RESTO DEL SECTOR PUBLICO</v>
          </cell>
          <cell r="B50">
            <v>9481.2000000000007</v>
          </cell>
          <cell r="C50">
            <v>11535.99999999998</v>
          </cell>
          <cell r="D50">
            <v>10129.999999999985</v>
          </cell>
          <cell r="E50">
            <v>11516.99999999996</v>
          </cell>
          <cell r="F50">
            <v>12853.399999999983</v>
          </cell>
          <cell r="G50">
            <v>12164.200000000012</v>
          </cell>
          <cell r="H50">
            <v>12431.599999999962</v>
          </cell>
          <cell r="I50">
            <v>13437.300000000017</v>
          </cell>
          <cell r="J50">
            <v>11983.800000000017</v>
          </cell>
          <cell r="K50">
            <v>13347.62999999999</v>
          </cell>
          <cell r="L50">
            <v>12100.399999999994</v>
          </cell>
          <cell r="M50">
            <v>13067.699999999997</v>
          </cell>
          <cell r="N50">
            <v>13067.600000000006</v>
          </cell>
          <cell r="O50">
            <v>13067.600000000011</v>
          </cell>
        </row>
        <row r="52">
          <cell r="A52" t="str">
            <v>V.    SECTOR PRIVADO AJUSTADO</v>
          </cell>
          <cell r="B52">
            <v>73958.869999999981</v>
          </cell>
          <cell r="C52">
            <v>78120.743999999977</v>
          </cell>
          <cell r="D52">
            <v>84877.964999999967</v>
          </cell>
          <cell r="E52">
            <v>94648.583999999988</v>
          </cell>
          <cell r="F52">
            <v>98351.169999999969</v>
          </cell>
          <cell r="G52">
            <v>107777.77799999996</v>
          </cell>
          <cell r="H52">
            <v>117285.83199999999</v>
          </cell>
          <cell r="I52">
            <v>120044.50199999998</v>
          </cell>
          <cell r="J52">
            <v>130528.92699999997</v>
          </cell>
          <cell r="K52">
            <v>144459.17129999999</v>
          </cell>
          <cell r="L52">
            <v>158800.01009645968</v>
          </cell>
          <cell r="M52">
            <v>164550.777915743</v>
          </cell>
          <cell r="N52">
            <v>177799.06006694853</v>
          </cell>
          <cell r="O52">
            <v>177196.25710247087</v>
          </cell>
        </row>
        <row r="54">
          <cell r="A54" t="str">
            <v>Sector Externo (BCIE-BICSA)</v>
          </cell>
          <cell r="B54">
            <v>8418.9</v>
          </cell>
          <cell r="C54">
            <v>8418.9</v>
          </cell>
          <cell r="D54">
            <v>8418.9</v>
          </cell>
          <cell r="E54">
            <v>8418.9</v>
          </cell>
          <cell r="F54">
            <v>8418.9</v>
          </cell>
          <cell r="G54">
            <v>8418.9</v>
          </cell>
          <cell r="H54">
            <v>8418.9</v>
          </cell>
          <cell r="I54">
            <v>8418.9</v>
          </cell>
          <cell r="J54">
            <v>9692.1</v>
          </cell>
          <cell r="K54">
            <v>9692.1</v>
          </cell>
          <cell r="L54">
            <v>17458.099999999999</v>
          </cell>
          <cell r="M54">
            <v>17458.099999999999</v>
          </cell>
          <cell r="N54">
            <v>17458.099999999999</v>
          </cell>
          <cell r="O54">
            <v>17458.099999999999</v>
          </cell>
        </row>
        <row r="55">
          <cell r="A55" t="str">
            <v>Sector Privado</v>
          </cell>
          <cell r="B55">
            <v>65539.969999999987</v>
          </cell>
          <cell r="C55">
            <v>69701.843999999983</v>
          </cell>
          <cell r="D55">
            <v>76459.064999999973</v>
          </cell>
          <cell r="E55">
            <v>86229.683999999994</v>
          </cell>
          <cell r="F55">
            <v>89932.269999999975</v>
          </cell>
          <cell r="G55">
            <v>99358.877999999968</v>
          </cell>
          <cell r="H55">
            <v>108866.932</v>
          </cell>
          <cell r="I55">
            <v>111625.60199999998</v>
          </cell>
          <cell r="J55">
            <v>120836.82699999996</v>
          </cell>
          <cell r="K55">
            <v>134767.07129999998</v>
          </cell>
          <cell r="L55">
            <v>141341.91009645967</v>
          </cell>
          <cell r="M55">
            <v>147092.677915743</v>
          </cell>
          <cell r="N55">
            <v>160340.96006694852</v>
          </cell>
          <cell r="O55">
            <v>159738.15710247087</v>
          </cell>
        </row>
        <row r="56">
          <cell r="A56" t="str">
            <v>Notas:</v>
          </cell>
        </row>
        <row r="57">
          <cell r="A57" t="str">
            <v xml:space="preserve"> 1/ Cifras al 29/3/96</v>
          </cell>
        </row>
        <row r="58">
          <cell r="A58" t="str">
            <v xml:space="preserve"> 2/ Cifras del BCCR al 29/3/96 y para el resto de SBN al 22/03/96</v>
          </cell>
        </row>
        <row r="59">
          <cell r="A59" t="str">
            <v xml:space="preserve"> 3/ Incluye ¢24.000 millones, a partir del 19/09/95, para cancelar pérdidas del B.A.C. Al estar denominados en TUDES su valor se ajusta periodicamente, a </v>
          </cell>
        </row>
        <row r="60">
          <cell r="A60" t="str">
            <v xml:space="preserve">      partir del mes de diciembre.</v>
          </cell>
        </row>
        <row r="61">
          <cell r="A61" t="str">
            <v xml:space="preserve"> 4/ A partir de julio comenzó a regir el convenio entre la CCSS y el Gobierno para pagar las contribuciones patronales de 1995</v>
          </cell>
        </row>
        <row r="62">
          <cell r="A62" t="str">
            <v xml:space="preserve"> 5/ El 04/10/95 el BCIE compró TP$A por un total de $6.776.4 miles (¢1.273.1 millones), y por $40 millones ( ¢7.766 millones) el 14/12/95.</v>
          </cell>
        </row>
        <row r="63">
          <cell r="A63" t="str">
            <v>Fuente:  Banco Central de Costa Rica y entidades públicas.</v>
          </cell>
        </row>
        <row r="64">
          <cell r="A64" t="str">
            <v>Fuente:  Banco Central de Costa Rica y entidades públicas.</v>
          </cell>
        </row>
        <row r="72">
          <cell r="A72" t="str">
            <v>DEPARTAMENTO MONETARIO</v>
          </cell>
          <cell r="H72" t="str">
            <v>BANCO CENTRAL:TENENCIA DE LA DEUDA BONIFICADA</v>
          </cell>
          <cell r="J72" t="str">
            <v xml:space="preserve">              BANCO CENTRAL</v>
          </cell>
          <cell r="O72">
            <v>35164</v>
          </cell>
        </row>
        <row r="73">
          <cell r="A73" t="str">
            <v>Mercado de Capitales y Finanzas Publicas</v>
          </cell>
          <cell r="J73" t="str">
            <v xml:space="preserve">                             cifras en millones de colones</v>
          </cell>
          <cell r="O73" t="str">
            <v>GFA</v>
          </cell>
        </row>
        <row r="74">
          <cell r="A74" t="str">
            <v>MERCAP\TENENCIA\TENENCIA (NORMAL)</v>
          </cell>
          <cell r="J74" t="str">
            <v xml:space="preserve">          cifras en millones de colones</v>
          </cell>
        </row>
        <row r="77">
          <cell r="B77">
            <v>1994</v>
          </cell>
          <cell r="C77" t="str">
            <v xml:space="preserve">      1995</v>
          </cell>
          <cell r="D77">
            <v>1995</v>
          </cell>
          <cell r="G77">
            <v>1995</v>
          </cell>
          <cell r="J77">
            <v>1995</v>
          </cell>
          <cell r="M77">
            <v>1996</v>
          </cell>
        </row>
        <row r="78">
          <cell r="A78" t="str">
            <v>DETALLE</v>
          </cell>
          <cell r="B78" t="str">
            <v>Dic.</v>
          </cell>
          <cell r="C78" t="str">
            <v>Marzo</v>
          </cell>
          <cell r="D78" t="str">
            <v>Abril</v>
          </cell>
          <cell r="E78" t="str">
            <v>Mayo</v>
          </cell>
          <cell r="F78" t="str">
            <v>Junio</v>
          </cell>
          <cell r="G78" t="str">
            <v>Julio</v>
          </cell>
          <cell r="H78" t="str">
            <v>Ago.</v>
          </cell>
          <cell r="I78" t="str">
            <v>Set.</v>
          </cell>
          <cell r="J78" t="str">
            <v>Oct.</v>
          </cell>
          <cell r="K78" t="str">
            <v>Nov.</v>
          </cell>
          <cell r="L78" t="str">
            <v xml:space="preserve">  Dic.</v>
          </cell>
          <cell r="M78" t="str">
            <v>Ene.</v>
          </cell>
          <cell r="N78" t="str">
            <v>Feb.</v>
          </cell>
          <cell r="O78" t="str">
            <v>Mar.</v>
          </cell>
        </row>
        <row r="80">
          <cell r="A80" t="str">
            <v>TOTAL EN CIRCULACION</v>
          </cell>
          <cell r="B80">
            <v>75801.899999999994</v>
          </cell>
          <cell r="C80">
            <v>80475.399999999994</v>
          </cell>
          <cell r="D80">
            <v>82074.399999999994</v>
          </cell>
          <cell r="E80">
            <v>86370.726999999999</v>
          </cell>
          <cell r="F80">
            <v>92907.8</v>
          </cell>
          <cell r="G80">
            <v>100098</v>
          </cell>
          <cell r="H80">
            <v>115777</v>
          </cell>
          <cell r="I80">
            <v>126300.2</v>
          </cell>
          <cell r="J80">
            <v>138384.79999999999</v>
          </cell>
          <cell r="K80">
            <v>126996.3</v>
          </cell>
          <cell r="L80">
            <v>124835.6</v>
          </cell>
          <cell r="M80">
            <v>137478</v>
          </cell>
          <cell r="N80">
            <v>144047.5</v>
          </cell>
          <cell r="O80">
            <v>148223.5</v>
          </cell>
        </row>
        <row r="82">
          <cell r="A82" t="str">
            <v>I.   SISTEMA BANCARIO NACIONAL</v>
          </cell>
          <cell r="B82">
            <v>7735.7999999999993</v>
          </cell>
          <cell r="C82">
            <v>10326</v>
          </cell>
          <cell r="D82">
            <v>12984.895</v>
          </cell>
          <cell r="E82">
            <v>14873.769999999999</v>
          </cell>
          <cell r="F82">
            <v>18568.100000000002</v>
          </cell>
          <cell r="G82">
            <v>29363.521999999997</v>
          </cell>
          <cell r="H82">
            <v>31980.228999999996</v>
          </cell>
          <cell r="I82">
            <v>40195.199999999997</v>
          </cell>
          <cell r="J82">
            <v>49585.3</v>
          </cell>
          <cell r="K82">
            <v>41140.199999999997</v>
          </cell>
          <cell r="L82">
            <v>36072.400000000001</v>
          </cell>
          <cell r="M82">
            <v>39020</v>
          </cell>
          <cell r="N82">
            <v>43473</v>
          </cell>
          <cell r="O82">
            <v>39179</v>
          </cell>
        </row>
        <row r="84">
          <cell r="A84" t="str">
            <v>Bco Nacional de Costa Rica</v>
          </cell>
          <cell r="B84">
            <v>4815.3999999999996</v>
          </cell>
          <cell r="C84">
            <v>6015</v>
          </cell>
          <cell r="D84">
            <v>7015</v>
          </cell>
          <cell r="E84">
            <v>6013.41</v>
          </cell>
          <cell r="F84">
            <v>7815.9</v>
          </cell>
          <cell r="G84">
            <v>16719.883999999998</v>
          </cell>
          <cell r="H84">
            <v>17240.082999999999</v>
          </cell>
          <cell r="I84">
            <v>25738.5</v>
          </cell>
          <cell r="J84">
            <v>34134.699999999997</v>
          </cell>
          <cell r="K84">
            <v>28260.7</v>
          </cell>
          <cell r="L84">
            <v>15244</v>
          </cell>
          <cell r="M84">
            <v>16560</v>
          </cell>
          <cell r="N84">
            <v>15560</v>
          </cell>
          <cell r="O84">
            <v>15561</v>
          </cell>
        </row>
        <row r="85">
          <cell r="A85" t="str">
            <v>Bco de Costa Rica</v>
          </cell>
          <cell r="B85">
            <v>2429.9</v>
          </cell>
          <cell r="C85">
            <v>3721</v>
          </cell>
          <cell r="D85">
            <v>5193.8949999999995</v>
          </cell>
          <cell r="E85">
            <v>7974.46</v>
          </cell>
          <cell r="F85">
            <v>9430.5</v>
          </cell>
          <cell r="G85">
            <v>10746.5</v>
          </cell>
          <cell r="H85">
            <v>11004.46</v>
          </cell>
          <cell r="I85">
            <v>11589.5</v>
          </cell>
          <cell r="J85">
            <v>11660.5</v>
          </cell>
          <cell r="K85">
            <v>7135</v>
          </cell>
          <cell r="L85">
            <v>15240</v>
          </cell>
          <cell r="M85">
            <v>20315</v>
          </cell>
          <cell r="N85">
            <v>23190</v>
          </cell>
          <cell r="O85">
            <v>21770</v>
          </cell>
        </row>
        <row r="86">
          <cell r="A86" t="str">
            <v>Bco Anglo Cost. (Jta. Liq.)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Bco Créd. Agrícola Cartago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201.25</v>
          </cell>
          <cell r="H87">
            <v>2719.69</v>
          </cell>
          <cell r="I87">
            <v>1719.7</v>
          </cell>
          <cell r="J87">
            <v>2707.3</v>
          </cell>
          <cell r="K87">
            <v>3582.4</v>
          </cell>
          <cell r="L87">
            <v>3350</v>
          </cell>
          <cell r="M87">
            <v>0</v>
          </cell>
          <cell r="N87">
            <v>2900</v>
          </cell>
          <cell r="O87">
            <v>1100</v>
          </cell>
        </row>
        <row r="88">
          <cell r="A88" t="str">
            <v>Bcos Privados</v>
          </cell>
          <cell r="B88">
            <v>490.5</v>
          </cell>
          <cell r="C88">
            <v>590</v>
          </cell>
          <cell r="D88">
            <v>776</v>
          </cell>
          <cell r="E88">
            <v>885.9</v>
          </cell>
          <cell r="F88">
            <v>1321.7</v>
          </cell>
          <cell r="G88">
            <v>1695.8879999999999</v>
          </cell>
          <cell r="H88">
            <v>1015.996</v>
          </cell>
          <cell r="I88">
            <v>1147.5</v>
          </cell>
          <cell r="J88">
            <v>1082.8</v>
          </cell>
          <cell r="K88">
            <v>2162.1</v>
          </cell>
          <cell r="L88">
            <v>2238.4</v>
          </cell>
          <cell r="M88">
            <v>2145</v>
          </cell>
          <cell r="N88">
            <v>1823</v>
          </cell>
          <cell r="O88">
            <v>748</v>
          </cell>
        </row>
        <row r="90">
          <cell r="A90" t="str">
            <v>II.   SECTOR FINAN. NO BANCARIO</v>
          </cell>
          <cell r="B90">
            <v>4799</v>
          </cell>
          <cell r="C90">
            <v>2069</v>
          </cell>
          <cell r="D90">
            <v>2069</v>
          </cell>
          <cell r="E90">
            <v>2156</v>
          </cell>
          <cell r="F90">
            <v>2155</v>
          </cell>
          <cell r="G90">
            <v>2253</v>
          </cell>
          <cell r="H90">
            <v>2653</v>
          </cell>
          <cell r="I90">
            <v>2627</v>
          </cell>
          <cell r="J90">
            <v>3222.9</v>
          </cell>
          <cell r="K90">
            <v>2626.6</v>
          </cell>
          <cell r="L90">
            <v>2558.8000000000002</v>
          </cell>
          <cell r="M90">
            <v>3583</v>
          </cell>
          <cell r="N90">
            <v>3583</v>
          </cell>
          <cell r="O90">
            <v>3583</v>
          </cell>
        </row>
        <row r="92">
          <cell r="A92" t="str">
            <v>Bco Hipot Vivienda (BANHVI)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Bco Popular Desarr Comunal</v>
          </cell>
          <cell r="B93">
            <v>150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Inst. Fomento Ases. Munic.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Inst. Nal Fomento Cooperat.</v>
          </cell>
          <cell r="B95">
            <v>6</v>
          </cell>
          <cell r="C95">
            <v>6</v>
          </cell>
          <cell r="D95">
            <v>6</v>
          </cell>
          <cell r="E95">
            <v>6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</row>
        <row r="96">
          <cell r="A96" t="str">
            <v>Inst. Nal Vivienda Urban.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Inst. Nal Seguros (INS)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Poder Judicial (Jta Pens.)</v>
          </cell>
          <cell r="B98">
            <v>4643</v>
          </cell>
          <cell r="C98">
            <v>2063</v>
          </cell>
          <cell r="D98">
            <v>2063</v>
          </cell>
          <cell r="E98">
            <v>2150</v>
          </cell>
          <cell r="F98">
            <v>2149</v>
          </cell>
          <cell r="G98">
            <v>2247</v>
          </cell>
          <cell r="H98">
            <v>2647</v>
          </cell>
          <cell r="I98">
            <v>2621</v>
          </cell>
          <cell r="J98">
            <v>3216.9</v>
          </cell>
          <cell r="K98">
            <v>2620.6</v>
          </cell>
          <cell r="L98">
            <v>2552.8000000000002</v>
          </cell>
          <cell r="M98">
            <v>3577</v>
          </cell>
          <cell r="N98">
            <v>3577</v>
          </cell>
          <cell r="O98">
            <v>3577</v>
          </cell>
        </row>
        <row r="100">
          <cell r="A100" t="str">
            <v>III.    SECTOR PUBLICO NO FINAN.</v>
          </cell>
          <cell r="B100">
            <v>2</v>
          </cell>
          <cell r="C100">
            <v>3</v>
          </cell>
          <cell r="D100">
            <v>3</v>
          </cell>
          <cell r="E100">
            <v>3</v>
          </cell>
          <cell r="F100">
            <v>2</v>
          </cell>
          <cell r="G100">
            <v>3</v>
          </cell>
          <cell r="H100">
            <v>3</v>
          </cell>
          <cell r="I100">
            <v>3</v>
          </cell>
          <cell r="J100">
            <v>602</v>
          </cell>
          <cell r="K100">
            <v>1703</v>
          </cell>
          <cell r="L100">
            <v>2503</v>
          </cell>
          <cell r="M100">
            <v>2503</v>
          </cell>
          <cell r="N100">
            <v>2503</v>
          </cell>
          <cell r="O100">
            <v>2503</v>
          </cell>
        </row>
        <row r="102">
          <cell r="A102" t="str">
            <v>Caja Cost de Seguro Social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600</v>
          </cell>
          <cell r="K102">
            <v>1700</v>
          </cell>
          <cell r="L102">
            <v>2500</v>
          </cell>
          <cell r="M102">
            <v>2500</v>
          </cell>
          <cell r="N102">
            <v>2500</v>
          </cell>
          <cell r="O102">
            <v>2500</v>
          </cell>
        </row>
        <row r="103">
          <cell r="A103" t="str">
            <v>Consejo Nacional Producc.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Consejo Téc. Asist. Méd-Soc.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Corp. Costarric. Desarrollo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Direc. Gral de Asig Famil.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Empresa Servic Púb Heredia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Fábrica  Nacional  Licores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Inst. Costar. Acued Alcant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Inst. Costar. Electricidad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Inst. Costar. Ferrocarriles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Inst. Costar. Puertos Pacífico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Inst. Costar. de Turismo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Inst. Desarrollo Agrario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Inst. Nacional Aprendizaje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2</v>
          </cell>
          <cell r="O115">
            <v>2</v>
          </cell>
        </row>
        <row r="116">
          <cell r="A116" t="str">
            <v>Inst. del Café (ICAFE)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Jta de Protec. Social S.J.</v>
          </cell>
          <cell r="B117">
            <v>0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</row>
        <row r="118">
          <cell r="A118" t="str">
            <v>OCIS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Refinadora Costar Petróleo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A121" t="str">
            <v>IV.   RESTO DEL SECTOR PUBLICO</v>
          </cell>
          <cell r="B121">
            <v>1554</v>
          </cell>
          <cell r="C121">
            <v>925</v>
          </cell>
          <cell r="D121">
            <v>2522</v>
          </cell>
          <cell r="E121">
            <v>2340</v>
          </cell>
          <cell r="F121">
            <v>2581</v>
          </cell>
          <cell r="G121">
            <v>2368</v>
          </cell>
          <cell r="H121">
            <v>2902</v>
          </cell>
          <cell r="I121">
            <v>2848</v>
          </cell>
          <cell r="J121">
            <v>2536.1</v>
          </cell>
          <cell r="K121">
            <v>2570.4</v>
          </cell>
          <cell r="L121">
            <v>2570.1999999999998</v>
          </cell>
          <cell r="M121">
            <v>2585</v>
          </cell>
          <cell r="N121">
            <v>2585</v>
          </cell>
          <cell r="O121">
            <v>6585</v>
          </cell>
        </row>
        <row r="123">
          <cell r="A123" t="str">
            <v>V.    SECTOR PRIVADO AJUSTADO</v>
          </cell>
          <cell r="B123">
            <v>61711.099999999991</v>
          </cell>
          <cell r="C123">
            <v>67152.399999999994</v>
          </cell>
          <cell r="D123">
            <v>64495.50499999999</v>
          </cell>
          <cell r="E123">
            <v>66997.956999999995</v>
          </cell>
          <cell r="F123">
            <v>69601.7</v>
          </cell>
          <cell r="G123">
            <v>66110.478000000003</v>
          </cell>
          <cell r="H123">
            <v>78238.771000000008</v>
          </cell>
          <cell r="I123">
            <v>80627</v>
          </cell>
          <cell r="J123">
            <v>82438.499999999985</v>
          </cell>
          <cell r="K123">
            <v>78956.100000000006</v>
          </cell>
          <cell r="L123">
            <v>81131.200000000012</v>
          </cell>
          <cell r="M123">
            <v>89787</v>
          </cell>
          <cell r="N123">
            <v>91903.5</v>
          </cell>
          <cell r="O123">
            <v>96373.5</v>
          </cell>
        </row>
        <row r="125">
          <cell r="A125" t="str">
            <v>Sector Externo (BCIE-BICSA)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Sector Privado</v>
          </cell>
          <cell r="B126">
            <v>61711.099999999991</v>
          </cell>
          <cell r="C126">
            <v>67152.399999999994</v>
          </cell>
          <cell r="D126">
            <v>64495.50499999999</v>
          </cell>
          <cell r="E126">
            <v>66997.956999999995</v>
          </cell>
          <cell r="F126">
            <v>69601.7</v>
          </cell>
          <cell r="G126">
            <v>66110.478000000003</v>
          </cell>
          <cell r="H126">
            <v>78238.771000000008</v>
          </cell>
          <cell r="I126">
            <v>80627</v>
          </cell>
          <cell r="J126">
            <v>82438.499999999985</v>
          </cell>
          <cell r="K126">
            <v>78956.100000000006</v>
          </cell>
          <cell r="L126">
            <v>81131.200000000012</v>
          </cell>
          <cell r="M126">
            <v>89787</v>
          </cell>
          <cell r="N126">
            <v>91903.5</v>
          </cell>
          <cell r="O126">
            <v>96373.5</v>
          </cell>
        </row>
        <row r="128">
          <cell r="A128" t="str">
            <v>Notas:</v>
          </cell>
        </row>
        <row r="129">
          <cell r="A129" t="str">
            <v xml:space="preserve"> 1/ Cifras al 29/3//96</v>
          </cell>
        </row>
        <row r="130">
          <cell r="A130" t="str">
            <v xml:space="preserve"> 2/ Cifras al 22/3/96</v>
          </cell>
        </row>
        <row r="131">
          <cell r="A131" t="str">
            <v xml:space="preserve"> 3/Entre el 12/03/96 y el 14/03/96 el Gobierno Central adquirió ¢4.000 millones de BEM`s emitidos por el  B.C.C.R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C.1"/>
      <sheetName val="C.2"/>
      <sheetName val="G.1"/>
    </sheetNames>
    <sheetDataSet>
      <sheetData sheetId="0"/>
      <sheetData sheetId="1">
        <row r="21">
          <cell r="C21">
            <v>3.7892269255145976</v>
          </cell>
          <cell r="E21">
            <v>3.3507600250082703</v>
          </cell>
        </row>
        <row r="22">
          <cell r="C22">
            <v>3.8231103887473807</v>
          </cell>
          <cell r="E22">
            <v>3.8222807610621032</v>
          </cell>
        </row>
        <row r="23">
          <cell r="C23">
            <v>4.9122638929391229</v>
          </cell>
          <cell r="E23">
            <v>4.2479075324941107</v>
          </cell>
        </row>
        <row r="24">
          <cell r="C24">
            <v>3.5358538486074593</v>
          </cell>
          <cell r="E24">
            <v>4.5550089115212273</v>
          </cell>
        </row>
        <row r="25">
          <cell r="C25">
            <v>4.9272777545282338</v>
          </cell>
          <cell r="E25">
            <v>4.6854853933185439</v>
          </cell>
        </row>
        <row r="26">
          <cell r="C26">
            <v>4.5063633163330792</v>
          </cell>
          <cell r="E26">
            <v>4.6616618657334641</v>
          </cell>
        </row>
        <row r="27">
          <cell r="C27">
            <v>5.3132766162160152</v>
          </cell>
          <cell r="E27">
            <v>4.5746003343969193</v>
          </cell>
        </row>
        <row r="28">
          <cell r="C28">
            <v>3.61229723637733</v>
          </cell>
          <cell r="E28">
            <v>4.5131958683186184</v>
          </cell>
        </row>
        <row r="29">
          <cell r="C29">
            <v>4.0574701556582227</v>
          </cell>
          <cell r="E29">
            <v>4.5359151630935912</v>
          </cell>
        </row>
        <row r="30">
          <cell r="C30">
            <v>4.2224689935700184</v>
          </cell>
          <cell r="E30">
            <v>4.6436786671759904</v>
          </cell>
        </row>
        <row r="31">
          <cell r="C31">
            <v>4.6316217452763198</v>
          </cell>
          <cell r="E31">
            <v>4.7735866178351785</v>
          </cell>
        </row>
        <row r="32">
          <cell r="C32">
            <v>5.889770418789837</v>
          </cell>
          <cell r="E32">
            <v>4.8259687130505142</v>
          </cell>
        </row>
        <row r="33">
          <cell r="C33">
            <v>4.8350538270774308</v>
          </cell>
          <cell r="E33">
            <v>4.6904609138740341</v>
          </cell>
        </row>
        <row r="34">
          <cell r="C34">
            <v>4.466117081522313</v>
          </cell>
          <cell r="E34">
            <v>4.3780624106904753</v>
          </cell>
        </row>
        <row r="35">
          <cell r="C35">
            <v>4.7884814726537144</v>
          </cell>
          <cell r="E35">
            <v>4.0304162666254797</v>
          </cell>
        </row>
        <row r="36">
          <cell r="C36">
            <v>2.7538306969848492</v>
          </cell>
          <cell r="E36">
            <v>3.8176960632320345</v>
          </cell>
        </row>
        <row r="37">
          <cell r="C37">
            <v>2.153783197264957</v>
          </cell>
          <cell r="E37">
            <v>3.8704035166581292</v>
          </cell>
        </row>
        <row r="38">
          <cell r="C38">
            <v>4.4866398382835229</v>
          </cell>
          <cell r="E38">
            <v>4.1634447039827336</v>
          </cell>
        </row>
        <row r="39">
          <cell r="C39">
            <v>4.7140680057667481</v>
          </cell>
          <cell r="E39">
            <v>4.5268841203273951</v>
          </cell>
        </row>
        <row r="40">
          <cell r="C40">
            <v>5.2113573920871943</v>
          </cell>
          <cell r="E40">
            <v>4.7634231845282642</v>
          </cell>
        </row>
        <row r="41">
          <cell r="C41">
            <v>4.8397296827649541</v>
          </cell>
          <cell r="E41">
            <v>4.715394780313332</v>
          </cell>
        </row>
        <row r="42">
          <cell r="C42">
            <v>4.4341849544389049</v>
          </cell>
          <cell r="E42">
            <v>4.3159920850446269</v>
          </cell>
        </row>
        <row r="43">
          <cell r="C43">
            <v>4.0479729999648271</v>
          </cell>
          <cell r="E43">
            <v>3.673732122120569</v>
          </cell>
        </row>
        <row r="44">
          <cell r="C44">
            <v>2.5621358546745796</v>
          </cell>
          <cell r="E44">
            <v>2.99643551554081</v>
          </cell>
        </row>
        <row r="45">
          <cell r="C45">
            <v>1.7650402612501068</v>
          </cell>
          <cell r="E45">
            <v>2.5052309495604561</v>
          </cell>
        </row>
        <row r="46">
          <cell r="C46">
            <v>2.1346781162829842</v>
          </cell>
          <cell r="E46">
            <v>2.292325101656246</v>
          </cell>
        </row>
        <row r="47">
          <cell r="C47">
            <v>1.0853067678220754</v>
          </cell>
          <cell r="E47">
            <v>2.3011584997834547</v>
          </cell>
        </row>
        <row r="48">
          <cell r="C48">
            <v>4.3672772631950068</v>
          </cell>
          <cell r="E48">
            <v>2.4098070669519274</v>
          </cell>
        </row>
        <row r="49">
          <cell r="C49">
            <v>4.2095590834022545</v>
          </cell>
          <cell r="E49">
            <v>2.4729943754669108</v>
          </cell>
        </row>
        <row r="50">
          <cell r="C50">
            <v>2.6199497767126445</v>
          </cell>
          <cell r="E50">
            <v>2.4173832479096831</v>
          </cell>
        </row>
        <row r="51">
          <cell r="C51">
            <v>0.53817111506151605</v>
          </cell>
          <cell r="E51">
            <v>2.3000275214765509</v>
          </cell>
        </row>
        <row r="52">
          <cell r="C52">
            <v>2.6833451849583128</v>
          </cell>
          <cell r="E52">
            <v>2.2311139509912437</v>
          </cell>
        </row>
        <row r="53">
          <cell r="C53">
            <v>2.9787942750798067</v>
          </cell>
          <cell r="E53">
            <v>2.3294886994676318</v>
          </cell>
        </row>
        <row r="54">
          <cell r="C54">
            <v>1.8232775829678758</v>
          </cell>
          <cell r="E54">
            <v>2.6617472115389944</v>
          </cell>
        </row>
        <row r="55">
          <cell r="C55">
            <v>3.1826140238719631</v>
          </cell>
          <cell r="E55">
            <v>3.1637292768635916</v>
          </cell>
        </row>
        <row r="56">
          <cell r="C56">
            <v>4.6883773896064724</v>
          </cell>
          <cell r="E56">
            <v>3.6626841769215019</v>
          </cell>
        </row>
        <row r="57">
          <cell r="C57">
            <v>5.1318733674251718</v>
          </cell>
          <cell r="E57">
            <v>3.9934203344766104</v>
          </cell>
        </row>
        <row r="58">
          <cell r="C58">
            <v>4.3702018600462367</v>
          </cell>
          <cell r="E58">
            <v>4.0620463605134205</v>
          </cell>
        </row>
        <row r="59">
          <cell r="C59">
            <v>4.4907923615630665</v>
          </cell>
          <cell r="E59">
            <v>3.9083951733901188</v>
          </cell>
        </row>
        <row r="60">
          <cell r="C60">
            <v>2.0003070628251436</v>
          </cell>
          <cell r="E60">
            <v>3.6252754795984998</v>
          </cell>
        </row>
        <row r="61">
          <cell r="C61">
            <v>2.3050598676808391</v>
          </cell>
          <cell r="E61">
            <v>3.3397726461342785</v>
          </cell>
        </row>
        <row r="62">
          <cell r="C62">
            <v>2.8768253050108541</v>
          </cell>
          <cell r="E62">
            <v>3.136587326520953</v>
          </cell>
        </row>
        <row r="63">
          <cell r="C63">
            <v>4.0792582304531209</v>
          </cell>
          <cell r="E63">
            <v>3.0172056099544591</v>
          </cell>
        </row>
        <row r="64">
          <cell r="C64">
            <v>3.0952784494363783</v>
          </cell>
          <cell r="E64">
            <v>2.9118792699147633</v>
          </cell>
        </row>
        <row r="65">
          <cell r="C65">
            <v>1.9413894730753896</v>
          </cell>
          <cell r="E65">
            <v>2.7430774949560544</v>
          </cell>
        </row>
        <row r="66">
          <cell r="C66">
            <v>2.9159090965919461</v>
          </cell>
          <cell r="E66">
            <v>2.4961952926501283</v>
          </cell>
        </row>
        <row r="67">
          <cell r="C67">
            <v>1.6926788890694695</v>
          </cell>
          <cell r="E67">
            <v>2.2321357507629358</v>
          </cell>
        </row>
        <row r="68">
          <cell r="C68">
            <v>1.5862299922051619</v>
          </cell>
          <cell r="E68">
            <v>2.0881672843941601</v>
          </cell>
        </row>
        <row r="69">
          <cell r="C69">
            <v>1.6851028143315148</v>
          </cell>
          <cell r="E69">
            <v>2.1786944477952375</v>
          </cell>
        </row>
        <row r="70">
          <cell r="C70">
            <v>2.4398918338741851</v>
          </cell>
          <cell r="E70">
            <v>2.5255813156624924</v>
          </cell>
        </row>
        <row r="71">
          <cell r="C71">
            <v>2.5166100991698102</v>
          </cell>
          <cell r="E71">
            <v>3.028952710018288</v>
          </cell>
        </row>
        <row r="72">
          <cell r="C72">
            <v>3.9255093695111043</v>
          </cell>
          <cell r="E72">
            <v>3.5347466455074397</v>
          </cell>
        </row>
        <row r="73">
          <cell r="C73">
            <v>4.2683784923623023</v>
          </cell>
          <cell r="E73">
            <v>3.8919614506935432</v>
          </cell>
        </row>
        <row r="74">
          <cell r="C74">
            <v>4.0300072619320844</v>
          </cell>
          <cell r="E74">
            <v>3.9995228557125699</v>
          </cell>
        </row>
        <row r="75">
          <cell r="C75">
            <v>3.7136824083735291</v>
          </cell>
          <cell r="E75">
            <v>3.8604664421711021</v>
          </cell>
        </row>
        <row r="76">
          <cell r="C76">
            <v>3.232495138209714</v>
          </cell>
          <cell r="E76">
            <v>3.5698298450510038</v>
          </cell>
        </row>
        <row r="77">
          <cell r="C77">
            <v>2.6988081677379796</v>
          </cell>
          <cell r="E77">
            <v>3.2813934009709271</v>
          </cell>
        </row>
        <row r="78">
          <cell r="C78">
            <v>3.8650117455601958</v>
          </cell>
          <cell r="E78">
            <v>3.0932552663106776</v>
          </cell>
        </row>
        <row r="79">
          <cell r="C79">
            <v>3.8657170613409306</v>
          </cell>
          <cell r="E79">
            <v>3.0565652318574479</v>
          </cell>
        </row>
        <row r="80">
          <cell r="C80">
            <v>2.4338551672352935</v>
          </cell>
          <cell r="E80">
            <v>3.1647964685034111</v>
          </cell>
        </row>
        <row r="81">
          <cell r="C81">
            <v>3.669510633756957</v>
          </cell>
          <cell r="E81">
            <v>3.3397582589726085</v>
          </cell>
        </row>
        <row r="82">
          <cell r="C82">
            <v>3.7807160024886883</v>
          </cell>
          <cell r="E82">
            <v>3.537404606364845</v>
          </cell>
        </row>
        <row r="83">
          <cell r="C83">
            <v>3.3734705347599174</v>
          </cell>
          <cell r="E83">
            <v>3.7241128764827494</v>
          </cell>
        </row>
        <row r="84">
          <cell r="C84">
            <v>3.9184670552979526</v>
          </cell>
          <cell r="E84">
            <v>3.8623026184889682</v>
          </cell>
        </row>
        <row r="85">
          <cell r="C85">
            <v>4.3706742032214123</v>
          </cell>
          <cell r="E85">
            <v>3.9248878784919725</v>
          </cell>
        </row>
        <row r="86">
          <cell r="C86">
            <v>3.2248094456793552</v>
          </cell>
          <cell r="E86">
            <v>3.9357399767442729</v>
          </cell>
        </row>
        <row r="87">
          <cell r="C87">
            <v>3.9792515512371125</v>
          </cell>
          <cell r="E87">
            <v>3.9243355616424225</v>
          </cell>
        </row>
        <row r="88">
          <cell r="C88">
            <v>3.864454926634437</v>
          </cell>
          <cell r="E88">
            <v>3.9202071692287603</v>
          </cell>
        </row>
        <row r="89">
          <cell r="C89">
            <v>4.3137524849414746</v>
          </cell>
          <cell r="E89">
            <v>3.9046991926135206</v>
          </cell>
        </row>
        <row r="90">
          <cell r="C90">
            <v>3.9911280550329451</v>
          </cell>
          <cell r="E90">
            <v>3.849624533415863</v>
          </cell>
        </row>
        <row r="91">
          <cell r="C91">
            <v>4.0524615729323727</v>
          </cell>
          <cell r="E91">
            <v>3.664908707495556</v>
          </cell>
        </row>
        <row r="92">
          <cell r="C92">
            <v>3.629634825703107</v>
          </cell>
          <cell r="E92">
            <v>3.2179441959964379</v>
          </cell>
        </row>
        <row r="93">
          <cell r="C93">
            <v>4.5210645447277358</v>
          </cell>
          <cell r="E93">
            <v>2.4602363143384736</v>
          </cell>
        </row>
        <row r="94">
          <cell r="C94">
            <v>2.8273218675939091</v>
          </cell>
          <cell r="E94">
            <v>1.4166187873692735</v>
          </cell>
        </row>
        <row r="95">
          <cell r="C95">
            <v>-4.9038224438764217</v>
          </cell>
          <cell r="E95">
            <v>0.22808112521728674</v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>
            <v>0</v>
          </cell>
          <cell r="E441">
            <v>0</v>
          </cell>
        </row>
      </sheetData>
      <sheetData sheetId="2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  <sheetName val="J(Priv.Cap)"/>
      <sheetName val="COUD"/>
      <sheetName val="19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SPNF"/>
      <sheetName val="IMF Assistance Old"/>
      <sheetName val="normal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DAB2-6032-43EC-9D1A-66E66C3A2DDB}">
  <dimension ref="A1:G47"/>
  <sheetViews>
    <sheetView topLeftCell="A19" zoomScale="89" zoomScaleNormal="85" workbookViewId="0">
      <selection activeCell="A27" sqref="A27"/>
    </sheetView>
  </sheetViews>
  <sheetFormatPr baseColWidth="10" defaultRowHeight="15" x14ac:dyDescent="0.25"/>
  <cols>
    <col min="1" max="1" width="14.5703125" customWidth="1"/>
    <col min="2" max="2" width="26.85546875" customWidth="1"/>
    <col min="3" max="3" width="20.28515625" customWidth="1"/>
    <col min="5" max="5" width="11.28515625" customWidth="1"/>
    <col min="6" max="6" width="19.5703125" customWidth="1"/>
    <col min="7" max="7" width="22.7109375" customWidth="1"/>
  </cols>
  <sheetData>
    <row r="1" spans="1:7" x14ac:dyDescent="0.25">
      <c r="A1" s="86"/>
      <c r="B1" s="86"/>
      <c r="C1" s="86"/>
      <c r="D1" s="86"/>
      <c r="E1" s="86"/>
      <c r="F1" s="86"/>
      <c r="G1" s="86"/>
    </row>
    <row r="2" spans="1:7" x14ac:dyDescent="0.25">
      <c r="A2" s="86"/>
      <c r="B2" s="86"/>
      <c r="C2" s="86"/>
      <c r="D2" s="86"/>
      <c r="E2" s="86"/>
      <c r="F2" s="86"/>
      <c r="G2" s="86"/>
    </row>
    <row r="3" spans="1:7" x14ac:dyDescent="0.25">
      <c r="A3" s="86"/>
      <c r="B3" s="86"/>
      <c r="C3" s="86"/>
      <c r="D3" s="86"/>
      <c r="E3" s="86"/>
      <c r="F3" s="86"/>
      <c r="G3" s="86"/>
    </row>
    <row r="4" spans="1:7" x14ac:dyDescent="0.25">
      <c r="A4" s="86"/>
      <c r="B4" s="86"/>
      <c r="C4" s="86"/>
      <c r="D4" s="86"/>
      <c r="E4" s="86"/>
      <c r="F4" s="86"/>
      <c r="G4" s="86"/>
    </row>
    <row r="5" spans="1:7" x14ac:dyDescent="0.25">
      <c r="A5" s="86"/>
      <c r="B5" s="86"/>
      <c r="C5" s="86"/>
      <c r="D5" s="86"/>
      <c r="E5" s="86"/>
      <c r="F5" s="86"/>
      <c r="G5" s="86"/>
    </row>
    <row r="6" spans="1:7" x14ac:dyDescent="0.25">
      <c r="A6" s="86"/>
      <c r="B6" s="86"/>
      <c r="C6" s="86"/>
      <c r="D6" s="86"/>
      <c r="E6" s="86"/>
      <c r="F6" s="86"/>
      <c r="G6" s="86"/>
    </row>
    <row r="7" spans="1:7" x14ac:dyDescent="0.25">
      <c r="A7" s="86"/>
      <c r="B7" s="86"/>
      <c r="C7" s="86"/>
      <c r="D7" s="86"/>
      <c r="E7" s="86"/>
      <c r="F7" s="86"/>
      <c r="G7" s="86"/>
    </row>
    <row r="8" spans="1:7" ht="14.45" customHeight="1" x14ac:dyDescent="0.25">
      <c r="A8" s="116" t="s">
        <v>251</v>
      </c>
      <c r="B8" s="117"/>
      <c r="C8" s="117"/>
      <c r="D8" s="117"/>
      <c r="E8" s="117"/>
      <c r="F8" s="117"/>
      <c r="G8" s="118"/>
    </row>
    <row r="9" spans="1:7" ht="15.6" customHeight="1" x14ac:dyDescent="0.25">
      <c r="A9" s="119"/>
      <c r="B9" s="120"/>
      <c r="C9" s="120"/>
      <c r="D9" s="120"/>
      <c r="E9" s="120"/>
      <c r="F9" s="120"/>
      <c r="G9" s="121"/>
    </row>
    <row r="10" spans="1:7" ht="15.6" customHeight="1" x14ac:dyDescent="0.25">
      <c r="A10" s="119"/>
      <c r="B10" s="120"/>
      <c r="C10" s="120"/>
      <c r="D10" s="120"/>
      <c r="E10" s="120"/>
      <c r="F10" s="120"/>
      <c r="G10" s="121"/>
    </row>
    <row r="11" spans="1:7" ht="15.6" customHeight="1" x14ac:dyDescent="0.25">
      <c r="A11" s="119"/>
      <c r="B11" s="120"/>
      <c r="C11" s="120"/>
      <c r="D11" s="120"/>
      <c r="E11" s="120"/>
      <c r="F11" s="120"/>
      <c r="G11" s="121"/>
    </row>
    <row r="12" spans="1:7" ht="15.6" customHeight="1" x14ac:dyDescent="0.25">
      <c r="A12" s="122"/>
      <c r="B12" s="123"/>
      <c r="C12" s="123"/>
      <c r="D12" s="123"/>
      <c r="E12" s="123"/>
      <c r="F12" s="123"/>
      <c r="G12" s="124"/>
    </row>
    <row r="13" spans="1:7" ht="15.6" customHeight="1" x14ac:dyDescent="0.25">
      <c r="A13" s="87"/>
      <c r="B13" s="87"/>
      <c r="C13" s="87"/>
      <c r="D13" s="87"/>
      <c r="E13" s="87"/>
      <c r="F13" s="87"/>
      <c r="G13" s="87"/>
    </row>
    <row r="14" spans="1:7" ht="24.6" customHeight="1" x14ac:dyDescent="0.35">
      <c r="A14" s="126" t="s">
        <v>171</v>
      </c>
      <c r="B14" s="126"/>
      <c r="C14" s="126"/>
      <c r="D14" s="126"/>
      <c r="E14" s="126"/>
      <c r="F14" s="126"/>
      <c r="G14" s="12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24" customHeight="1" x14ac:dyDescent="0.25">
      <c r="A16" s="88" t="s">
        <v>246</v>
      </c>
      <c r="B16" s="86"/>
      <c r="C16" s="86"/>
      <c r="D16" s="86"/>
      <c r="E16" s="86"/>
      <c r="F16" s="86"/>
      <c r="G16" s="86"/>
    </row>
    <row r="17" spans="1:7" ht="24" customHeight="1" x14ac:dyDescent="0.25">
      <c r="A17" s="88" t="s">
        <v>166</v>
      </c>
      <c r="B17" s="86"/>
      <c r="C17" s="86"/>
      <c r="D17" s="86"/>
      <c r="E17" s="86"/>
      <c r="F17" s="86"/>
      <c r="G17" s="86"/>
    </row>
    <row r="18" spans="1:7" ht="24" customHeight="1" x14ac:dyDescent="0.25">
      <c r="A18" s="88" t="s">
        <v>167</v>
      </c>
      <c r="B18" s="86"/>
      <c r="C18" s="86"/>
      <c r="D18" s="86"/>
      <c r="E18" s="86"/>
      <c r="F18" s="86"/>
      <c r="G18" s="86"/>
    </row>
    <row r="19" spans="1:7" ht="24" customHeight="1" x14ac:dyDescent="0.25">
      <c r="A19" s="88" t="s">
        <v>257</v>
      </c>
      <c r="B19" s="86"/>
      <c r="C19" s="86"/>
      <c r="D19" s="86"/>
      <c r="E19" s="86"/>
      <c r="F19" s="86"/>
      <c r="G19" s="86"/>
    </row>
    <row r="20" spans="1:7" ht="24" customHeight="1" x14ac:dyDescent="0.25">
      <c r="A20" s="88" t="s">
        <v>168</v>
      </c>
      <c r="B20" s="86"/>
      <c r="C20" s="86"/>
      <c r="D20" s="86"/>
      <c r="E20" s="86"/>
      <c r="F20" s="86"/>
      <c r="G20" s="86"/>
    </row>
    <row r="21" spans="1:7" ht="24" customHeight="1" x14ac:dyDescent="0.25">
      <c r="A21" s="88" t="s">
        <v>169</v>
      </c>
      <c r="B21" s="86"/>
      <c r="C21" s="86"/>
      <c r="D21" s="86"/>
      <c r="E21" s="86"/>
      <c r="F21" s="86"/>
      <c r="G21" s="86"/>
    </row>
    <row r="22" spans="1:7" ht="24" customHeight="1" x14ac:dyDescent="0.25">
      <c r="A22" s="88" t="s">
        <v>170</v>
      </c>
      <c r="B22" s="86"/>
      <c r="C22" s="86"/>
      <c r="D22" s="86"/>
      <c r="E22" s="86"/>
      <c r="F22" s="86"/>
      <c r="G22" s="86"/>
    </row>
    <row r="23" spans="1:7" ht="24" customHeight="1" x14ac:dyDescent="0.25">
      <c r="A23" s="88" t="s">
        <v>208</v>
      </c>
      <c r="B23" s="86"/>
      <c r="C23" s="86"/>
      <c r="D23" s="86"/>
      <c r="E23" s="86"/>
      <c r="F23" s="86"/>
      <c r="G23" s="86"/>
    </row>
    <row r="24" spans="1:7" ht="24" customHeight="1" x14ac:dyDescent="0.25">
      <c r="A24" s="88" t="s">
        <v>229</v>
      </c>
      <c r="B24" s="86"/>
      <c r="C24" s="86"/>
      <c r="D24" s="86"/>
      <c r="E24" s="86"/>
      <c r="F24" s="86"/>
      <c r="G24" s="86"/>
    </row>
    <row r="25" spans="1:7" ht="24" customHeight="1" x14ac:dyDescent="0.25">
      <c r="A25" s="88" t="s">
        <v>230</v>
      </c>
      <c r="B25" s="86"/>
      <c r="C25" s="86"/>
      <c r="D25" s="86"/>
      <c r="E25" s="86"/>
      <c r="F25" s="86"/>
      <c r="G25" s="86"/>
    </row>
    <row r="26" spans="1:7" ht="24" customHeight="1" x14ac:dyDescent="0.25">
      <c r="A26" s="88" t="s">
        <v>231</v>
      </c>
      <c r="B26" s="86"/>
      <c r="C26" s="86"/>
      <c r="D26" s="86"/>
      <c r="E26" s="86"/>
      <c r="F26" s="86"/>
      <c r="G26" s="86"/>
    </row>
    <row r="27" spans="1:7" ht="24" customHeight="1" x14ac:dyDescent="0.25">
      <c r="A27" s="88" t="s">
        <v>258</v>
      </c>
      <c r="B27" s="86"/>
      <c r="C27" s="86"/>
      <c r="D27" s="86"/>
      <c r="E27" s="86"/>
      <c r="F27" s="86"/>
      <c r="G27" s="86"/>
    </row>
    <row r="28" spans="1:7" ht="24" customHeight="1" x14ac:dyDescent="0.25">
      <c r="A28" s="88" t="s">
        <v>232</v>
      </c>
      <c r="B28" s="86"/>
      <c r="C28" s="86"/>
      <c r="D28" s="86"/>
      <c r="E28" s="86"/>
      <c r="F28" s="86"/>
      <c r="G28" s="86"/>
    </row>
    <row r="29" spans="1:7" ht="24" customHeight="1" x14ac:dyDescent="0.25">
      <c r="A29" s="88" t="s">
        <v>233</v>
      </c>
      <c r="B29" s="86"/>
      <c r="C29" s="86"/>
      <c r="D29" s="86"/>
      <c r="E29" s="86"/>
      <c r="F29" s="86"/>
      <c r="G29" s="86"/>
    </row>
    <row r="30" spans="1:7" ht="24" customHeight="1" x14ac:dyDescent="0.25">
      <c r="A30" s="88" t="s">
        <v>234</v>
      </c>
      <c r="B30" s="86"/>
      <c r="C30" s="86"/>
      <c r="D30" s="86"/>
      <c r="E30" s="86"/>
      <c r="F30" s="86"/>
      <c r="G30" s="86"/>
    </row>
    <row r="31" spans="1:7" ht="24" customHeight="1" x14ac:dyDescent="0.25">
      <c r="A31" s="88" t="s">
        <v>235</v>
      </c>
      <c r="B31" s="86"/>
      <c r="C31" s="86"/>
      <c r="D31" s="86"/>
      <c r="E31" s="86"/>
      <c r="F31" s="86"/>
      <c r="G31" s="86"/>
    </row>
    <row r="32" spans="1:7" ht="24" customHeight="1" x14ac:dyDescent="0.25">
      <c r="A32" s="88" t="s">
        <v>236</v>
      </c>
      <c r="B32" s="86"/>
      <c r="C32" s="86"/>
      <c r="D32" s="86"/>
      <c r="E32" s="86"/>
      <c r="F32" s="86"/>
      <c r="G32" s="86"/>
    </row>
    <row r="33" spans="1:7" ht="24" customHeight="1" x14ac:dyDescent="0.25">
      <c r="A33" s="88" t="s">
        <v>237</v>
      </c>
      <c r="B33" s="86"/>
      <c r="C33" s="86"/>
      <c r="D33" s="86"/>
      <c r="E33" s="86"/>
      <c r="F33" s="86"/>
      <c r="G33" s="86"/>
    </row>
    <row r="34" spans="1:7" ht="24" customHeight="1" x14ac:dyDescent="0.25">
      <c r="A34" s="88" t="s">
        <v>222</v>
      </c>
      <c r="B34" s="86"/>
      <c r="C34" s="86"/>
      <c r="D34" s="86"/>
      <c r="E34" s="86"/>
      <c r="F34" s="86"/>
      <c r="G34" s="86"/>
    </row>
    <row r="35" spans="1:7" ht="24" customHeight="1" x14ac:dyDescent="0.25">
      <c r="A35" s="88" t="s">
        <v>221</v>
      </c>
      <c r="B35" s="86"/>
      <c r="C35" s="86"/>
      <c r="D35" s="86"/>
      <c r="E35" s="86"/>
      <c r="F35" s="86"/>
      <c r="G35" s="86"/>
    </row>
    <row r="36" spans="1:7" ht="24" customHeight="1" x14ac:dyDescent="0.25">
      <c r="A36" s="88" t="s">
        <v>220</v>
      </c>
      <c r="B36" s="86"/>
      <c r="C36" s="86"/>
      <c r="D36" s="86"/>
      <c r="E36" s="86"/>
      <c r="F36" s="86"/>
      <c r="G36" s="86"/>
    </row>
    <row r="37" spans="1:7" ht="24" customHeight="1" x14ac:dyDescent="0.25">
      <c r="A37" s="88" t="s">
        <v>219</v>
      </c>
      <c r="B37" s="86"/>
      <c r="C37" s="86"/>
      <c r="D37" s="86"/>
      <c r="E37" s="86"/>
      <c r="F37" s="86"/>
      <c r="G37" s="86"/>
    </row>
    <row r="38" spans="1:7" x14ac:dyDescent="0.25">
      <c r="A38" s="86"/>
      <c r="B38" s="86"/>
      <c r="C38" s="86"/>
      <c r="D38" s="86"/>
      <c r="E38" s="86"/>
      <c r="F38" s="86"/>
      <c r="G38" s="86"/>
    </row>
    <row r="39" spans="1:7" x14ac:dyDescent="0.25">
      <c r="A39" s="86"/>
      <c r="B39" s="86"/>
      <c r="C39" s="86"/>
      <c r="D39" s="86"/>
      <c r="E39" s="86"/>
      <c r="F39" s="86"/>
      <c r="G39" s="86"/>
    </row>
    <row r="40" spans="1:7" x14ac:dyDescent="0.25">
      <c r="A40" s="86"/>
      <c r="B40" s="86"/>
      <c r="C40" s="86"/>
      <c r="D40" s="86"/>
      <c r="E40" s="86"/>
      <c r="F40" s="86"/>
      <c r="G40" s="86"/>
    </row>
    <row r="41" spans="1:7" x14ac:dyDescent="0.25">
      <c r="A41" s="86"/>
      <c r="B41" s="86"/>
      <c r="C41" s="86"/>
      <c r="D41" s="86"/>
      <c r="E41" s="86"/>
      <c r="F41" s="86"/>
      <c r="G41" s="86"/>
    </row>
    <row r="42" spans="1:7" x14ac:dyDescent="0.25">
      <c r="A42" s="86"/>
      <c r="B42" s="86"/>
      <c r="C42" s="86"/>
      <c r="D42" s="86"/>
      <c r="E42" s="86"/>
      <c r="F42" s="86"/>
      <c r="G42" s="86"/>
    </row>
    <row r="43" spans="1:7" x14ac:dyDescent="0.25">
      <c r="A43" s="86"/>
      <c r="B43" s="86"/>
      <c r="C43" s="86"/>
      <c r="D43" s="86"/>
      <c r="E43" s="86"/>
      <c r="F43" s="86"/>
      <c r="G43" s="86"/>
    </row>
    <row r="44" spans="1:7" x14ac:dyDescent="0.25">
      <c r="A44" s="125" t="s">
        <v>214</v>
      </c>
      <c r="B44" s="125"/>
      <c r="C44" s="125"/>
      <c r="D44" s="125"/>
      <c r="E44" s="125"/>
      <c r="F44" s="125"/>
      <c r="G44" s="125"/>
    </row>
    <row r="47" spans="1:7" ht="20.45" customHeight="1" x14ac:dyDescent="0.25"/>
  </sheetData>
  <mergeCells count="3">
    <mergeCell ref="A8:G12"/>
    <mergeCell ref="A44:G44"/>
    <mergeCell ref="A14:G14"/>
  </mergeCells>
  <hyperlinks>
    <hyperlink ref="A16" location="'1. Saldos SPNF 2011-2020'!A1" display="1. Comportamiento del Endedamiento del SPNF y de la Administración Central 2017-sep.2021 " xr:uid="{AFED77AC-49D5-4197-8CB1-AF23F26EDEA6}"/>
    <hyperlink ref="A17" location="'2. Deuda Externa-Acreedor'!A1" display="2. Saldo de la Deuda Externa  de la Administración Central de Honduras por Acreedor" xr:uid="{6BA14C97-7605-491B-9C12-5F19072AA035}"/>
    <hyperlink ref="A18" location="'3. Deuda Externa-Plazo '!A1" display="3. Saldo de la Deuda Externa  de la Administración Central de Honduras por Plazos" xr:uid="{C640F6FB-0F83-4C85-A3ED-DFD6D4DBBE72}"/>
    <hyperlink ref="A19" location="'4. Deuda Externa-Tasas '!A1" display="4. Saldo de la Deuda Externa  de la Administración Central de Honduras por Tasas de Interes" xr:uid="{7090A00B-F879-4F08-9715-002850D6B55C}"/>
    <hyperlink ref="A20" location="'5.Deuda Externa-Moneda '!A1" display="5. Saldo de la Deuda Externa  de la Administración Central de Honduras por Moneda de Contratación" xr:uid="{8F01928B-E54D-49A0-AD8D-00330E19E753}"/>
    <hyperlink ref="A21" location="'6.Deuda Externa-Concesionalid '!A1" display="6. Saldo de la Deuda Externa  de la Administración Central de Honduras por Concesionalidad" xr:uid="{08139E81-A51E-4293-8BA1-B8A4969CC560}"/>
    <hyperlink ref="A22" location="'7.Deuda Externa-Tipo de Deuda '!A1" display="7. Saldo de la Deuda Externa  de la Administración Central de Honduras por Categoría de Deuda" xr:uid="{BD1C8AE4-0C2F-4B64-A1A0-23513658710B}"/>
    <hyperlink ref="A23" location="'8.Deuda Externa- Plan de pago'!A1" display="8. Proyeccion de Servicio de  la Deuda Externa  de la Administración Central de Honduras " xr:uid="{372A6E98-6E0E-45E2-AE74-056505E6DD1E}"/>
    <hyperlink ref="A25" location="'10. Deuda Interna-Tenedor'!A1" display="10. Saldo de la Deuda Interna  de la Administración Central de Honduras al 30 de Septiembre de 2021 por Tenedor" xr:uid="{6DD24904-B52F-44F1-8A52-31134AF710EE}"/>
    <hyperlink ref="A26" location="'11. Deuda Interna-Plazo  '!A1" display="11. Saldo de la Deuda Interna  de la Administración Central de Honduras al 30 de Septiembre de 2021 por Plazos" xr:uid="{1278B564-714A-45D8-8288-61F7FBB04C48}"/>
    <hyperlink ref="A27" location="'12. Deuda Interna-Tasas'!A1" display="12. Saldo de la Deuda Interna  de la Administración Central de Honduras al 30 de Septiembre de 2021 por tasas de Interes" xr:uid="{34E9D15D-565F-4431-8153-81CF2FCFF7C4}"/>
    <hyperlink ref="A29" location="'14. Deuda Interna-Tipo de Deuda'!A1" display="14. Saldo de la Deuda Interna  de la Administración Central de Honduras al 30 de Septiembre de 2021 por Categoría de Deuda" xr:uid="{CB298E56-F513-41C8-93E1-BA6A61717075}"/>
    <hyperlink ref="A37" location="'22. tipo de cambio'!A1" display="22. Tipo de Cambio" xr:uid="{2AFBAE3B-8178-491B-A993-1F623AA796AF}"/>
    <hyperlink ref="A28" location="'13.Deuda Interna-Moneda'!A1" display="13. Saldo de la Deuda Interna  de la Administración Central de Honduras al 30 de Septiembre de 2021 por Moneda de Contratación" xr:uid="{2B69C304-A0FB-4DC9-AFA2-3A35DE470E9A}"/>
    <hyperlink ref="A30" location="'15.Deuda Interna- Plan de pago'!A1" display="15. Proyeccion de Servicio de  la Deuda Interna de la Administración Central de Honduras " xr:uid="{E9F2C1EB-B4FC-4E4B-8E90-0D79BCB6E257}"/>
    <hyperlink ref="A31" location="'16. Resumen Plan de Pago'!A1" display="16. RESUMEN: Proyeccion de Servicio de Deuda de la Administración Central de Honduras " xr:uid="{C1CA556B-7D26-469A-A5EF-3BBA4CB73F10}"/>
    <hyperlink ref="A33" location="'18. Resumen Servicio'!A1" display="18. RESUMEN: Programación Mensual Servicio de Deuda (por Acreedor)" xr:uid="{D8B20D28-E16C-4DFE-B4D2-58E7A35F78DA}"/>
    <hyperlink ref="A34" location="'19. Progr. Mensual DEm'!A1" display="19. Programación Mensual Servicio de la Deuda Externa por Acreedor" xr:uid="{5D9D494D-3694-4EEE-A7FF-65593BF91214}"/>
    <hyperlink ref="A35" location="'20.Progr. Mensual DIm'!A1" display="20. Programación Mensual Servicio de la Deuda Interna por Acreedor" xr:uid="{2965878B-4B60-4953-B5EA-CF1765FD6C36}"/>
    <hyperlink ref="A36" location="'21.Progr. Mensual Aliviosm'!A1" display="21. Programación Mensual Servicio de Alivios de la Deuda Externa por Acreedor" xr:uid="{6F0E34D1-39EF-4659-80D7-39842A5EB25A}"/>
    <hyperlink ref="A32" location="'17. Prog. Mensual DEm'!A1" display="17. RESUMEN: Programación Mensual Servicio de Deuda (principal, interés y comisión)" xr:uid="{059D41F6-0E65-4CF0-9935-EC795E656D77}"/>
    <hyperlink ref="A24" location="'9 Alivios DE- Plan de pago'!A1" display="9. Proyeccion de Servicio de Alivios de la Deuda Externa de la Administración Central de Honduras " xr:uid="{76AA04C8-875D-4AC9-AC3F-B5FDA33BF068}"/>
  </hyperlinks>
  <pageMargins left="0.76" right="0.15748031496062992" top="0.9055118110236221" bottom="0.31496062992125984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F7F3-1026-407B-8E14-4F043BD2642E}">
  <sheetPr>
    <tabColor rgb="FF0070C0"/>
  </sheetPr>
  <dimension ref="A2:Z47"/>
  <sheetViews>
    <sheetView zoomScale="80" zoomScaleNormal="80" zoomScaleSheetLayoutView="81" workbookViewId="0">
      <selection activeCell="G3" sqref="G3"/>
    </sheetView>
  </sheetViews>
  <sheetFormatPr baseColWidth="10" defaultRowHeight="15" x14ac:dyDescent="0.25"/>
  <cols>
    <col min="1" max="1" width="33.140625" customWidth="1"/>
    <col min="2" max="2" width="13.7109375" bestFit="1" customWidth="1"/>
    <col min="3" max="25" width="9.28515625" customWidth="1"/>
    <col min="26" max="26" width="12.28515625" customWidth="1"/>
  </cols>
  <sheetData>
    <row r="2" spans="1:26" hidden="1" x14ac:dyDescent="0.25">
      <c r="B2" s="99">
        <v>1000000</v>
      </c>
    </row>
    <row r="3" spans="1:26" ht="25.15" customHeight="1" x14ac:dyDescent="0.25"/>
    <row r="4" spans="1:26" ht="19.5" thickBot="1" x14ac:dyDescent="0.35">
      <c r="A4" s="96"/>
    </row>
    <row r="5" spans="1:26" ht="15.75" thickBot="1" x14ac:dyDescent="0.3">
      <c r="A5" s="158" t="s">
        <v>241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60"/>
    </row>
    <row r="6" spans="1:26" x14ac:dyDescent="0.25">
      <c r="A6" s="144" t="s">
        <v>217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x14ac:dyDescent="0.25">
      <c r="A7" s="144" t="s">
        <v>244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</row>
    <row r="8" spans="1:26" s="30" customFormat="1" ht="15.75" x14ac:dyDescent="0.25">
      <c r="A8" s="8" t="s">
        <v>141</v>
      </c>
      <c r="B8" s="8">
        <v>2022</v>
      </c>
      <c r="C8" s="8">
        <f>+B8+1</f>
        <v>2023</v>
      </c>
      <c r="D8" s="8">
        <f t="shared" ref="D8:Y8" si="0">+C8+1</f>
        <v>2024</v>
      </c>
      <c r="E8" s="8">
        <f t="shared" si="0"/>
        <v>2025</v>
      </c>
      <c r="F8" s="8">
        <f t="shared" si="0"/>
        <v>2026</v>
      </c>
      <c r="G8" s="8">
        <f t="shared" si="0"/>
        <v>2027</v>
      </c>
      <c r="H8" s="8">
        <f t="shared" si="0"/>
        <v>2028</v>
      </c>
      <c r="I8" s="8">
        <f t="shared" si="0"/>
        <v>2029</v>
      </c>
      <c r="J8" s="8">
        <f t="shared" si="0"/>
        <v>2030</v>
      </c>
      <c r="K8" s="8">
        <f t="shared" si="0"/>
        <v>2031</v>
      </c>
      <c r="L8" s="8">
        <f t="shared" si="0"/>
        <v>2032</v>
      </c>
      <c r="M8" s="8">
        <f t="shared" si="0"/>
        <v>2033</v>
      </c>
      <c r="N8" s="8">
        <f t="shared" si="0"/>
        <v>2034</v>
      </c>
      <c r="O8" s="8">
        <f t="shared" si="0"/>
        <v>2035</v>
      </c>
      <c r="P8" s="8">
        <f t="shared" si="0"/>
        <v>2036</v>
      </c>
      <c r="Q8" s="8">
        <f t="shared" si="0"/>
        <v>2037</v>
      </c>
      <c r="R8" s="8">
        <f t="shared" si="0"/>
        <v>2038</v>
      </c>
      <c r="S8" s="8">
        <f t="shared" si="0"/>
        <v>2039</v>
      </c>
      <c r="T8" s="8">
        <f t="shared" si="0"/>
        <v>2040</v>
      </c>
      <c r="U8" s="8">
        <f t="shared" si="0"/>
        <v>2041</v>
      </c>
      <c r="V8" s="8">
        <f t="shared" si="0"/>
        <v>2042</v>
      </c>
      <c r="W8" s="8">
        <f t="shared" si="0"/>
        <v>2043</v>
      </c>
      <c r="X8" s="8">
        <f t="shared" si="0"/>
        <v>2044</v>
      </c>
      <c r="Y8" s="8">
        <f t="shared" si="0"/>
        <v>2045</v>
      </c>
      <c r="Z8" s="29" t="s">
        <v>135</v>
      </c>
    </row>
    <row r="9" spans="1:26" s="23" customFormat="1" x14ac:dyDescent="0.25">
      <c r="A9" s="28" t="s">
        <v>61</v>
      </c>
      <c r="B9" s="28">
        <f>SUM(B10:B26)</f>
        <v>86.776507721999977</v>
      </c>
      <c r="C9" s="28">
        <f t="shared" ref="C9:Y9" si="1">SUM(C10:C26)</f>
        <v>84.301096525999995</v>
      </c>
      <c r="D9" s="28">
        <f t="shared" si="1"/>
        <v>79.974371133999995</v>
      </c>
      <c r="E9" s="28">
        <f t="shared" si="1"/>
        <v>79.489526182999981</v>
      </c>
      <c r="F9" s="28">
        <f t="shared" si="1"/>
        <v>75.921170114999995</v>
      </c>
      <c r="G9" s="28">
        <f t="shared" si="1"/>
        <v>73.776932325999994</v>
      </c>
      <c r="H9" s="28">
        <f t="shared" si="1"/>
        <v>72.448527112999983</v>
      </c>
      <c r="I9" s="28">
        <f t="shared" si="1"/>
        <v>72.342527882999988</v>
      </c>
      <c r="J9" s="28">
        <f t="shared" si="1"/>
        <v>72.573822288000002</v>
      </c>
      <c r="K9" s="28">
        <f t="shared" si="1"/>
        <v>71.124349294999988</v>
      </c>
      <c r="L9" s="28">
        <f t="shared" si="1"/>
        <v>64.748771027999993</v>
      </c>
      <c r="M9" s="28">
        <f t="shared" si="1"/>
        <v>57.881112158000001</v>
      </c>
      <c r="N9" s="28">
        <f t="shared" si="1"/>
        <v>51.140696057</v>
      </c>
      <c r="O9" s="28">
        <f t="shared" si="1"/>
        <v>37.415383486000003</v>
      </c>
      <c r="P9" s="28">
        <f t="shared" si="1"/>
        <v>49.712625567000011</v>
      </c>
      <c r="Q9" s="28">
        <f t="shared" si="1"/>
        <v>33.579590832000001</v>
      </c>
      <c r="R9" s="28">
        <f t="shared" si="1"/>
        <v>32.056759190000001</v>
      </c>
      <c r="S9" s="28">
        <f t="shared" si="1"/>
        <v>18.517802654</v>
      </c>
      <c r="T9" s="28">
        <f t="shared" si="1"/>
        <v>15.725302423999999</v>
      </c>
      <c r="U9" s="28">
        <f t="shared" si="1"/>
        <v>4.500486607</v>
      </c>
      <c r="V9" s="28">
        <f t="shared" si="1"/>
        <v>1.831111406</v>
      </c>
      <c r="W9" s="28">
        <f t="shared" si="1"/>
        <v>1.3684209510000001</v>
      </c>
      <c r="X9" s="28">
        <f t="shared" si="1"/>
        <v>0.71791892000000002</v>
      </c>
      <c r="Y9" s="28">
        <f t="shared" si="1"/>
        <v>0.15063944000000001</v>
      </c>
      <c r="Z9" s="5">
        <f>SUM(B9:Y9)</f>
        <v>1138.0754513049999</v>
      </c>
    </row>
    <row r="10" spans="1:26" x14ac:dyDescent="0.25">
      <c r="A10" s="95" t="s">
        <v>191</v>
      </c>
      <c r="B10" s="24">
        <v>9.3719529999999995E-2</v>
      </c>
      <c r="C10" s="24">
        <v>0.1035996</v>
      </c>
      <c r="D10" s="24">
        <v>0.11460882</v>
      </c>
      <c r="E10" s="24">
        <v>0.12674719000000001</v>
      </c>
      <c r="F10" s="24">
        <v>0.14001473</v>
      </c>
      <c r="G10" s="24">
        <v>0.15469368</v>
      </c>
      <c r="H10" s="24">
        <v>0.17078409</v>
      </c>
      <c r="I10" s="24">
        <v>0.18856822000000001</v>
      </c>
      <c r="J10" s="24">
        <v>0.20804606</v>
      </c>
      <c r="K10" s="24">
        <v>0.22978222000000001</v>
      </c>
      <c r="L10" s="24">
        <v>0.25344687999999999</v>
      </c>
      <c r="M10" s="24">
        <v>0.27943926000000002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">
        <v>0</v>
      </c>
      <c r="Z10" s="2">
        <f t="shared" ref="Z10:Z45" si="2">SUM(B10:Y10)</f>
        <v>2.0634502800000001</v>
      </c>
    </row>
    <row r="11" spans="1:26" x14ac:dyDescent="0.25">
      <c r="A11" s="95" t="s">
        <v>192</v>
      </c>
      <c r="B11" s="24">
        <v>0.43969009000000003</v>
      </c>
      <c r="C11" s="24">
        <v>0.50074012999999995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">
        <v>0</v>
      </c>
      <c r="Z11" s="2">
        <f t="shared" si="2"/>
        <v>0.94043021999999998</v>
      </c>
    </row>
    <row r="12" spans="1:26" x14ac:dyDescent="0.25">
      <c r="A12" s="95" t="s">
        <v>193</v>
      </c>
      <c r="B12" s="24">
        <v>6.044588E-2</v>
      </c>
      <c r="C12" s="24">
        <v>6.8838690000000008E-2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">
        <v>0</v>
      </c>
      <c r="Z12" s="2">
        <f t="shared" si="2"/>
        <v>0.12928457000000002</v>
      </c>
    </row>
    <row r="13" spans="1:26" x14ac:dyDescent="0.25">
      <c r="A13" s="95" t="s">
        <v>194</v>
      </c>
      <c r="B13" s="24">
        <v>3.3544789999999998E-2</v>
      </c>
      <c r="C13" s="24">
        <v>3.8202410000000006E-2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">
        <v>0</v>
      </c>
      <c r="Z13" s="2">
        <f t="shared" si="2"/>
        <v>7.1747200000000011E-2</v>
      </c>
    </row>
    <row r="14" spans="1:26" x14ac:dyDescent="0.25">
      <c r="A14" s="95" t="s">
        <v>195</v>
      </c>
      <c r="B14" s="24">
        <v>1.5227651299999998</v>
      </c>
      <c r="C14" s="24">
        <v>1.7004626100000002</v>
      </c>
      <c r="D14" s="24">
        <v>1.3850714099999999</v>
      </c>
      <c r="E14" s="24">
        <v>1.3872941599999999</v>
      </c>
      <c r="F14" s="24">
        <v>0.71971466000000006</v>
      </c>
      <c r="G14" s="24">
        <v>0.87404843999999993</v>
      </c>
      <c r="H14" s="24">
        <v>0.96478179000000008</v>
      </c>
      <c r="I14" s="24">
        <v>1.0645849999999999</v>
      </c>
      <c r="J14" s="24">
        <v>1.1734630400000001</v>
      </c>
      <c r="K14" s="24">
        <v>1.29141342</v>
      </c>
      <c r="L14" s="24">
        <v>1.42448935</v>
      </c>
      <c r="M14" s="24">
        <v>1.5696617399999999</v>
      </c>
      <c r="N14" s="24">
        <v>1.7299546799999999</v>
      </c>
      <c r="O14" s="24">
        <v>2.1080062100000001</v>
      </c>
      <c r="P14" s="24">
        <v>1.9083947999999999</v>
      </c>
      <c r="Q14" s="24">
        <v>2.3197140599999999</v>
      </c>
      <c r="R14" s="24">
        <v>2.5586389300000003</v>
      </c>
      <c r="S14" s="24">
        <v>2.8217641800000002</v>
      </c>
      <c r="T14" s="24">
        <v>3.10908484</v>
      </c>
      <c r="U14" s="24">
        <v>0</v>
      </c>
      <c r="V14" s="24">
        <v>0</v>
      </c>
      <c r="W14" s="24">
        <v>0</v>
      </c>
      <c r="X14" s="24">
        <v>0</v>
      </c>
      <c r="Y14" s="2">
        <v>0</v>
      </c>
      <c r="Z14" s="2">
        <f t="shared" si="2"/>
        <v>31.633308449999998</v>
      </c>
    </row>
    <row r="15" spans="1:26" x14ac:dyDescent="0.25">
      <c r="A15" s="95" t="s">
        <v>196</v>
      </c>
      <c r="B15" s="24">
        <v>0.15133085000000002</v>
      </c>
      <c r="C15" s="24">
        <v>0.17234280999999999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">
        <v>0</v>
      </c>
      <c r="Z15" s="2">
        <f t="shared" si="2"/>
        <v>0.32367365999999997</v>
      </c>
    </row>
    <row r="16" spans="1:26" x14ac:dyDescent="0.25">
      <c r="A16" s="95" t="s">
        <v>197</v>
      </c>
      <c r="B16" s="24">
        <v>7.7309550000000005E-2</v>
      </c>
      <c r="C16" s="24">
        <v>8.5459660000000007E-2</v>
      </c>
      <c r="D16" s="24">
        <v>9.4541199999999992E-2</v>
      </c>
      <c r="E16" s="24">
        <v>0.10455419000000001</v>
      </c>
      <c r="F16" s="24">
        <v>0.11549862</v>
      </c>
      <c r="G16" s="24">
        <v>0.12760735000000001</v>
      </c>
      <c r="H16" s="24">
        <v>0.14088038</v>
      </c>
      <c r="I16" s="24">
        <v>0.15555057</v>
      </c>
      <c r="J16" s="24">
        <v>0.17161792000000001</v>
      </c>
      <c r="K16" s="24">
        <v>0.18954815999999999</v>
      </c>
      <c r="L16" s="24">
        <v>0.20910840999999999</v>
      </c>
      <c r="M16" s="24">
        <v>0.23053154000000001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">
        <v>0</v>
      </c>
      <c r="Z16" s="2">
        <f t="shared" si="2"/>
        <v>1.7022075500000002</v>
      </c>
    </row>
    <row r="17" spans="1:26" x14ac:dyDescent="0.25">
      <c r="A17" s="95" t="s">
        <v>88</v>
      </c>
      <c r="B17" s="24">
        <v>33.035473019999998</v>
      </c>
      <c r="C17" s="24">
        <v>32.711204500000001</v>
      </c>
      <c r="D17" s="24">
        <v>31.978809859999998</v>
      </c>
      <c r="E17" s="24">
        <v>31.630469719999997</v>
      </c>
      <c r="F17" s="24">
        <v>30.766563000000001</v>
      </c>
      <c r="G17" s="24">
        <v>28.886623670000002</v>
      </c>
      <c r="H17" s="24">
        <v>27.378517980000002</v>
      </c>
      <c r="I17" s="24">
        <v>27.0668413</v>
      </c>
      <c r="J17" s="24">
        <v>27.0668413</v>
      </c>
      <c r="K17" s="24">
        <v>25.533507960000001</v>
      </c>
      <c r="L17" s="24">
        <v>24.35014911</v>
      </c>
      <c r="M17" s="24">
        <v>22.37265725</v>
      </c>
      <c r="N17" s="24">
        <v>22.078300500000001</v>
      </c>
      <c r="O17" s="24">
        <v>15.977421470000001</v>
      </c>
      <c r="P17" s="24">
        <v>21.688247100000002</v>
      </c>
      <c r="Q17" s="24">
        <v>12.7021099</v>
      </c>
      <c r="R17" s="24">
        <v>12.596108900000001</v>
      </c>
      <c r="S17" s="24">
        <v>7.9224809199999999</v>
      </c>
      <c r="T17" s="24">
        <v>6.0228229899999999</v>
      </c>
      <c r="U17" s="24">
        <v>3.7222658700000002</v>
      </c>
      <c r="V17" s="24">
        <v>1.4882662799999999</v>
      </c>
      <c r="W17" s="24">
        <v>1.16120874</v>
      </c>
      <c r="X17" s="24">
        <v>0.51621666999999993</v>
      </c>
      <c r="Y17" s="2">
        <v>0</v>
      </c>
      <c r="Z17" s="2">
        <f t="shared" si="2"/>
        <v>448.65310801000004</v>
      </c>
    </row>
    <row r="18" spans="1:26" x14ac:dyDescent="0.25">
      <c r="A18" s="95" t="s">
        <v>138</v>
      </c>
      <c r="B18" s="24">
        <v>0.44597890999999995</v>
      </c>
      <c r="C18" s="24">
        <v>0.49686302000000004</v>
      </c>
      <c r="D18" s="24">
        <v>0.44155054999999999</v>
      </c>
      <c r="E18" s="24">
        <v>0.37244169999999999</v>
      </c>
      <c r="F18" s="24">
        <v>0.41186977000000002</v>
      </c>
      <c r="G18" s="24">
        <v>0.34246677000000003</v>
      </c>
      <c r="H18" s="24">
        <v>0.37801696000000001</v>
      </c>
      <c r="I18" s="24">
        <v>0.41712216999999996</v>
      </c>
      <c r="J18" s="24">
        <v>0.45978239000000004</v>
      </c>
      <c r="K18" s="24">
        <v>0.50599764000000003</v>
      </c>
      <c r="L18" s="24">
        <v>0.55813790000000008</v>
      </c>
      <c r="M18" s="24">
        <v>0.61501821000000001</v>
      </c>
      <c r="N18" s="24">
        <v>0.67782353000000006</v>
      </c>
      <c r="O18" s="24">
        <v>0.8259493</v>
      </c>
      <c r="P18" s="24">
        <v>0.74773889999999998</v>
      </c>
      <c r="Q18" s="24">
        <v>0.90889973999999996</v>
      </c>
      <c r="R18" s="24">
        <v>1.00251523</v>
      </c>
      <c r="S18" s="24">
        <v>1.10561076</v>
      </c>
      <c r="T18" s="24">
        <v>1.21818636</v>
      </c>
      <c r="U18" s="24">
        <v>0</v>
      </c>
      <c r="V18" s="24">
        <v>0</v>
      </c>
      <c r="W18" s="24">
        <v>0</v>
      </c>
      <c r="X18" s="24">
        <v>0</v>
      </c>
      <c r="Y18" s="2">
        <v>0</v>
      </c>
      <c r="Z18" s="2">
        <f t="shared" si="2"/>
        <v>11.931969810000002</v>
      </c>
    </row>
    <row r="19" spans="1:26" x14ac:dyDescent="0.25">
      <c r="A19" s="95" t="s">
        <v>198</v>
      </c>
      <c r="B19" s="24">
        <v>0.20070440000000001</v>
      </c>
      <c r="C19" s="24">
        <v>0.22186307</v>
      </c>
      <c r="D19" s="24">
        <v>0.24543987</v>
      </c>
      <c r="E19" s="24">
        <v>0.27143476</v>
      </c>
      <c r="F19" s="24">
        <v>0.2998478</v>
      </c>
      <c r="G19" s="24">
        <v>0.33128351</v>
      </c>
      <c r="H19" s="24">
        <v>0.36574190000000001</v>
      </c>
      <c r="I19" s="24">
        <v>0.40382746999999997</v>
      </c>
      <c r="J19" s="24">
        <v>0.44554026000000002</v>
      </c>
      <c r="K19" s="24">
        <v>0.49208934000000004</v>
      </c>
      <c r="L19" s="24">
        <v>0.54287010000000002</v>
      </c>
      <c r="M19" s="24">
        <v>0.59908024000000004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">
        <v>0</v>
      </c>
      <c r="Z19" s="2">
        <f t="shared" si="2"/>
        <v>4.4197227200000002</v>
      </c>
    </row>
    <row r="20" spans="1:26" x14ac:dyDescent="0.25">
      <c r="A20" s="95" t="s">
        <v>199</v>
      </c>
      <c r="B20" s="24">
        <v>0.20492632</v>
      </c>
      <c r="C20" s="24">
        <v>0.23337989000000001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">
        <v>0</v>
      </c>
      <c r="Z20" s="2">
        <f t="shared" si="2"/>
        <v>0.43830621000000003</v>
      </c>
    </row>
    <row r="21" spans="1:26" x14ac:dyDescent="0.25">
      <c r="A21" s="95" t="s">
        <v>200</v>
      </c>
      <c r="B21" s="24">
        <v>0.18378007000000002</v>
      </c>
      <c r="C21" s="24">
        <v>0.20929754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">
        <v>0</v>
      </c>
      <c r="Z21" s="2">
        <f t="shared" si="2"/>
        <v>0.39307761000000002</v>
      </c>
    </row>
    <row r="22" spans="1:26" x14ac:dyDescent="0.25">
      <c r="A22" s="95" t="s">
        <v>100</v>
      </c>
      <c r="B22" s="24">
        <v>4.262748158</v>
      </c>
      <c r="C22" s="24">
        <v>1.5003206569999998</v>
      </c>
      <c r="D22" s="24">
        <v>0.32709889199999997</v>
      </c>
      <c r="E22" s="24">
        <v>0.17733565599999998</v>
      </c>
      <c r="F22" s="24">
        <v>0.19870465800000001</v>
      </c>
      <c r="G22" s="24">
        <v>9.7357060000000002E-3</v>
      </c>
      <c r="H22" s="24">
        <v>1.0729146E-2</v>
      </c>
      <c r="I22" s="24">
        <v>1.182193E-2</v>
      </c>
      <c r="J22" s="24">
        <v>1.3014057000000001E-2</v>
      </c>
      <c r="K22" s="24">
        <v>1.43552E-2</v>
      </c>
      <c r="L22" s="24">
        <v>1.5845359999999999E-2</v>
      </c>
      <c r="M22" s="24">
        <v>1.7484533999999999E-2</v>
      </c>
      <c r="N22" s="24">
        <v>1.9272726E-2</v>
      </c>
      <c r="O22" s="24">
        <v>2.3395499E-2</v>
      </c>
      <c r="P22" s="24">
        <v>2.1209932000000001E-2</v>
      </c>
      <c r="Q22" s="24">
        <v>2.5779754000000002E-2</v>
      </c>
      <c r="R22" s="24">
        <v>2.8412367999999997E-2</v>
      </c>
      <c r="S22" s="24">
        <v>3.1343015000000002E-2</v>
      </c>
      <c r="T22" s="24">
        <v>3.4621365000000001E-2</v>
      </c>
      <c r="U22" s="24">
        <v>3.8098402999999996E-2</v>
      </c>
      <c r="V22" s="24">
        <v>4.2022489000000003E-2</v>
      </c>
      <c r="W22" s="24">
        <v>4.6343951000000001E-2</v>
      </c>
      <c r="X22" s="24">
        <v>5.106281E-2</v>
      </c>
      <c r="Y22" s="2">
        <v>0</v>
      </c>
      <c r="Z22" s="2">
        <f t="shared" si="2"/>
        <v>6.9207562659999988</v>
      </c>
    </row>
    <row r="23" spans="1:26" x14ac:dyDescent="0.25">
      <c r="A23" s="95" t="s">
        <v>90</v>
      </c>
      <c r="B23" s="24">
        <v>42.524228398999995</v>
      </c>
      <c r="C23" s="24">
        <v>42.594205549999998</v>
      </c>
      <c r="D23" s="24">
        <v>42.311319984000001</v>
      </c>
      <c r="E23" s="24">
        <v>42.31131997</v>
      </c>
      <c r="F23" s="24">
        <v>40.101069410999997</v>
      </c>
      <c r="G23" s="24">
        <v>39.891440410999998</v>
      </c>
      <c r="H23" s="24">
        <v>39.816805410999997</v>
      </c>
      <c r="I23" s="24">
        <v>39.742170410999996</v>
      </c>
      <c r="J23" s="24">
        <v>39.667170411000001</v>
      </c>
      <c r="K23" s="24">
        <v>39.592212968999995</v>
      </c>
      <c r="L23" s="24">
        <v>34.598682808</v>
      </c>
      <c r="M23" s="24">
        <v>29.512762109000001</v>
      </c>
      <c r="N23" s="24">
        <v>24.819642173999998</v>
      </c>
      <c r="O23" s="24">
        <v>17.226470524</v>
      </c>
      <c r="P23" s="24">
        <v>23.764198756000003</v>
      </c>
      <c r="Q23" s="24">
        <v>16.480046307999999</v>
      </c>
      <c r="R23" s="24">
        <v>14.784597025</v>
      </c>
      <c r="S23" s="24">
        <v>5.5935701399999997</v>
      </c>
      <c r="T23" s="24">
        <v>4.2619272089999996</v>
      </c>
      <c r="U23" s="24">
        <v>0.45450985399999999</v>
      </c>
      <c r="V23" s="24">
        <v>0.15018319699999999</v>
      </c>
      <c r="W23" s="24">
        <v>1.022882E-2</v>
      </c>
      <c r="X23" s="24">
        <v>0</v>
      </c>
      <c r="Y23" s="2">
        <v>0</v>
      </c>
      <c r="Z23" s="2">
        <f t="shared" si="2"/>
        <v>580.20876185099996</v>
      </c>
    </row>
    <row r="24" spans="1:26" x14ac:dyDescent="0.25">
      <c r="A24" s="95" t="s">
        <v>201</v>
      </c>
      <c r="B24" s="24">
        <v>0.23352544</v>
      </c>
      <c r="C24" s="24">
        <v>0.25814408</v>
      </c>
      <c r="D24" s="24">
        <v>0.28557628000000002</v>
      </c>
      <c r="E24" s="24">
        <v>0.31582204999999997</v>
      </c>
      <c r="F24" s="24">
        <v>0.34888135999999997</v>
      </c>
      <c r="G24" s="24">
        <v>0.38545763999999999</v>
      </c>
      <c r="H24" s="24">
        <v>0.42555086999999997</v>
      </c>
      <c r="I24" s="24">
        <v>0.46986442</v>
      </c>
      <c r="J24" s="24">
        <v>0.51839833000000002</v>
      </c>
      <c r="K24" s="24">
        <v>0.57255933999999997</v>
      </c>
      <c r="L24" s="24">
        <v>0.63164409999999993</v>
      </c>
      <c r="M24" s="24">
        <v>0.69635597999999999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">
        <v>0</v>
      </c>
      <c r="Z24" s="2">
        <f t="shared" si="2"/>
        <v>5.1417798899999996</v>
      </c>
    </row>
    <row r="25" spans="1:26" x14ac:dyDescent="0.25">
      <c r="A25" s="95" t="s">
        <v>158</v>
      </c>
      <c r="B25" s="24">
        <v>2.7623206749999998</v>
      </c>
      <c r="C25" s="24">
        <v>2.786620289</v>
      </c>
      <c r="D25" s="24">
        <v>2.7903542680000002</v>
      </c>
      <c r="E25" s="24">
        <v>2.7921067869999998</v>
      </c>
      <c r="F25" s="24">
        <v>2.8190061060000002</v>
      </c>
      <c r="G25" s="24">
        <v>2.773575149</v>
      </c>
      <c r="H25" s="24">
        <v>2.7967185860000003</v>
      </c>
      <c r="I25" s="24">
        <v>2.8221763919999998</v>
      </c>
      <c r="J25" s="24">
        <v>2.8499485199999999</v>
      </c>
      <c r="K25" s="24">
        <v>2.7028830460000002</v>
      </c>
      <c r="L25" s="24">
        <v>2.1643970099999996</v>
      </c>
      <c r="M25" s="24">
        <v>1.988121295</v>
      </c>
      <c r="N25" s="24">
        <v>1.8157024469999998</v>
      </c>
      <c r="O25" s="24">
        <v>1.254140483</v>
      </c>
      <c r="P25" s="24">
        <v>1.582836079</v>
      </c>
      <c r="Q25" s="24">
        <v>1.14304107</v>
      </c>
      <c r="R25" s="24">
        <v>1.086486737</v>
      </c>
      <c r="S25" s="24">
        <v>1.0430336389999999</v>
      </c>
      <c r="T25" s="24">
        <v>1.07865966</v>
      </c>
      <c r="U25" s="24">
        <v>0.28561248</v>
      </c>
      <c r="V25" s="24">
        <v>0.15063944000000001</v>
      </c>
      <c r="W25" s="24">
        <v>0.15063944000000001</v>
      </c>
      <c r="X25" s="24">
        <v>0.15063944000000001</v>
      </c>
      <c r="Y25" s="2">
        <v>0.15063944000000001</v>
      </c>
      <c r="Z25" s="2">
        <f t="shared" si="2"/>
        <v>41.940298477999995</v>
      </c>
    </row>
    <row r="26" spans="1:26" x14ac:dyDescent="0.25">
      <c r="A26" s="95" t="s">
        <v>202</v>
      </c>
      <c r="B26" s="24">
        <v>0.54401651000000006</v>
      </c>
      <c r="C26" s="24">
        <v>0.61955201999999998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">
        <v>0</v>
      </c>
      <c r="Z26" s="2">
        <f t="shared" si="2"/>
        <v>1.16356853</v>
      </c>
    </row>
    <row r="27" spans="1:26" x14ac:dyDescent="0.25">
      <c r="A27" s="22" t="s">
        <v>62</v>
      </c>
      <c r="B27" s="22">
        <f>SUM(B28:B43)</f>
        <v>10.352863620000001</v>
      </c>
      <c r="C27" s="22">
        <f t="shared" ref="C27:Z27" si="3">SUM(C28:C43)</f>
        <v>9.3469094999999989</v>
      </c>
      <c r="D27" s="22">
        <f t="shared" si="3"/>
        <v>8.5547307099999994</v>
      </c>
      <c r="E27" s="22">
        <f t="shared" si="3"/>
        <v>7.8355951199999989</v>
      </c>
      <c r="F27" s="22">
        <f t="shared" si="3"/>
        <v>7.1508129799999995</v>
      </c>
      <c r="G27" s="22">
        <f t="shared" si="3"/>
        <v>6.4886370400000013</v>
      </c>
      <c r="H27" s="22">
        <f t="shared" si="3"/>
        <v>5.9177287199999995</v>
      </c>
      <c r="I27" s="22">
        <f t="shared" si="3"/>
        <v>5.2850218800000004</v>
      </c>
      <c r="J27" s="22">
        <f t="shared" si="3"/>
        <v>4.6896528699999998</v>
      </c>
      <c r="K27" s="22">
        <f t="shared" si="3"/>
        <v>4.0968235100000001</v>
      </c>
      <c r="L27" s="22">
        <f t="shared" si="3"/>
        <v>3.5331652099999995</v>
      </c>
      <c r="M27" s="22">
        <f t="shared" si="3"/>
        <v>2.9768877399999996</v>
      </c>
      <c r="N27" s="22">
        <f t="shared" si="3"/>
        <v>2.4556870999999996</v>
      </c>
      <c r="O27" s="22">
        <f t="shared" si="3"/>
        <v>1.48905267</v>
      </c>
      <c r="P27" s="22">
        <f t="shared" si="3"/>
        <v>1.96101401</v>
      </c>
      <c r="Q27" s="22">
        <f t="shared" si="3"/>
        <v>1.1505355500000001</v>
      </c>
      <c r="R27" s="22">
        <f t="shared" si="3"/>
        <v>0.81869795000000012</v>
      </c>
      <c r="S27" s="22">
        <f t="shared" si="3"/>
        <v>0.52006646000000001</v>
      </c>
      <c r="T27" s="22">
        <f t="shared" si="3"/>
        <v>0.29602126000000006</v>
      </c>
      <c r="U27" s="22">
        <f t="shared" si="3"/>
        <v>0.12336414</v>
      </c>
      <c r="V27" s="22">
        <f t="shared" si="3"/>
        <v>6.1547950000000004E-2</v>
      </c>
      <c r="W27" s="22">
        <f t="shared" si="3"/>
        <v>3.2078639999999999E-2</v>
      </c>
      <c r="X27" s="22">
        <f t="shared" si="3"/>
        <v>7.7161300000000007E-3</v>
      </c>
      <c r="Y27" s="22">
        <f t="shared" si="3"/>
        <v>8.4729E-4</v>
      </c>
      <c r="Z27" s="22">
        <f t="shared" si="3"/>
        <v>85.145458049999974</v>
      </c>
    </row>
    <row r="28" spans="1:26" x14ac:dyDescent="0.25">
      <c r="A28" s="95" t="s">
        <v>191</v>
      </c>
      <c r="B28" s="24">
        <v>7.8121700000000002E-3</v>
      </c>
      <c r="C28" s="24">
        <v>7.44416E-3</v>
      </c>
      <c r="D28" s="24">
        <v>7.0417099999999996E-3</v>
      </c>
      <c r="E28" s="24">
        <v>6.5870799999999995E-3</v>
      </c>
      <c r="F28" s="24">
        <v>6.0893700000000002E-3</v>
      </c>
      <c r="G28" s="24">
        <v>5.5397900000000002E-3</v>
      </c>
      <c r="H28" s="24">
        <v>4.9355800000000002E-3</v>
      </c>
      <c r="I28" s="24">
        <v>4.2617599999999999E-3</v>
      </c>
      <c r="J28" s="24">
        <v>3.5219399999999999E-3</v>
      </c>
      <c r="K28" s="24">
        <v>2.7048600000000003E-3</v>
      </c>
      <c r="L28" s="24">
        <v>1.80434E-3</v>
      </c>
      <c r="M28" s="24">
        <v>8.0813E-4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">
        <v>0</v>
      </c>
      <c r="Z28" s="2">
        <f t="shared" si="2"/>
        <v>5.8550890000000001E-2</v>
      </c>
    </row>
    <row r="29" spans="1:26" x14ac:dyDescent="0.25">
      <c r="A29" s="95" t="s">
        <v>192</v>
      </c>
      <c r="B29" s="24">
        <v>3.8556339999999995E-2</v>
      </c>
      <c r="C29" s="24">
        <v>1.7535490000000001E-2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">
        <v>0</v>
      </c>
      <c r="Z29" s="2">
        <f t="shared" si="2"/>
        <v>5.6091829999999995E-2</v>
      </c>
    </row>
    <row r="30" spans="1:26" x14ac:dyDescent="0.25">
      <c r="A30" s="95" t="s">
        <v>193</v>
      </c>
      <c r="B30" s="24">
        <v>3.0811199999999997E-3</v>
      </c>
      <c r="C30" s="24">
        <v>1.4012999999999999E-3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">
        <v>0</v>
      </c>
      <c r="Z30" s="2">
        <f t="shared" si="2"/>
        <v>4.4824199999999991E-3</v>
      </c>
    </row>
    <row r="31" spans="1:26" x14ac:dyDescent="0.25">
      <c r="A31" s="95" t="s">
        <v>194</v>
      </c>
      <c r="B31" s="24">
        <v>4.2946099999999999E-3</v>
      </c>
      <c r="C31" s="24">
        <v>1.95319E-3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">
        <v>0</v>
      </c>
      <c r="Z31" s="2">
        <f t="shared" si="2"/>
        <v>6.2477999999999995E-3</v>
      </c>
    </row>
    <row r="32" spans="1:26" x14ac:dyDescent="0.25">
      <c r="A32" s="95" t="s">
        <v>195</v>
      </c>
      <c r="B32" s="24">
        <v>0.62310302000000006</v>
      </c>
      <c r="C32" s="24">
        <v>0.57562116000000008</v>
      </c>
      <c r="D32" s="24">
        <v>0.52395928999999997</v>
      </c>
      <c r="E32" s="24">
        <v>0.49208900999999999</v>
      </c>
      <c r="F32" s="24">
        <v>0.46812500000000001</v>
      </c>
      <c r="G32" s="24">
        <v>0.44467556000000003</v>
      </c>
      <c r="H32" s="24">
        <v>0.42971896999999998</v>
      </c>
      <c r="I32" s="24">
        <v>0.41073049</v>
      </c>
      <c r="J32" s="24">
        <v>0.39110395000000003</v>
      </c>
      <c r="K32" s="24">
        <v>0.36946303000000003</v>
      </c>
      <c r="L32" s="24">
        <v>0.34658121000000003</v>
      </c>
      <c r="M32" s="24">
        <v>0.31934852000000002</v>
      </c>
      <c r="N32" s="24">
        <v>0.29038496999999996</v>
      </c>
      <c r="O32" s="24">
        <v>0.22386673999999998</v>
      </c>
      <c r="P32" s="24">
        <v>0.25845425</v>
      </c>
      <c r="Q32" s="24">
        <v>0.18435762</v>
      </c>
      <c r="R32" s="24">
        <v>0.14153829999999998</v>
      </c>
      <c r="S32" s="24">
        <v>9.4336440000000008E-2</v>
      </c>
      <c r="T32" s="24">
        <v>4.2415180000000004E-2</v>
      </c>
      <c r="U32" s="24">
        <v>0</v>
      </c>
      <c r="V32" s="24">
        <v>0</v>
      </c>
      <c r="W32" s="24">
        <v>0</v>
      </c>
      <c r="X32" s="24">
        <v>0</v>
      </c>
      <c r="Y32" s="2">
        <v>0</v>
      </c>
      <c r="Z32" s="2">
        <f t="shared" si="2"/>
        <v>6.6298727100000008</v>
      </c>
    </row>
    <row r="33" spans="1:26" x14ac:dyDescent="0.25">
      <c r="A33" s="95" t="s">
        <v>196</v>
      </c>
      <c r="B33" s="24">
        <v>1.728963E-2</v>
      </c>
      <c r="C33" s="24">
        <v>7.86391E-3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">
        <v>0</v>
      </c>
      <c r="Z33" s="2">
        <f t="shared" si="2"/>
        <v>2.5153540000000002E-2</v>
      </c>
    </row>
    <row r="34" spans="1:26" x14ac:dyDescent="0.25">
      <c r="A34" s="95" t="s">
        <v>197</v>
      </c>
      <c r="B34" s="24">
        <v>1.380527E-2</v>
      </c>
      <c r="C34" s="24">
        <v>1.315494E-2</v>
      </c>
      <c r="D34" s="24">
        <v>1.2470479999999999E-2</v>
      </c>
      <c r="E34" s="24">
        <v>1.164042E-2</v>
      </c>
      <c r="F34" s="24">
        <v>1.0760889999999999E-2</v>
      </c>
      <c r="G34" s="24">
        <v>9.78973E-3</v>
      </c>
      <c r="H34" s="24">
        <v>8.7410200000000004E-3</v>
      </c>
      <c r="I34" s="24">
        <v>7.5312799999999996E-3</v>
      </c>
      <c r="J34" s="24">
        <v>6.2239499999999998E-3</v>
      </c>
      <c r="K34" s="24">
        <v>4.78007E-3</v>
      </c>
      <c r="L34" s="24">
        <v>3.19616E-3</v>
      </c>
      <c r="M34" s="24">
        <v>1.42727E-3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">
        <v>0</v>
      </c>
      <c r="Z34" s="2">
        <f t="shared" si="2"/>
        <v>0.10352148</v>
      </c>
    </row>
    <row r="35" spans="1:26" x14ac:dyDescent="0.25">
      <c r="A35" s="95" t="s">
        <v>88</v>
      </c>
      <c r="B35" s="24">
        <v>8.637335310000001</v>
      </c>
      <c r="C35" s="24">
        <v>8.0192247000000005</v>
      </c>
      <c r="D35" s="24">
        <v>7.4017586</v>
      </c>
      <c r="E35" s="24">
        <v>6.7585306599999999</v>
      </c>
      <c r="F35" s="24">
        <v>6.1413705999999992</v>
      </c>
      <c r="G35" s="24">
        <v>5.5466380700000002</v>
      </c>
      <c r="H35" s="24">
        <v>5.03352515</v>
      </c>
      <c r="I35" s="24">
        <v>4.4659814200000003</v>
      </c>
      <c r="J35" s="24">
        <v>3.9387390499999997</v>
      </c>
      <c r="K35" s="24">
        <v>3.4191042400000002</v>
      </c>
      <c r="L35" s="24">
        <v>2.9303218499999999</v>
      </c>
      <c r="M35" s="24">
        <v>2.4544240099999999</v>
      </c>
      <c r="N35" s="24">
        <v>2.00833671</v>
      </c>
      <c r="O35" s="24">
        <v>1.1519378</v>
      </c>
      <c r="P35" s="24">
        <v>1.5684723600000001</v>
      </c>
      <c r="Q35" s="24">
        <v>0.87339177000000001</v>
      </c>
      <c r="R35" s="24">
        <v>0.60519666000000005</v>
      </c>
      <c r="S35" s="24">
        <v>0.37532798000000001</v>
      </c>
      <c r="T35" s="24">
        <v>0.22597698000000002</v>
      </c>
      <c r="U35" s="24">
        <v>0.11468014999999999</v>
      </c>
      <c r="V35" s="24">
        <v>5.5347150000000005E-2</v>
      </c>
      <c r="W35" s="24">
        <v>2.7662630000000001E-2</v>
      </c>
      <c r="X35" s="24">
        <v>5.1496400000000005E-3</v>
      </c>
      <c r="Y35" s="2">
        <v>0</v>
      </c>
      <c r="Z35" s="2">
        <f t="shared" si="2"/>
        <v>71.758433489999987</v>
      </c>
    </row>
    <row r="36" spans="1:26" x14ac:dyDescent="0.25">
      <c r="A36" s="95" t="s">
        <v>138</v>
      </c>
      <c r="B36" s="24">
        <v>0.17735135000000002</v>
      </c>
      <c r="C36" s="24">
        <v>0.17047310000000002</v>
      </c>
      <c r="D36" s="24">
        <v>0.1628221</v>
      </c>
      <c r="E36" s="24">
        <v>0.15685362</v>
      </c>
      <c r="F36" s="24">
        <v>0.15111998000000001</v>
      </c>
      <c r="G36" s="24">
        <v>0.14519583999999999</v>
      </c>
      <c r="H36" s="24">
        <v>0.13992554000000001</v>
      </c>
      <c r="I36" s="24">
        <v>0.13411308</v>
      </c>
      <c r="J36" s="24">
        <v>0.12770516000000001</v>
      </c>
      <c r="K36" s="24">
        <v>0.12063955999999999</v>
      </c>
      <c r="L36" s="24">
        <v>0.11285407</v>
      </c>
      <c r="M36" s="24">
        <v>0.10427759</v>
      </c>
      <c r="N36" s="24">
        <v>9.4821229999999992E-2</v>
      </c>
      <c r="O36" s="24">
        <v>7.2895660000000001E-2</v>
      </c>
      <c r="P36" s="24">
        <v>8.4396139999999994E-2</v>
      </c>
      <c r="Q36" s="24">
        <v>6.0204250000000001E-2</v>
      </c>
      <c r="R36" s="24">
        <v>4.6224129999999995E-2</v>
      </c>
      <c r="S36" s="24">
        <v>3.0813119999999999E-2</v>
      </c>
      <c r="T36" s="24">
        <v>1.3811239999999999E-2</v>
      </c>
      <c r="U36" s="24">
        <v>0</v>
      </c>
      <c r="V36" s="24">
        <v>0</v>
      </c>
      <c r="W36" s="24">
        <v>0</v>
      </c>
      <c r="X36" s="24">
        <v>0</v>
      </c>
      <c r="Y36" s="2">
        <v>0</v>
      </c>
      <c r="Z36" s="2">
        <f t="shared" si="2"/>
        <v>2.1064967600000002</v>
      </c>
    </row>
    <row r="37" spans="1:26" x14ac:dyDescent="0.25">
      <c r="A37" s="95" t="s">
        <v>198</v>
      </c>
      <c r="B37" s="24">
        <v>8.3124600000000007E-2</v>
      </c>
      <c r="C37" s="24">
        <v>7.9209340000000003E-2</v>
      </c>
      <c r="D37" s="24">
        <v>7.50884E-2</v>
      </c>
      <c r="E37" s="24">
        <v>7.0090949999999999E-2</v>
      </c>
      <c r="F37" s="24">
        <v>6.4795859999999997E-2</v>
      </c>
      <c r="G37" s="24">
        <v>5.8948839999999995E-2</v>
      </c>
      <c r="H37" s="24">
        <v>5.2635089999999995E-2</v>
      </c>
      <c r="I37" s="24">
        <v>4.5351760000000005E-2</v>
      </c>
      <c r="J37" s="24">
        <v>3.7480989999999999E-2</v>
      </c>
      <c r="K37" s="24">
        <v>2.8788060000000001E-2</v>
      </c>
      <c r="L37" s="24">
        <v>1.925199E-2</v>
      </c>
      <c r="M37" s="24">
        <v>8.6022800000000003E-3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">
        <v>0</v>
      </c>
      <c r="Z37" s="2">
        <f t="shared" si="2"/>
        <v>0.62336815999999995</v>
      </c>
    </row>
    <row r="38" spans="1:26" x14ac:dyDescent="0.25">
      <c r="A38" s="95" t="s">
        <v>199</v>
      </c>
      <c r="B38" s="24">
        <v>2.5264180000000001E-2</v>
      </c>
      <c r="C38" s="24">
        <v>1.1490190000000001E-2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">
        <v>0</v>
      </c>
      <c r="Z38" s="2">
        <f t="shared" si="2"/>
        <v>3.6754370000000001E-2</v>
      </c>
    </row>
    <row r="39" spans="1:26" x14ac:dyDescent="0.25">
      <c r="A39" s="95" t="s">
        <v>200</v>
      </c>
      <c r="B39" s="24">
        <v>1.2184229999999999E-2</v>
      </c>
      <c r="C39" s="24">
        <v>5.54143E-3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">
        <v>0</v>
      </c>
      <c r="Z39" s="2">
        <f t="shared" si="2"/>
        <v>1.7725659999999997E-2</v>
      </c>
    </row>
    <row r="40" spans="1:26" x14ac:dyDescent="0.25">
      <c r="A40" s="95" t="s">
        <v>100</v>
      </c>
      <c r="B40" s="24">
        <v>0.23301762000000001</v>
      </c>
      <c r="C40" s="24">
        <v>2.222563E-2</v>
      </c>
      <c r="D40" s="24">
        <v>1.5130309999999999E-2</v>
      </c>
      <c r="E40" s="24">
        <v>1.12558E-2</v>
      </c>
      <c r="F40" s="24">
        <v>8.3914699999999998E-3</v>
      </c>
      <c r="G40" s="24">
        <v>6.8765600000000003E-3</v>
      </c>
      <c r="H40" s="24">
        <v>6.7436300000000005E-3</v>
      </c>
      <c r="I40" s="24">
        <v>6.5577500000000002E-3</v>
      </c>
      <c r="J40" s="24">
        <v>6.3734099999999995E-3</v>
      </c>
      <c r="K40" s="24">
        <v>6.1705699999999994E-3</v>
      </c>
      <c r="L40" s="24">
        <v>5.9630200000000003E-3</v>
      </c>
      <c r="M40" s="24">
        <v>5.6995299999999995E-3</v>
      </c>
      <c r="N40" s="24">
        <v>5.4271800000000002E-3</v>
      </c>
      <c r="O40" s="24">
        <v>4.8093500000000004E-3</v>
      </c>
      <c r="P40" s="24">
        <v>5.1268800000000003E-3</v>
      </c>
      <c r="Q40" s="24">
        <v>4.4314599999999999E-3</v>
      </c>
      <c r="R40" s="24">
        <v>4.0295399999999999E-3</v>
      </c>
      <c r="S40" s="24">
        <v>3.5864499999999997E-3</v>
      </c>
      <c r="T40" s="24">
        <v>3.1064999999999999E-3</v>
      </c>
      <c r="U40" s="24">
        <v>2.5582500000000002E-3</v>
      </c>
      <c r="V40" s="24">
        <v>1.9640600000000001E-3</v>
      </c>
      <c r="W40" s="24">
        <v>1.3090699999999999E-3</v>
      </c>
      <c r="X40" s="24">
        <v>5.8857000000000007E-4</v>
      </c>
      <c r="Y40" s="2">
        <v>0</v>
      </c>
      <c r="Z40" s="2">
        <f t="shared" si="2"/>
        <v>0.37134260999999996</v>
      </c>
    </row>
    <row r="41" spans="1:26" x14ac:dyDescent="0.25">
      <c r="A41" s="95" t="s">
        <v>201</v>
      </c>
      <c r="B41" s="24">
        <v>0.12383255</v>
      </c>
      <c r="C41" s="24">
        <v>0.11799922</v>
      </c>
      <c r="D41" s="24">
        <v>0.11185942</v>
      </c>
      <c r="E41" s="24">
        <v>0.1044138</v>
      </c>
      <c r="F41" s="24">
        <v>9.6524669999999993E-2</v>
      </c>
      <c r="G41" s="24">
        <v>8.7813219999999997E-2</v>
      </c>
      <c r="H41" s="24">
        <v>7.8406389999999992E-2</v>
      </c>
      <c r="I41" s="24">
        <v>6.7555030000000002E-2</v>
      </c>
      <c r="J41" s="24">
        <v>5.582844E-2</v>
      </c>
      <c r="K41" s="24">
        <v>4.2876890000000001E-2</v>
      </c>
      <c r="L41" s="24">
        <v>2.8669150000000001E-2</v>
      </c>
      <c r="M41" s="24">
        <v>1.2802270000000001E-2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">
        <v>0</v>
      </c>
      <c r="Z41" s="2">
        <f t="shared" si="2"/>
        <v>0.92858104999999991</v>
      </c>
    </row>
    <row r="42" spans="1:26" x14ac:dyDescent="0.25">
      <c r="A42" s="95" t="s">
        <v>158</v>
      </c>
      <c r="B42" s="24">
        <v>0.28571959000000002</v>
      </c>
      <c r="C42" s="24">
        <v>0.26524210999999998</v>
      </c>
      <c r="D42" s="24">
        <v>0.2446004</v>
      </c>
      <c r="E42" s="24">
        <v>0.22413378</v>
      </c>
      <c r="F42" s="24">
        <v>0.20363514000000002</v>
      </c>
      <c r="G42" s="24">
        <v>0.18315942999999998</v>
      </c>
      <c r="H42" s="24">
        <v>0.16309735</v>
      </c>
      <c r="I42" s="24">
        <v>0.14293930999999999</v>
      </c>
      <c r="J42" s="24">
        <v>0.12267597999999999</v>
      </c>
      <c r="K42" s="24">
        <v>0.10229623</v>
      </c>
      <c r="L42" s="24">
        <v>8.4523420000000002E-2</v>
      </c>
      <c r="M42" s="24">
        <v>6.949814E-2</v>
      </c>
      <c r="N42" s="24">
        <v>5.6717010000000005E-2</v>
      </c>
      <c r="O42" s="24">
        <v>3.5543120000000004E-2</v>
      </c>
      <c r="P42" s="24">
        <v>4.4564380000000001E-2</v>
      </c>
      <c r="Q42" s="24">
        <v>2.815045E-2</v>
      </c>
      <c r="R42" s="24">
        <v>2.1709320000000001E-2</v>
      </c>
      <c r="S42" s="24">
        <v>1.6002469999999998E-2</v>
      </c>
      <c r="T42" s="24">
        <v>1.0711360000000001E-2</v>
      </c>
      <c r="U42" s="24">
        <v>6.1257400000000002E-3</v>
      </c>
      <c r="V42" s="24">
        <v>4.2367400000000001E-3</v>
      </c>
      <c r="W42" s="24">
        <v>3.1069399999999999E-3</v>
      </c>
      <c r="X42" s="24">
        <v>1.9779200000000002E-3</v>
      </c>
      <c r="Y42" s="2">
        <v>8.4729E-4</v>
      </c>
      <c r="Z42" s="2">
        <f t="shared" si="2"/>
        <v>2.3212136199999991</v>
      </c>
    </row>
    <row r="43" spans="1:26" x14ac:dyDescent="0.25">
      <c r="A43" s="95" t="s">
        <v>202</v>
      </c>
      <c r="B43" s="24">
        <v>6.7092029999999997E-2</v>
      </c>
      <c r="C43" s="24">
        <v>3.0529630000000002E-2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">
        <v>0</v>
      </c>
      <c r="Z43" s="2">
        <f t="shared" si="2"/>
        <v>9.7621659999999999E-2</v>
      </c>
    </row>
    <row r="44" spans="1:26" x14ac:dyDescent="0.25">
      <c r="A44" s="22" t="s">
        <v>63</v>
      </c>
      <c r="B44" s="22">
        <f>+B45</f>
        <v>4.0194506199999998</v>
      </c>
      <c r="C44" s="22">
        <f t="shared" ref="C44:Z44" si="4">+C45</f>
        <v>3.7224148320000001</v>
      </c>
      <c r="D44" s="22">
        <f t="shared" si="4"/>
        <v>3.426199011</v>
      </c>
      <c r="E44" s="22">
        <f t="shared" si="4"/>
        <v>3.1314152820000003</v>
      </c>
      <c r="F44" s="22">
        <f t="shared" si="4"/>
        <v>2.8377218289999999</v>
      </c>
      <c r="G44" s="22">
        <f t="shared" si="4"/>
        <v>2.5535897030000001</v>
      </c>
      <c r="H44" s="22">
        <f t="shared" si="4"/>
        <v>2.2691772079999999</v>
      </c>
      <c r="I44" s="22">
        <f t="shared" si="4"/>
        <v>1.9861646180000001</v>
      </c>
      <c r="J44" s="22">
        <f t="shared" si="4"/>
        <v>1.7031520039999999</v>
      </c>
      <c r="K44" s="22">
        <f t="shared" si="4"/>
        <v>1.4209831610000001</v>
      </c>
      <c r="L44" s="22">
        <f t="shared" si="4"/>
        <v>1.1480687039999999</v>
      </c>
      <c r="M44" s="22">
        <f t="shared" si="4"/>
        <v>0.90397059600000007</v>
      </c>
      <c r="N44" s="22">
        <f t="shared" si="4"/>
        <v>0.71606522900000003</v>
      </c>
      <c r="O44" s="22">
        <f t="shared" si="4"/>
        <v>0.39506628100000002</v>
      </c>
      <c r="P44" s="22">
        <f t="shared" si="4"/>
        <v>0.54497128300000008</v>
      </c>
      <c r="Q44" s="22">
        <f t="shared" si="4"/>
        <v>0.26937234700000001</v>
      </c>
      <c r="R44" s="22">
        <f t="shared" si="4"/>
        <v>0.152122172</v>
      </c>
      <c r="S44" s="22">
        <f t="shared" si="4"/>
        <v>6.3436490999999998E-2</v>
      </c>
      <c r="T44" s="22">
        <f t="shared" si="4"/>
        <v>2.5416000000000001E-2</v>
      </c>
      <c r="U44" s="22">
        <f t="shared" si="4"/>
        <v>1.6206320000000001E-3</v>
      </c>
      <c r="V44" s="22">
        <f t="shared" si="4"/>
        <v>1.9179200000000001E-4</v>
      </c>
      <c r="W44" s="22">
        <f t="shared" si="4"/>
        <v>3.8357999999999994E-5</v>
      </c>
      <c r="X44" s="22">
        <f t="shared" si="4"/>
        <v>0</v>
      </c>
      <c r="Y44" s="22">
        <f t="shared" si="4"/>
        <v>0</v>
      </c>
      <c r="Z44" s="22">
        <f t="shared" si="4"/>
        <v>31.290608153000001</v>
      </c>
    </row>
    <row r="45" spans="1:26" x14ac:dyDescent="0.25">
      <c r="A45" s="95" t="s">
        <v>90</v>
      </c>
      <c r="B45" s="24">
        <v>4.0194506199999998</v>
      </c>
      <c r="C45" s="24">
        <v>3.7224148320000001</v>
      </c>
      <c r="D45" s="24">
        <v>3.426199011</v>
      </c>
      <c r="E45" s="24">
        <v>3.1314152820000003</v>
      </c>
      <c r="F45" s="24">
        <v>2.8377218289999999</v>
      </c>
      <c r="G45" s="24">
        <v>2.5535897030000001</v>
      </c>
      <c r="H45" s="24">
        <v>2.2691772079999999</v>
      </c>
      <c r="I45" s="24">
        <v>1.9861646180000001</v>
      </c>
      <c r="J45" s="24">
        <v>1.7031520039999999</v>
      </c>
      <c r="K45" s="24">
        <v>1.4209831610000001</v>
      </c>
      <c r="L45" s="24">
        <v>1.1480687039999999</v>
      </c>
      <c r="M45" s="24">
        <v>0.90397059600000007</v>
      </c>
      <c r="N45" s="24">
        <v>0.71606522900000003</v>
      </c>
      <c r="O45" s="24">
        <v>0.39506628100000002</v>
      </c>
      <c r="P45" s="24">
        <v>0.54497128300000008</v>
      </c>
      <c r="Q45" s="24">
        <v>0.26937234700000001</v>
      </c>
      <c r="R45" s="24">
        <v>0.152122172</v>
      </c>
      <c r="S45" s="24">
        <v>6.3436490999999998E-2</v>
      </c>
      <c r="T45" s="24">
        <v>2.5416000000000001E-2</v>
      </c>
      <c r="U45" s="24">
        <v>1.6206320000000001E-3</v>
      </c>
      <c r="V45" s="24">
        <v>1.9179200000000001E-4</v>
      </c>
      <c r="W45" s="24">
        <v>3.8357999999999994E-5</v>
      </c>
      <c r="X45" s="24">
        <v>0</v>
      </c>
      <c r="Y45" s="2">
        <v>0</v>
      </c>
      <c r="Z45" s="2">
        <f t="shared" si="2"/>
        <v>31.290608153000001</v>
      </c>
    </row>
    <row r="46" spans="1:26" x14ac:dyDescent="0.25">
      <c r="A46" s="22" t="s">
        <v>215</v>
      </c>
      <c r="B46" s="22">
        <f>+B9+B27+B44</f>
        <v>101.14882196199999</v>
      </c>
      <c r="C46" s="22">
        <f t="shared" ref="C46:Z46" si="5">+C9+C27+C44</f>
        <v>97.370420857999989</v>
      </c>
      <c r="D46" s="22">
        <f t="shared" si="5"/>
        <v>91.95530085499999</v>
      </c>
      <c r="E46" s="22">
        <f t="shared" si="5"/>
        <v>90.456536584999981</v>
      </c>
      <c r="F46" s="22">
        <f t="shared" si="5"/>
        <v>85.909704923999996</v>
      </c>
      <c r="G46" s="22">
        <f t="shared" si="5"/>
        <v>82.819159068999994</v>
      </c>
      <c r="H46" s="22">
        <f t="shared" si="5"/>
        <v>80.635433040999985</v>
      </c>
      <c r="I46" s="22">
        <f t="shared" si="5"/>
        <v>79.613714380999994</v>
      </c>
      <c r="J46" s="22">
        <f t="shared" si="5"/>
        <v>78.966627162000009</v>
      </c>
      <c r="K46" s="22">
        <f t="shared" si="5"/>
        <v>76.642155965999976</v>
      </c>
      <c r="L46" s="22">
        <f t="shared" si="5"/>
        <v>69.430004941999982</v>
      </c>
      <c r="M46" s="22">
        <f t="shared" si="5"/>
        <v>61.761970494000003</v>
      </c>
      <c r="N46" s="22">
        <f t="shared" si="5"/>
        <v>54.312448386</v>
      </c>
      <c r="O46" s="22">
        <f t="shared" si="5"/>
        <v>39.299502437000001</v>
      </c>
      <c r="P46" s="22">
        <f t="shared" si="5"/>
        <v>52.218610860000013</v>
      </c>
      <c r="Q46" s="22">
        <f t="shared" si="5"/>
        <v>34.999498729000003</v>
      </c>
      <c r="R46" s="22">
        <f t="shared" si="5"/>
        <v>33.027579312</v>
      </c>
      <c r="S46" s="22">
        <f t="shared" si="5"/>
        <v>19.101305605</v>
      </c>
      <c r="T46" s="22">
        <f t="shared" si="5"/>
        <v>16.046739683999999</v>
      </c>
      <c r="U46" s="22">
        <f t="shared" si="5"/>
        <v>4.6254713789999995</v>
      </c>
      <c r="V46" s="22">
        <f t="shared" si="5"/>
        <v>1.8928511480000001</v>
      </c>
      <c r="W46" s="22">
        <f t="shared" si="5"/>
        <v>1.4005379490000001</v>
      </c>
      <c r="X46" s="22">
        <f t="shared" si="5"/>
        <v>0.72563505000000006</v>
      </c>
      <c r="Y46" s="22">
        <f t="shared" si="5"/>
        <v>0.15148673000000001</v>
      </c>
      <c r="Z46" s="22">
        <f t="shared" si="5"/>
        <v>1254.5115175079998</v>
      </c>
    </row>
    <row r="47" spans="1:26" x14ac:dyDescent="0.25">
      <c r="A47" s="107" t="s">
        <v>239</v>
      </c>
      <c r="B47" s="107"/>
      <c r="C47" s="107"/>
      <c r="D47" s="107"/>
      <c r="E47" s="107"/>
    </row>
  </sheetData>
  <mergeCells count="3">
    <mergeCell ref="A5:Z5"/>
    <mergeCell ref="A6:Z6"/>
    <mergeCell ref="A7:Z7"/>
  </mergeCells>
  <pageMargins left="0.15748031496062992" right="0.15748031496062992" top="0.31496062992125984" bottom="0.15748031496062992" header="0.31496062992125984" footer="0.31496062992125984"/>
  <pageSetup scale="80" orientation="landscape" r:id="rId1"/>
  <rowBreaks count="1" manualBreakCount="1">
    <brk id="3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29B3-5B2E-4CAD-8ED3-BDAE9A3C0492}">
  <sheetPr>
    <tabColor theme="9" tint="-0.249977111117893"/>
  </sheetPr>
  <dimension ref="A4:E23"/>
  <sheetViews>
    <sheetView showGridLines="0" zoomScale="99" zoomScaleNormal="99" zoomScaleSheetLayoutView="102" workbookViewId="0">
      <selection activeCell="A7" sqref="A7:E7"/>
    </sheetView>
  </sheetViews>
  <sheetFormatPr baseColWidth="10" defaultRowHeight="15" x14ac:dyDescent="0.25"/>
  <cols>
    <col min="4" max="4" width="29.5703125" customWidth="1"/>
    <col min="5" max="5" width="17.7109375" customWidth="1"/>
  </cols>
  <sheetData>
    <row r="4" spans="1:5" ht="24.75" customHeight="1" x14ac:dyDescent="0.25"/>
    <row r="6" spans="1:5" ht="38.25" customHeight="1" x14ac:dyDescent="0.25">
      <c r="A6" s="157" t="s">
        <v>228</v>
      </c>
      <c r="B6" s="157"/>
      <c r="C6" s="157"/>
      <c r="D6" s="157"/>
      <c r="E6" s="157"/>
    </row>
    <row r="7" spans="1:5" ht="15.75" x14ac:dyDescent="0.25">
      <c r="A7" s="140" t="s">
        <v>44</v>
      </c>
      <c r="B7" s="141"/>
      <c r="C7" s="141"/>
      <c r="D7" s="141"/>
      <c r="E7" s="142"/>
    </row>
    <row r="8" spans="1:5" x14ac:dyDescent="0.25">
      <c r="A8" s="136" t="s">
        <v>43</v>
      </c>
      <c r="B8" s="136"/>
      <c r="C8" s="136"/>
      <c r="D8" s="136"/>
      <c r="E8" s="136"/>
    </row>
    <row r="9" spans="1:5" ht="18.75" x14ac:dyDescent="0.3">
      <c r="A9" s="147" t="s">
        <v>150</v>
      </c>
      <c r="B9" s="147"/>
      <c r="C9" s="147"/>
      <c r="D9" s="147"/>
      <c r="E9" s="32" t="s">
        <v>55</v>
      </c>
    </row>
    <row r="10" spans="1:5" ht="15.75" x14ac:dyDescent="0.25">
      <c r="A10" s="145" t="s">
        <v>46</v>
      </c>
      <c r="B10" s="145"/>
      <c r="C10" s="145"/>
      <c r="D10" s="145"/>
      <c r="E10" s="3">
        <v>51114.951000000001</v>
      </c>
    </row>
    <row r="11" spans="1:5" ht="15.75" x14ac:dyDescent="0.25">
      <c r="A11" s="145" t="s">
        <v>56</v>
      </c>
      <c r="B11" s="145" t="s">
        <v>48</v>
      </c>
      <c r="C11" s="145" t="s">
        <v>48</v>
      </c>
      <c r="D11" s="145"/>
      <c r="E11" s="3">
        <v>49735.999999999971</v>
      </c>
    </row>
    <row r="12" spans="1:5" ht="15.75" x14ac:dyDescent="0.25">
      <c r="A12" s="145" t="s">
        <v>57</v>
      </c>
      <c r="B12" s="145" t="s">
        <v>52</v>
      </c>
      <c r="C12" s="145" t="s">
        <v>52</v>
      </c>
      <c r="D12" s="145"/>
      <c r="E12" s="3">
        <f>32942.27+12949.89</f>
        <v>45892.159999999996</v>
      </c>
    </row>
    <row r="13" spans="1:5" ht="15.75" x14ac:dyDescent="0.25">
      <c r="A13" s="145" t="s">
        <v>144</v>
      </c>
      <c r="B13" s="145" t="s">
        <v>45</v>
      </c>
      <c r="C13" s="145" t="s">
        <v>45</v>
      </c>
      <c r="D13" s="145"/>
      <c r="E13" s="3">
        <v>23554.384999999998</v>
      </c>
    </row>
    <row r="14" spans="1:5" ht="15.75" x14ac:dyDescent="0.25">
      <c r="A14" s="145" t="s">
        <v>143</v>
      </c>
      <c r="B14" s="145"/>
      <c r="C14" s="145"/>
      <c r="D14" s="145"/>
      <c r="E14" s="3">
        <v>2708.7889999999998</v>
      </c>
    </row>
    <row r="15" spans="1:5" ht="15.75" x14ac:dyDescent="0.25">
      <c r="A15" s="145" t="s">
        <v>51</v>
      </c>
      <c r="B15" s="145" t="s">
        <v>51</v>
      </c>
      <c r="C15" s="145" t="s">
        <v>51</v>
      </c>
      <c r="D15" s="145"/>
      <c r="E15" s="3">
        <v>1061.7</v>
      </c>
    </row>
    <row r="16" spans="1:5" ht="15.75" x14ac:dyDescent="0.25">
      <c r="A16" s="145" t="s">
        <v>59</v>
      </c>
      <c r="B16" s="145" t="s">
        <v>54</v>
      </c>
      <c r="C16" s="145" t="s">
        <v>54</v>
      </c>
      <c r="D16" s="145"/>
      <c r="E16" s="3">
        <v>869.98399999999958</v>
      </c>
    </row>
    <row r="17" spans="1:5" ht="15.75" x14ac:dyDescent="0.25">
      <c r="A17" s="145" t="s">
        <v>47</v>
      </c>
      <c r="B17" s="145" t="s">
        <v>47</v>
      </c>
      <c r="C17" s="145" t="s">
        <v>47</v>
      </c>
      <c r="D17" s="145"/>
      <c r="E17" s="3">
        <v>415.39600000000002</v>
      </c>
    </row>
    <row r="18" spans="1:5" ht="15.75" x14ac:dyDescent="0.25">
      <c r="A18" s="145" t="s">
        <v>49</v>
      </c>
      <c r="B18" s="145" t="s">
        <v>49</v>
      </c>
      <c r="C18" s="145" t="s">
        <v>49</v>
      </c>
      <c r="D18" s="145"/>
      <c r="E18" s="3">
        <v>0.69399999999999995</v>
      </c>
    </row>
    <row r="19" spans="1:5" ht="15.75" x14ac:dyDescent="0.25">
      <c r="A19" s="145" t="s">
        <v>53</v>
      </c>
      <c r="B19" s="145" t="s">
        <v>53</v>
      </c>
      <c r="C19" s="145" t="s">
        <v>53</v>
      </c>
      <c r="D19" s="145"/>
      <c r="E19" s="3">
        <v>0.28899999999999998</v>
      </c>
    </row>
    <row r="20" spans="1:5" ht="15.75" x14ac:dyDescent="0.25">
      <c r="A20" s="145" t="s">
        <v>50</v>
      </c>
      <c r="B20" s="145" t="s">
        <v>50</v>
      </c>
      <c r="C20" s="145" t="s">
        <v>50</v>
      </c>
      <c r="D20" s="145"/>
      <c r="E20" s="3">
        <v>0.21299999999999999</v>
      </c>
    </row>
    <row r="21" spans="1:5" ht="15.75" x14ac:dyDescent="0.25">
      <c r="A21" s="162" t="s">
        <v>60</v>
      </c>
      <c r="B21" s="162"/>
      <c r="C21" s="162"/>
      <c r="D21" s="162"/>
      <c r="E21" s="11">
        <f>SUM(E10:E20)</f>
        <v>175354.56099999996</v>
      </c>
    </row>
    <row r="22" spans="1:5" x14ac:dyDescent="0.25">
      <c r="A22" t="s">
        <v>147</v>
      </c>
    </row>
    <row r="23" spans="1:5" x14ac:dyDescent="0.25">
      <c r="A23" s="156" t="s">
        <v>238</v>
      </c>
      <c r="B23" s="156"/>
      <c r="C23" s="156"/>
      <c r="D23" s="156"/>
      <c r="E23" s="156"/>
    </row>
  </sheetData>
  <mergeCells count="17">
    <mergeCell ref="A23:E23"/>
    <mergeCell ref="A18:D18"/>
    <mergeCell ref="A19:D19"/>
    <mergeCell ref="A20:D20"/>
    <mergeCell ref="A21:D21"/>
    <mergeCell ref="A8:E8"/>
    <mergeCell ref="A7:E7"/>
    <mergeCell ref="A6:E6"/>
    <mergeCell ref="A17:D17"/>
    <mergeCell ref="A9:D9"/>
    <mergeCell ref="A10:D10"/>
    <mergeCell ref="A11:D11"/>
    <mergeCell ref="A12:D12"/>
    <mergeCell ref="A13:D13"/>
    <mergeCell ref="A14:D14"/>
    <mergeCell ref="A15:D15"/>
    <mergeCell ref="A16:D16"/>
  </mergeCells>
  <pageMargins left="0.88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487F-2C2D-4EE7-B1CC-D1627C21FB7F}">
  <sheetPr>
    <tabColor theme="9" tint="-0.249977111117893"/>
  </sheetPr>
  <dimension ref="A7:F18"/>
  <sheetViews>
    <sheetView showGridLines="0" workbookViewId="0">
      <selection activeCell="A8" sqref="A8:E8"/>
    </sheetView>
  </sheetViews>
  <sheetFormatPr baseColWidth="10" defaultRowHeight="15" x14ac:dyDescent="0.25"/>
  <cols>
    <col min="4" max="4" width="29.5703125" customWidth="1"/>
    <col min="5" max="5" width="17.7109375" customWidth="1"/>
    <col min="7" max="7" width="40.28515625" customWidth="1"/>
  </cols>
  <sheetData>
    <row r="7" spans="1:6" ht="32.450000000000003" customHeight="1" x14ac:dyDescent="0.25">
      <c r="A7" s="146" t="s">
        <v>227</v>
      </c>
      <c r="B7" s="146"/>
      <c r="C7" s="146"/>
      <c r="D7" s="146"/>
      <c r="E7" s="146"/>
    </row>
    <row r="8" spans="1:6" ht="15.75" x14ac:dyDescent="0.25">
      <c r="A8" s="140" t="s">
        <v>68</v>
      </c>
      <c r="B8" s="141"/>
      <c r="C8" s="141"/>
      <c r="D8" s="141"/>
      <c r="E8" s="142"/>
    </row>
    <row r="9" spans="1:6" x14ac:dyDescent="0.25">
      <c r="A9" s="136" t="s">
        <v>43</v>
      </c>
      <c r="B9" s="136"/>
      <c r="C9" s="136"/>
      <c r="D9" s="136"/>
      <c r="E9" s="136"/>
    </row>
    <row r="10" spans="1:6" ht="18.75" x14ac:dyDescent="0.3">
      <c r="A10" s="147" t="s">
        <v>67</v>
      </c>
      <c r="B10" s="147"/>
      <c r="C10" s="147"/>
      <c r="D10" s="147"/>
      <c r="E10" s="10" t="s">
        <v>55</v>
      </c>
    </row>
    <row r="11" spans="1:6" s="12" customFormat="1" ht="15.75" x14ac:dyDescent="0.25">
      <c r="A11" s="145" t="s">
        <v>133</v>
      </c>
      <c r="B11" s="145"/>
      <c r="C11" s="145"/>
      <c r="D11" s="145"/>
      <c r="E11" s="21">
        <v>21108.37199999993</v>
      </c>
    </row>
    <row r="12" spans="1:6" ht="15.75" x14ac:dyDescent="0.25">
      <c r="A12" s="145" t="s">
        <v>134</v>
      </c>
      <c r="B12" s="145"/>
      <c r="C12" s="145"/>
      <c r="D12" s="145"/>
      <c r="E12" s="3">
        <v>71646.887000000017</v>
      </c>
    </row>
    <row r="13" spans="1:6" ht="15.75" x14ac:dyDescent="0.25">
      <c r="A13" s="145" t="s">
        <v>69</v>
      </c>
      <c r="B13" s="145" t="s">
        <v>69</v>
      </c>
      <c r="C13" s="145" t="s">
        <v>69</v>
      </c>
      <c r="D13" s="145" t="s">
        <v>69</v>
      </c>
      <c r="E13" s="3">
        <v>62774.775000000009</v>
      </c>
    </row>
    <row r="14" spans="1:6" ht="15.75" x14ac:dyDescent="0.25">
      <c r="A14" s="145" t="s">
        <v>70</v>
      </c>
      <c r="B14" s="145" t="s">
        <v>69</v>
      </c>
      <c r="C14" s="145" t="s">
        <v>69</v>
      </c>
      <c r="D14" s="145" t="s">
        <v>69</v>
      </c>
      <c r="E14" s="3">
        <v>19824.337</v>
      </c>
    </row>
    <row r="15" spans="1:6" ht="15.75" x14ac:dyDescent="0.25">
      <c r="A15" s="145" t="s">
        <v>71</v>
      </c>
      <c r="B15" s="145" t="s">
        <v>69</v>
      </c>
      <c r="C15" s="145" t="s">
        <v>69</v>
      </c>
      <c r="D15" s="145" t="s">
        <v>69</v>
      </c>
      <c r="E15" s="3">
        <v>0.19</v>
      </c>
    </row>
    <row r="16" spans="1:6" ht="18.75" x14ac:dyDescent="0.3">
      <c r="A16" s="148" t="s">
        <v>60</v>
      </c>
      <c r="B16" s="148"/>
      <c r="C16" s="148"/>
      <c r="D16" s="148"/>
      <c r="E16" s="11">
        <f>SUM(E11:E15)</f>
        <v>175354.56099999996</v>
      </c>
      <c r="F16" s="7"/>
    </row>
    <row r="17" spans="1:5" x14ac:dyDescent="0.25">
      <c r="A17" t="s">
        <v>147</v>
      </c>
    </row>
    <row r="18" spans="1:5" x14ac:dyDescent="0.25">
      <c r="A18" s="156" t="s">
        <v>238</v>
      </c>
      <c r="B18" s="156"/>
      <c r="C18" s="156"/>
      <c r="D18" s="156"/>
      <c r="E18" s="156"/>
    </row>
  </sheetData>
  <mergeCells count="11">
    <mergeCell ref="A18:E18"/>
    <mergeCell ref="A12:D12"/>
    <mergeCell ref="A13:D13"/>
    <mergeCell ref="A14:D14"/>
    <mergeCell ref="A15:D15"/>
    <mergeCell ref="A16:D16"/>
    <mergeCell ref="A11:D11"/>
    <mergeCell ref="A7:E7"/>
    <mergeCell ref="A8:E8"/>
    <mergeCell ref="A9:E9"/>
    <mergeCell ref="A10:D10"/>
  </mergeCell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3CE6-6845-43AE-95BA-419659E9440B}">
  <sheetPr>
    <tabColor theme="9" tint="-0.249977111117893"/>
  </sheetPr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724A-BE51-46B6-960F-9243EDBF2BD5}">
  <sheetPr>
    <tabColor theme="9" tint="-0.249977111117893"/>
  </sheetPr>
  <dimension ref="A1:B25"/>
  <sheetViews>
    <sheetView tabSelected="1" topLeftCell="A3" zoomScale="111" workbookViewId="0">
      <selection activeCell="A22" sqref="A22"/>
    </sheetView>
  </sheetViews>
  <sheetFormatPr baseColWidth="10" defaultRowHeight="15" x14ac:dyDescent="0.25"/>
  <cols>
    <col min="1" max="1" width="36" bestFit="1" customWidth="1"/>
    <col min="2" max="2" width="23" customWidth="1"/>
  </cols>
  <sheetData>
    <row r="1" spans="1:2" x14ac:dyDescent="0.25">
      <c r="A1" s="31"/>
      <c r="B1" s="31"/>
    </row>
    <row r="2" spans="1:2" x14ac:dyDescent="0.25">
      <c r="A2" s="31"/>
      <c r="B2" s="31"/>
    </row>
    <row r="3" spans="1:2" x14ac:dyDescent="0.25">
      <c r="A3" s="31"/>
      <c r="B3" s="31"/>
    </row>
    <row r="4" spans="1:2" x14ac:dyDescent="0.25">
      <c r="A4" s="31"/>
      <c r="B4" s="31"/>
    </row>
    <row r="5" spans="1:2" ht="19.5" customHeight="1" x14ac:dyDescent="0.25">
      <c r="A5" s="31"/>
      <c r="B5" s="31"/>
    </row>
    <row r="6" spans="1:2" x14ac:dyDescent="0.25">
      <c r="A6" s="163" t="s">
        <v>259</v>
      </c>
      <c r="B6" s="163"/>
    </row>
    <row r="7" spans="1:2" x14ac:dyDescent="0.25">
      <c r="A7" s="165" t="s">
        <v>72</v>
      </c>
      <c r="B7" s="165"/>
    </row>
    <row r="8" spans="1:2" ht="15.75" x14ac:dyDescent="0.25">
      <c r="A8" s="140" t="s">
        <v>260</v>
      </c>
      <c r="B8" s="142"/>
    </row>
    <row r="9" spans="1:2" x14ac:dyDescent="0.25">
      <c r="A9" s="164"/>
      <c r="B9" s="164"/>
    </row>
    <row r="10" spans="1:2" x14ac:dyDescent="0.25">
      <c r="A10" s="35" t="s">
        <v>150</v>
      </c>
      <c r="B10" s="35" t="s">
        <v>255</v>
      </c>
    </row>
    <row r="11" spans="1:2" x14ac:dyDescent="0.25">
      <c r="A11" s="33" t="s">
        <v>151</v>
      </c>
      <c r="B11" s="114">
        <v>9.0581695222872002E-2</v>
      </c>
    </row>
    <row r="12" spans="1:2" x14ac:dyDescent="0.25">
      <c r="A12" s="34" t="s">
        <v>159</v>
      </c>
      <c r="B12" s="115">
        <v>9.7051817040469696E-2</v>
      </c>
    </row>
    <row r="13" spans="1:2" x14ac:dyDescent="0.25">
      <c r="A13" s="34" t="s">
        <v>46</v>
      </c>
      <c r="B13" s="115">
        <v>9.3262579325552195E-2</v>
      </c>
    </row>
    <row r="14" spans="1:2" x14ac:dyDescent="0.25">
      <c r="A14" s="34" t="s">
        <v>143</v>
      </c>
      <c r="B14" s="115">
        <v>9.3129294123684106E-2</v>
      </c>
    </row>
    <row r="15" spans="1:2" x14ac:dyDescent="0.25">
      <c r="A15" s="34" t="s">
        <v>47</v>
      </c>
      <c r="B15" s="115">
        <v>8.7450168032431705E-2</v>
      </c>
    </row>
    <row r="16" spans="1:2" x14ac:dyDescent="0.25">
      <c r="A16" s="34" t="s">
        <v>56</v>
      </c>
      <c r="B16" s="115">
        <v>9.2808754437429697E-2</v>
      </c>
    </row>
    <row r="17" spans="1:2" x14ac:dyDescent="0.25">
      <c r="A17" s="34" t="s">
        <v>49</v>
      </c>
      <c r="B17" s="115">
        <v>3.4378290805994298E-2</v>
      </c>
    </row>
    <row r="18" spans="1:2" x14ac:dyDescent="0.25">
      <c r="A18" s="34" t="s">
        <v>190</v>
      </c>
      <c r="B18" s="115">
        <v>3.44240541621076E-4</v>
      </c>
    </row>
    <row r="19" spans="1:2" x14ac:dyDescent="0.25">
      <c r="A19" s="34" t="s">
        <v>57</v>
      </c>
      <c r="B19" s="115">
        <v>8.2572071815200002E-2</v>
      </c>
    </row>
    <row r="20" spans="1:2" x14ac:dyDescent="0.25">
      <c r="A20" s="97" t="s">
        <v>59</v>
      </c>
      <c r="B20" s="115">
        <v>8.7095258295656994E-2</v>
      </c>
    </row>
    <row r="21" spans="1:2" x14ac:dyDescent="0.25">
      <c r="A21" s="33" t="s">
        <v>261</v>
      </c>
      <c r="B21" s="114">
        <v>7.3633769165760404E-3</v>
      </c>
    </row>
    <row r="22" spans="1:2" x14ac:dyDescent="0.25">
      <c r="A22" s="34" t="s">
        <v>46</v>
      </c>
      <c r="B22" s="115">
        <v>7.4999999999999997E-3</v>
      </c>
    </row>
    <row r="23" spans="1:2" x14ac:dyDescent="0.25">
      <c r="A23" s="34" t="s">
        <v>57</v>
      </c>
      <c r="B23" s="115">
        <v>7.3503753563435798E-3</v>
      </c>
    </row>
    <row r="24" spans="1:2" x14ac:dyDescent="0.25">
      <c r="A24" t="s">
        <v>147</v>
      </c>
    </row>
    <row r="25" spans="1:2" x14ac:dyDescent="0.25">
      <c r="A25" s="156" t="s">
        <v>238</v>
      </c>
      <c r="B25" s="156"/>
    </row>
  </sheetData>
  <mergeCells count="5">
    <mergeCell ref="A6:B6"/>
    <mergeCell ref="A9:B9"/>
    <mergeCell ref="A7:B7"/>
    <mergeCell ref="A8:B8"/>
    <mergeCell ref="A25:B25"/>
  </mergeCells>
  <pageMargins left="1.84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10AD-E050-4E17-92D3-019101681F7F}">
  <sheetPr>
    <tabColor theme="9" tint="-0.249977111117893"/>
  </sheetPr>
  <dimension ref="A7:E18"/>
  <sheetViews>
    <sheetView showGridLines="0" workbookViewId="0">
      <selection activeCell="A9" sqref="A9:E9"/>
    </sheetView>
  </sheetViews>
  <sheetFormatPr baseColWidth="10" defaultRowHeight="15" x14ac:dyDescent="0.25"/>
  <cols>
    <col min="4" max="4" width="29.5703125" customWidth="1"/>
    <col min="5" max="5" width="17.7109375" customWidth="1"/>
  </cols>
  <sheetData>
    <row r="7" spans="1:5" ht="18.75" x14ac:dyDescent="0.3">
      <c r="A7" s="166" t="s">
        <v>42</v>
      </c>
      <c r="B7" s="166"/>
      <c r="C7" s="166"/>
      <c r="D7" s="166"/>
      <c r="E7" s="166"/>
    </row>
    <row r="8" spans="1:5" ht="32.450000000000003" customHeight="1" x14ac:dyDescent="0.25">
      <c r="A8" s="146" t="s">
        <v>207</v>
      </c>
      <c r="B8" s="146"/>
      <c r="C8" s="146"/>
      <c r="D8" s="146"/>
      <c r="E8" s="146"/>
    </row>
    <row r="9" spans="1:5" ht="15.75" x14ac:dyDescent="0.25">
      <c r="A9" s="140" t="s">
        <v>73</v>
      </c>
      <c r="B9" s="141"/>
      <c r="C9" s="141"/>
      <c r="D9" s="141"/>
      <c r="E9" s="142"/>
    </row>
    <row r="10" spans="1:5" x14ac:dyDescent="0.25">
      <c r="A10" s="136" t="s">
        <v>43</v>
      </c>
      <c r="B10" s="136"/>
      <c r="C10" s="136"/>
      <c r="D10" s="136"/>
      <c r="E10" s="136"/>
    </row>
    <row r="11" spans="1:5" ht="18.75" x14ac:dyDescent="0.3">
      <c r="A11" s="147" t="s">
        <v>6</v>
      </c>
      <c r="B11" s="147"/>
      <c r="C11" s="147"/>
      <c r="D11" s="147"/>
      <c r="E11" s="32" t="s">
        <v>55</v>
      </c>
    </row>
    <row r="12" spans="1:5" ht="15.75" x14ac:dyDescent="0.25">
      <c r="A12" s="145" t="s">
        <v>75</v>
      </c>
      <c r="B12" s="145"/>
      <c r="C12" s="145"/>
      <c r="D12" s="145"/>
      <c r="E12" s="3">
        <v>162679.35299999994</v>
      </c>
    </row>
    <row r="13" spans="1:5" ht="15.75" x14ac:dyDescent="0.25">
      <c r="A13" s="145" t="s">
        <v>76</v>
      </c>
      <c r="B13" s="145" t="s">
        <v>48</v>
      </c>
      <c r="C13" s="145" t="s">
        <v>48</v>
      </c>
      <c r="D13" s="145"/>
      <c r="E13" s="3">
        <v>11441.355000000001</v>
      </c>
    </row>
    <row r="14" spans="1:5" ht="15.75" x14ac:dyDescent="0.25">
      <c r="A14" s="145" t="s">
        <v>74</v>
      </c>
      <c r="B14" s="145" t="s">
        <v>52</v>
      </c>
      <c r="C14" s="145" t="s">
        <v>52</v>
      </c>
      <c r="D14" s="145"/>
      <c r="E14" s="3">
        <v>1233.8530000000001</v>
      </c>
    </row>
    <row r="15" spans="1:5" ht="18.75" x14ac:dyDescent="0.3">
      <c r="A15" s="148" t="s">
        <v>60</v>
      </c>
      <c r="B15" s="148"/>
      <c r="C15" s="148"/>
      <c r="D15" s="148"/>
      <c r="E15" s="11">
        <f>SUM(E12:E14)</f>
        <v>175354.56099999996</v>
      </c>
    </row>
    <row r="16" spans="1:5" x14ac:dyDescent="0.25">
      <c r="A16" t="s">
        <v>147</v>
      </c>
    </row>
    <row r="17" spans="1:5" ht="27" customHeight="1" x14ac:dyDescent="0.25">
      <c r="A17" s="156" t="s">
        <v>77</v>
      </c>
      <c r="B17" s="156"/>
      <c r="C17" s="156"/>
      <c r="D17" s="156"/>
      <c r="E17" s="156"/>
    </row>
    <row r="18" spans="1:5" x14ac:dyDescent="0.25">
      <c r="A18" s="156" t="s">
        <v>238</v>
      </c>
      <c r="B18" s="156"/>
    </row>
  </sheetData>
  <mergeCells count="11">
    <mergeCell ref="A18:B18"/>
    <mergeCell ref="A15:D15"/>
    <mergeCell ref="A17:E17"/>
    <mergeCell ref="A13:D13"/>
    <mergeCell ref="A14:D14"/>
    <mergeCell ref="A12:D12"/>
    <mergeCell ref="A7:E7"/>
    <mergeCell ref="A8:E8"/>
    <mergeCell ref="A9:E9"/>
    <mergeCell ref="A10:E10"/>
    <mergeCell ref="A11:D11"/>
  </mergeCells>
  <pageMargins left="0.93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025B-CCEF-47BE-AC14-4B1E92B3F37F}">
  <sheetPr>
    <tabColor theme="9" tint="-0.249977111117893"/>
  </sheetPr>
  <dimension ref="A7:E15"/>
  <sheetViews>
    <sheetView showGridLines="0" workbookViewId="0">
      <selection activeCell="E33" sqref="E33"/>
    </sheetView>
  </sheetViews>
  <sheetFormatPr baseColWidth="10" defaultRowHeight="15" x14ac:dyDescent="0.25"/>
  <cols>
    <col min="4" max="4" width="29.5703125" customWidth="1"/>
    <col min="5" max="5" width="17.7109375" customWidth="1"/>
  </cols>
  <sheetData>
    <row r="7" spans="1:5" ht="32.450000000000003" customHeight="1" x14ac:dyDescent="0.25">
      <c r="A7" s="157" t="s">
        <v>226</v>
      </c>
      <c r="B7" s="157"/>
      <c r="C7" s="157"/>
      <c r="D7" s="157"/>
      <c r="E7" s="157"/>
    </row>
    <row r="8" spans="1:5" ht="15.75" x14ac:dyDescent="0.25">
      <c r="A8" s="140" t="s">
        <v>82</v>
      </c>
      <c r="B8" s="141"/>
      <c r="C8" s="141"/>
      <c r="D8" s="141"/>
      <c r="E8" s="142"/>
    </row>
    <row r="9" spans="1:5" x14ac:dyDescent="0.25">
      <c r="A9" s="136" t="s">
        <v>43</v>
      </c>
      <c r="B9" s="136"/>
      <c r="C9" s="136"/>
      <c r="D9" s="136"/>
      <c r="E9" s="136"/>
    </row>
    <row r="10" spans="1:5" ht="18.75" x14ac:dyDescent="0.3">
      <c r="A10" s="147" t="s">
        <v>83</v>
      </c>
      <c r="B10" s="147"/>
      <c r="C10" s="147"/>
      <c r="D10" s="147"/>
      <c r="E10" s="32" t="s">
        <v>55</v>
      </c>
    </row>
    <row r="11" spans="1:5" ht="15.75" x14ac:dyDescent="0.25">
      <c r="A11" s="145" t="s">
        <v>145</v>
      </c>
      <c r="B11" s="145"/>
      <c r="C11" s="145"/>
      <c r="D11" s="145"/>
      <c r="E11" s="3">
        <v>13264.734</v>
      </c>
    </row>
    <row r="12" spans="1:5" ht="15.75" x14ac:dyDescent="0.25">
      <c r="A12" s="145" t="s">
        <v>84</v>
      </c>
      <c r="B12" s="145"/>
      <c r="C12" s="145"/>
      <c r="D12" s="145"/>
      <c r="E12" s="3">
        <v>162089.82699999993</v>
      </c>
    </row>
    <row r="13" spans="1:5" ht="18.75" x14ac:dyDescent="0.3">
      <c r="A13" s="148" t="s">
        <v>60</v>
      </c>
      <c r="B13" s="148"/>
      <c r="C13" s="148"/>
      <c r="D13" s="148"/>
      <c r="E13" s="11">
        <f>SUM(E11:E12)</f>
        <v>175354.56099999993</v>
      </c>
    </row>
    <row r="14" spans="1:5" x14ac:dyDescent="0.25">
      <c r="A14" t="s">
        <v>147</v>
      </c>
    </row>
    <row r="15" spans="1:5" x14ac:dyDescent="0.25">
      <c r="A15" s="156" t="s">
        <v>238</v>
      </c>
      <c r="B15" s="156"/>
    </row>
  </sheetData>
  <mergeCells count="8">
    <mergeCell ref="A15:B15"/>
    <mergeCell ref="A12:D12"/>
    <mergeCell ref="A13:D13"/>
    <mergeCell ref="A7:E7"/>
    <mergeCell ref="A8:E8"/>
    <mergeCell ref="A9:E9"/>
    <mergeCell ref="A10:D10"/>
    <mergeCell ref="A11:D11"/>
  </mergeCells>
  <pageMargins left="1.03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5DCD-41A9-4565-9AA6-4EB62553AC85}">
  <sheetPr>
    <tabColor theme="9" tint="-0.249977111117893"/>
  </sheetPr>
  <dimension ref="A2:X53"/>
  <sheetViews>
    <sheetView topLeftCell="A3" zoomScaleNormal="100" workbookViewId="0">
      <selection activeCell="A37" sqref="A37"/>
    </sheetView>
  </sheetViews>
  <sheetFormatPr baseColWidth="10" defaultRowHeight="15" x14ac:dyDescent="0.25"/>
  <cols>
    <col min="1" max="1" width="40.7109375" bestFit="1" customWidth="1"/>
    <col min="2" max="23" width="11.5703125" customWidth="1"/>
    <col min="26" max="26" width="15.28515625" customWidth="1"/>
    <col min="27" max="27" width="32.28515625" customWidth="1"/>
  </cols>
  <sheetData>
    <row r="2" spans="1:24" x14ac:dyDescent="0.25">
      <c r="B2" s="57"/>
    </row>
    <row r="4" spans="1:24" ht="19.5" thickBot="1" x14ac:dyDescent="0.35">
      <c r="A4" s="6"/>
    </row>
    <row r="5" spans="1:24" ht="15.75" thickBot="1" x14ac:dyDescent="0.3">
      <c r="A5" s="159" t="s">
        <v>240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</row>
    <row r="6" spans="1:24" x14ac:dyDescent="0.25">
      <c r="A6" s="167" t="s">
        <v>218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</row>
    <row r="7" spans="1:24" x14ac:dyDescent="0.25">
      <c r="A7" s="144" t="s">
        <v>243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4" ht="15.75" x14ac:dyDescent="0.25">
      <c r="A8" s="8" t="s">
        <v>66</v>
      </c>
      <c r="B8" s="8">
        <v>2022</v>
      </c>
      <c r="C8" s="8">
        <v>2023</v>
      </c>
      <c r="D8" s="8">
        <v>2024</v>
      </c>
      <c r="E8" s="8">
        <v>2025</v>
      </c>
      <c r="F8" s="8">
        <v>2026</v>
      </c>
      <c r="G8" s="8">
        <v>2027</v>
      </c>
      <c r="H8" s="8">
        <v>2028</v>
      </c>
      <c r="I8" s="8">
        <v>2029</v>
      </c>
      <c r="J8" s="8">
        <v>2030</v>
      </c>
      <c r="K8" s="8">
        <v>2031</v>
      </c>
      <c r="L8" s="8">
        <v>2032</v>
      </c>
      <c r="M8" s="8">
        <v>2033</v>
      </c>
      <c r="N8" s="8">
        <v>2034</v>
      </c>
      <c r="O8" s="8">
        <v>2035</v>
      </c>
      <c r="P8" s="8">
        <v>2036</v>
      </c>
      <c r="Q8" s="8">
        <v>2037</v>
      </c>
      <c r="R8" s="8">
        <v>2038</v>
      </c>
      <c r="S8" s="8">
        <v>2039</v>
      </c>
      <c r="T8" s="8">
        <v>2040</v>
      </c>
      <c r="U8" s="8">
        <v>2041</v>
      </c>
      <c r="V8" s="8">
        <v>2042</v>
      </c>
      <c r="W8" s="8">
        <v>2043</v>
      </c>
      <c r="X8" s="8" t="s">
        <v>60</v>
      </c>
    </row>
    <row r="9" spans="1:24" x14ac:dyDescent="0.25">
      <c r="A9" s="4" t="s">
        <v>61</v>
      </c>
      <c r="B9" s="5">
        <f>SUM(B10:B19)</f>
        <v>18531.388059109999</v>
      </c>
      <c r="C9" s="5">
        <v>12505.17819247648</v>
      </c>
      <c r="D9" s="5">
        <v>22565.763774895251</v>
      </c>
      <c r="E9" s="5">
        <v>23055.398686567656</v>
      </c>
      <c r="F9" s="5">
        <v>19959.189795732844</v>
      </c>
      <c r="G9" s="5">
        <v>16238.716163497309</v>
      </c>
      <c r="H9" s="5">
        <v>17582.837315119687</v>
      </c>
      <c r="I9" s="5">
        <v>4311.6588630547822</v>
      </c>
      <c r="J9" s="5">
        <v>13126.94576432147</v>
      </c>
      <c r="K9" s="5">
        <v>2292.2908672074595</v>
      </c>
      <c r="L9" s="5">
        <v>2.2084991244616785</v>
      </c>
      <c r="M9" s="5">
        <v>4168.3984935959197</v>
      </c>
      <c r="N9" s="5">
        <v>3005.2418437536062</v>
      </c>
      <c r="O9" s="5">
        <v>4580.2144792375339</v>
      </c>
      <c r="P9" s="5">
        <v>5777.4983631226814</v>
      </c>
      <c r="Q9" s="5">
        <v>0.29425367162352134</v>
      </c>
      <c r="R9" s="5">
        <v>0.12410699075277769</v>
      </c>
      <c r="S9" s="5">
        <v>0.10609145983705189</v>
      </c>
      <c r="T9" s="5">
        <v>0.10609145983705189</v>
      </c>
      <c r="U9" s="5">
        <v>0.10609145983705189</v>
      </c>
      <c r="V9" s="5">
        <v>9.5081968721886137E-2</v>
      </c>
      <c r="W9" s="5">
        <v>9.5081968721886137E-2</v>
      </c>
      <c r="X9" s="5">
        <v>175354.277</v>
      </c>
    </row>
    <row r="10" spans="1:24" x14ac:dyDescent="0.25">
      <c r="A10" t="s">
        <v>65</v>
      </c>
      <c r="B10" s="2">
        <v>1128.7190000000001</v>
      </c>
      <c r="C10" s="2">
        <v>3559.9829999999997</v>
      </c>
      <c r="D10" s="2">
        <v>615.32299999999998</v>
      </c>
      <c r="E10" s="2">
        <v>1721.9050000000002</v>
      </c>
      <c r="F10" s="2">
        <v>885.68000000000006</v>
      </c>
      <c r="G10" s="2">
        <v>3413.9880000000003</v>
      </c>
      <c r="H10" s="2">
        <v>1813.4169999999999</v>
      </c>
      <c r="I10" s="2">
        <v>835</v>
      </c>
      <c r="J10" s="2">
        <v>2194</v>
      </c>
      <c r="K10" s="2">
        <v>1440</v>
      </c>
      <c r="L10" s="2">
        <v>0</v>
      </c>
      <c r="M10" s="2">
        <v>1617.183</v>
      </c>
      <c r="N10" s="2">
        <v>540.31799999999998</v>
      </c>
      <c r="O10" s="2">
        <v>1104</v>
      </c>
      <c r="P10" s="2">
        <v>1250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23554.384999999998</v>
      </c>
    </row>
    <row r="11" spans="1:24" x14ac:dyDescent="0.25">
      <c r="A11" t="s">
        <v>46</v>
      </c>
      <c r="B11" s="2">
        <v>5487.6671600600002</v>
      </c>
      <c r="C11" s="2">
        <v>975.30523155702042</v>
      </c>
      <c r="D11" s="2">
        <v>4663.763580222856</v>
      </c>
      <c r="E11" s="2">
        <v>2519.5176813678299</v>
      </c>
      <c r="F11" s="2">
        <v>5349.0196611639421</v>
      </c>
      <c r="G11" s="2">
        <v>7625.1535379235283</v>
      </c>
      <c r="H11" s="2">
        <v>6042.2058009037219</v>
      </c>
      <c r="I11" s="2">
        <v>2044.7831613726119</v>
      </c>
      <c r="J11" s="2">
        <v>6759.3201180628093</v>
      </c>
      <c r="K11" s="2">
        <v>851.57431413429413</v>
      </c>
      <c r="L11" s="2">
        <v>1.568011626273619</v>
      </c>
      <c r="M11" s="2">
        <v>298.37021231378009</v>
      </c>
      <c r="N11" s="2">
        <v>1428.2625900819826</v>
      </c>
      <c r="O11" s="2">
        <v>3402.1202255659105</v>
      </c>
      <c r="P11" s="2">
        <v>3251.5921094510581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51114.950999999986</v>
      </c>
    </row>
    <row r="12" spans="1:24" x14ac:dyDescent="0.25">
      <c r="A12" t="s">
        <v>58</v>
      </c>
      <c r="B12" s="2">
        <v>31.914999999999999</v>
      </c>
      <c r="C12" s="2">
        <v>0</v>
      </c>
      <c r="D12" s="2">
        <v>31.948</v>
      </c>
      <c r="E12" s="2">
        <v>433.96199999999999</v>
      </c>
      <c r="F12" s="2">
        <v>269</v>
      </c>
      <c r="G12" s="2">
        <v>294</v>
      </c>
      <c r="H12" s="2">
        <v>232</v>
      </c>
      <c r="I12" s="2">
        <v>0</v>
      </c>
      <c r="J12" s="2">
        <v>1000</v>
      </c>
      <c r="K12" s="2">
        <v>0</v>
      </c>
      <c r="L12" s="2">
        <v>0</v>
      </c>
      <c r="M12" s="2">
        <v>0</v>
      </c>
      <c r="N12" s="2">
        <v>0</v>
      </c>
      <c r="O12" s="2">
        <v>73.8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2708.7889999999998</v>
      </c>
    </row>
    <row r="13" spans="1:24" x14ac:dyDescent="0.25">
      <c r="A13" t="s">
        <v>47</v>
      </c>
      <c r="B13" s="2">
        <v>24.815999999999999</v>
      </c>
      <c r="C13" s="2">
        <v>96.29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415.39600000000002</v>
      </c>
    </row>
    <row r="14" spans="1:24" x14ac:dyDescent="0.25">
      <c r="A14" t="s">
        <v>56</v>
      </c>
      <c r="B14" s="2">
        <v>4054.1640000000002</v>
      </c>
      <c r="C14" s="2">
        <v>2750.2089999999998</v>
      </c>
      <c r="D14" s="2">
        <v>7279.5350000000008</v>
      </c>
      <c r="E14" s="2">
        <v>6513.5810000000001</v>
      </c>
      <c r="F14" s="2">
        <v>9233.3190000000013</v>
      </c>
      <c r="G14" s="2">
        <v>3728.8649999999998</v>
      </c>
      <c r="H14" s="2">
        <v>7040.4449999999997</v>
      </c>
      <c r="I14" s="2">
        <v>1342.893</v>
      </c>
      <c r="J14" s="2">
        <v>1872.8009999999999</v>
      </c>
      <c r="K14" s="2">
        <v>0</v>
      </c>
      <c r="L14" s="2">
        <v>0</v>
      </c>
      <c r="M14" s="2">
        <v>2252.444</v>
      </c>
      <c r="N14" s="2">
        <v>1036.367</v>
      </c>
      <c r="O14" s="2">
        <v>0</v>
      </c>
      <c r="P14" s="2">
        <v>1275.6120000000001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49736.000000000022</v>
      </c>
    </row>
    <row r="15" spans="1:24" x14ac:dyDescent="0.25">
      <c r="A15" t="s">
        <v>49</v>
      </c>
      <c r="B15" s="2">
        <v>8.5324999999999998E-2</v>
      </c>
      <c r="C15" s="2">
        <v>0.13566917293233083</v>
      </c>
      <c r="D15" s="14">
        <v>0.13566917293233083</v>
      </c>
      <c r="E15" s="2">
        <v>0.13566917293233083</v>
      </c>
      <c r="F15" s="2">
        <v>0.13566917293233083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0.69400000000000006</v>
      </c>
    </row>
    <row r="16" spans="1:24" x14ac:dyDescent="0.25">
      <c r="A16" t="s">
        <v>50</v>
      </c>
      <c r="B16" s="2">
        <v>4.0244239999999998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0.21299999999999999</v>
      </c>
    </row>
    <row r="17" spans="1:24" x14ac:dyDescent="0.25">
      <c r="A17" t="s">
        <v>51</v>
      </c>
      <c r="B17" s="2">
        <v>0</v>
      </c>
      <c r="C17" s="2">
        <v>0</v>
      </c>
      <c r="D17" s="2">
        <v>604</v>
      </c>
      <c r="E17" s="2">
        <v>96.7</v>
      </c>
      <c r="F17" s="2">
        <v>0</v>
      </c>
      <c r="G17" s="2">
        <v>0</v>
      </c>
      <c r="H17" s="2">
        <v>361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1061.7</v>
      </c>
    </row>
    <row r="18" spans="1:24" x14ac:dyDescent="0.25">
      <c r="A18" t="s">
        <v>57</v>
      </c>
      <c r="B18" s="2">
        <v>7652.4893987299993</v>
      </c>
      <c r="C18" s="2">
        <v>5115.9570000000003</v>
      </c>
      <c r="D18" s="2">
        <v>9368.1290000000008</v>
      </c>
      <c r="E18" s="2">
        <v>11744.848000000002</v>
      </c>
      <c r="F18" s="2">
        <v>4200.616</v>
      </c>
      <c r="G18" s="2">
        <v>1065.7860000000001</v>
      </c>
      <c r="H18" s="2">
        <v>1931.9359999999999</v>
      </c>
      <c r="I18" s="2">
        <v>75.409000000000006</v>
      </c>
      <c r="J18" s="2">
        <v>1300.075</v>
      </c>
      <c r="K18" s="2">
        <v>7.4999999999999997E-2</v>
      </c>
      <c r="L18" s="2">
        <v>7.4999999999999997E-2</v>
      </c>
      <c r="M18" s="2">
        <v>7.4999999999999997E-2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45892.165000000001</v>
      </c>
    </row>
    <row r="19" spans="1:24" x14ac:dyDescent="0.25">
      <c r="A19" t="s">
        <v>59</v>
      </c>
      <c r="B19" s="2">
        <v>147.50775132000001</v>
      </c>
      <c r="C19" s="2">
        <v>7.2982917465262487</v>
      </c>
      <c r="D19" s="2">
        <v>2.9295254994627449</v>
      </c>
      <c r="E19" s="2">
        <v>24.749336026892635</v>
      </c>
      <c r="F19" s="2">
        <v>21.419465395969315</v>
      </c>
      <c r="G19" s="2">
        <v>110.923625573781</v>
      </c>
      <c r="H19" s="2">
        <v>161.83351421596481</v>
      </c>
      <c r="I19" s="2">
        <v>13.573701682170732</v>
      </c>
      <c r="J19" s="2">
        <v>0.74964625865992329</v>
      </c>
      <c r="K19" s="2">
        <v>0.64155307316556853</v>
      </c>
      <c r="L19" s="2">
        <v>0.56548749818805966</v>
      </c>
      <c r="M19" s="2">
        <v>0.32628128214036717</v>
      </c>
      <c r="N19" s="2">
        <v>0.29425367162352134</v>
      </c>
      <c r="O19" s="2">
        <v>0.29425367162352134</v>
      </c>
      <c r="P19" s="2">
        <v>0.29425367162352134</v>
      </c>
      <c r="Q19" s="2">
        <v>0.29425367162352134</v>
      </c>
      <c r="R19" s="2">
        <v>0.12410699075277769</v>
      </c>
      <c r="S19" s="2">
        <v>0.10609145983705189</v>
      </c>
      <c r="T19" s="2">
        <v>0.10609145983705189</v>
      </c>
      <c r="U19" s="2">
        <v>0.10609145983705189</v>
      </c>
      <c r="V19" s="2">
        <v>9.5081968721886137E-2</v>
      </c>
      <c r="W19" s="2">
        <v>9.5081968721886137E-2</v>
      </c>
      <c r="X19" s="2">
        <v>869.98399999999992</v>
      </c>
    </row>
    <row r="20" spans="1:24" x14ac:dyDescent="0.25">
      <c r="A20" s="4" t="s">
        <v>62</v>
      </c>
      <c r="B20" s="5">
        <f>SUM(B21:B30)</f>
        <v>14259.004926529</v>
      </c>
      <c r="C20" s="5">
        <v>12339.2</v>
      </c>
      <c r="D20" s="5">
        <v>11259.297</v>
      </c>
      <c r="E20" s="5">
        <v>9720.273000000001</v>
      </c>
      <c r="F20" s="5">
        <v>8005.8230000000003</v>
      </c>
      <c r="G20" s="5">
        <v>6153.3820000000014</v>
      </c>
      <c r="H20" s="5">
        <v>5039.6679999999997</v>
      </c>
      <c r="I20" s="5">
        <v>3509.2689999999998</v>
      </c>
      <c r="J20" s="5">
        <v>3080.1009999999997</v>
      </c>
      <c r="K20" s="5">
        <v>1942.0260000000001</v>
      </c>
      <c r="L20" s="5">
        <v>1747.2960000000003</v>
      </c>
      <c r="M20" s="5">
        <v>1532.6079999999999</v>
      </c>
      <c r="N20" s="5">
        <v>1154.241</v>
      </c>
      <c r="O20" s="5">
        <v>755.22700000000009</v>
      </c>
      <c r="P20" s="5">
        <v>259.98899999999998</v>
      </c>
      <c r="Q20" s="5">
        <v>1.7999999999999999E-2</v>
      </c>
      <c r="R20" s="5">
        <v>1.2E-2</v>
      </c>
      <c r="S20" s="5">
        <v>1.0999999999999999E-2</v>
      </c>
      <c r="T20" s="5">
        <v>8.0000000000000002E-3</v>
      </c>
      <c r="U20" s="5">
        <v>6.0000000000000001E-3</v>
      </c>
      <c r="V20" s="5">
        <v>4.0000000000000001E-3</v>
      </c>
      <c r="W20" s="5">
        <v>2E-3</v>
      </c>
      <c r="X20" s="5">
        <v>85245.260999999984</v>
      </c>
    </row>
    <row r="21" spans="1:24" x14ac:dyDescent="0.25">
      <c r="A21" t="s">
        <v>65</v>
      </c>
      <c r="B21" s="2">
        <v>1817.1851309000001</v>
      </c>
      <c r="C21" s="2">
        <v>2011.1100000000006</v>
      </c>
      <c r="D21" s="2">
        <v>1632.8130000000003</v>
      </c>
      <c r="E21" s="2">
        <v>1560.9990000000003</v>
      </c>
      <c r="F21" s="2">
        <v>1408.6640000000002</v>
      </c>
      <c r="G21" s="2">
        <v>1267.1099999999999</v>
      </c>
      <c r="H21" s="2">
        <v>1016.947</v>
      </c>
      <c r="I21" s="2">
        <v>855.31600000000003</v>
      </c>
      <c r="J21" s="2">
        <v>770.56299999999999</v>
      </c>
      <c r="K21" s="2">
        <v>583.48299999999995</v>
      </c>
      <c r="L21" s="2">
        <v>461.08199999999999</v>
      </c>
      <c r="M21" s="2">
        <v>372.13800000000003</v>
      </c>
      <c r="N21" s="2">
        <v>253.74600000000001</v>
      </c>
      <c r="O21" s="2">
        <v>168.399</v>
      </c>
      <c r="P21" s="2">
        <v>56.25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15259.294000000002</v>
      </c>
    </row>
    <row r="22" spans="1:24" x14ac:dyDescent="0.25">
      <c r="A22" t="s">
        <v>46</v>
      </c>
      <c r="B22" s="2">
        <v>4611.8253818390003</v>
      </c>
      <c r="C22" s="2">
        <v>4065.7200000000003</v>
      </c>
      <c r="D22" s="2">
        <v>3878.489</v>
      </c>
      <c r="E22" s="2">
        <v>3513.1699999999996</v>
      </c>
      <c r="F22" s="2">
        <v>3247.0929999999998</v>
      </c>
      <c r="G22" s="2">
        <v>2751.6569999999997</v>
      </c>
      <c r="H22" s="2">
        <v>2244.2449999999994</v>
      </c>
      <c r="I22" s="2">
        <v>1705.0609999999997</v>
      </c>
      <c r="J22" s="2">
        <v>1497.6129999999998</v>
      </c>
      <c r="K22" s="2">
        <v>904.63200000000006</v>
      </c>
      <c r="L22" s="2">
        <v>832.32</v>
      </c>
      <c r="M22" s="2">
        <v>815.93299999999999</v>
      </c>
      <c r="N22" s="2">
        <v>721.79099999999994</v>
      </c>
      <c r="O22" s="2">
        <v>468.303</v>
      </c>
      <c r="P22" s="2">
        <v>146.31299999999999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32680.625000000004</v>
      </c>
    </row>
    <row r="23" spans="1:24" x14ac:dyDescent="0.25">
      <c r="A23" t="s">
        <v>58</v>
      </c>
      <c r="B23" s="2">
        <v>52.502518250000001</v>
      </c>
      <c r="C23" s="2">
        <v>211.97800000000001</v>
      </c>
      <c r="D23" s="2">
        <v>211.97800000000001</v>
      </c>
      <c r="E23" s="2">
        <v>208.78300000000002</v>
      </c>
      <c r="F23" s="2">
        <v>164.92600000000002</v>
      </c>
      <c r="G23" s="2">
        <v>138.52800000000002</v>
      </c>
      <c r="H23" s="2">
        <v>110.563</v>
      </c>
      <c r="I23" s="2">
        <v>92.141000000000005</v>
      </c>
      <c r="J23" s="2">
        <v>92.141000000000005</v>
      </c>
      <c r="K23" s="2">
        <v>7.38</v>
      </c>
      <c r="L23" s="2">
        <v>7.38</v>
      </c>
      <c r="M23" s="2">
        <v>7.38</v>
      </c>
      <c r="N23" s="2">
        <v>7.38</v>
      </c>
      <c r="O23" s="2">
        <v>3.69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1548.4670000000001</v>
      </c>
    </row>
    <row r="24" spans="1:24" x14ac:dyDescent="0.25">
      <c r="A24" t="s">
        <v>47</v>
      </c>
      <c r="B24" s="2">
        <v>4.9386299999999999</v>
      </c>
      <c r="C24" s="2">
        <v>3.8029999999999999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40.129999999999995</v>
      </c>
    </row>
    <row r="25" spans="1:24" x14ac:dyDescent="0.25">
      <c r="A25" t="s">
        <v>56</v>
      </c>
      <c r="B25" s="2">
        <v>4944.368961021999</v>
      </c>
      <c r="C25" s="2">
        <v>3982.4639999999999</v>
      </c>
      <c r="D25" s="2">
        <v>3857.6</v>
      </c>
      <c r="E25" s="2">
        <v>3226.0789999999993</v>
      </c>
      <c r="F25" s="2">
        <v>2632.7150000000001</v>
      </c>
      <c r="G25" s="2">
        <v>1710.2680000000007</v>
      </c>
      <c r="H25" s="2">
        <v>1409.0910000000001</v>
      </c>
      <c r="I25" s="2">
        <v>745.4860000000001</v>
      </c>
      <c r="J25" s="2">
        <v>609.18200000000002</v>
      </c>
      <c r="K25" s="2">
        <v>446.45100000000002</v>
      </c>
      <c r="L25" s="2">
        <v>446.45100000000002</v>
      </c>
      <c r="M25" s="2">
        <v>337.11</v>
      </c>
      <c r="N25" s="2">
        <v>171.28700000000001</v>
      </c>
      <c r="O25" s="2">
        <v>114.80500000000001</v>
      </c>
      <c r="P25" s="2">
        <v>57.402000000000001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25825.978999999996</v>
      </c>
    </row>
    <row r="26" spans="1:24" x14ac:dyDescent="0.25">
      <c r="A26" t="s">
        <v>49</v>
      </c>
      <c r="B26" s="2">
        <v>9.9963999999999973E-3</v>
      </c>
      <c r="C26" s="2">
        <v>7.0000000000000001E-3</v>
      </c>
      <c r="D26" s="2">
        <v>3.0000000000000001E-3</v>
      </c>
      <c r="E26" s="2">
        <v>3.0000000000000001E-3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2.1999999999999999E-2</v>
      </c>
    </row>
    <row r="27" spans="1:24" x14ac:dyDescent="0.25">
      <c r="A27" t="s">
        <v>50</v>
      </c>
      <c r="B27" s="2">
        <v>29.67747322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4.0000000000000001E-3</v>
      </c>
    </row>
    <row r="28" spans="1:24" x14ac:dyDescent="0.25">
      <c r="A28" t="s">
        <v>51</v>
      </c>
      <c r="B28" s="93">
        <v>0</v>
      </c>
      <c r="C28" s="2">
        <v>107.61399999999999</v>
      </c>
      <c r="D28" s="2">
        <v>107.61399999999999</v>
      </c>
      <c r="E28" s="2">
        <v>47.213999999999999</v>
      </c>
      <c r="F28" s="2">
        <v>37.543999999999997</v>
      </c>
      <c r="G28" s="2">
        <v>37.543999999999997</v>
      </c>
      <c r="H28" s="2">
        <v>37.543999999999997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501.45999999999992</v>
      </c>
    </row>
    <row r="29" spans="1:24" x14ac:dyDescent="0.25">
      <c r="A29" t="s">
        <v>57</v>
      </c>
      <c r="B29" s="2">
        <v>2626.3894943389996</v>
      </c>
      <c r="C29" s="2">
        <v>1937.491</v>
      </c>
      <c r="D29" s="2">
        <v>1552.0940000000001</v>
      </c>
      <c r="E29" s="2">
        <v>1145.433</v>
      </c>
      <c r="F29" s="2">
        <v>497.47300000000001</v>
      </c>
      <c r="G29" s="2">
        <v>231.90700000000001</v>
      </c>
      <c r="H29" s="2">
        <v>210.41199999999998</v>
      </c>
      <c r="I29" s="2">
        <v>110.52200000000001</v>
      </c>
      <c r="J29" s="2">
        <v>110.518</v>
      </c>
      <c r="K29" s="2">
        <v>1.2999999999999999E-2</v>
      </c>
      <c r="L29" s="2">
        <v>8.9999999999999993E-3</v>
      </c>
      <c r="M29" s="2">
        <v>4.0000000000000001E-3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9236.8460000000014</v>
      </c>
    </row>
    <row r="30" spans="1:24" x14ac:dyDescent="0.25">
      <c r="A30" t="s">
        <v>59</v>
      </c>
      <c r="B30" s="2">
        <v>172.10734055900002</v>
      </c>
      <c r="C30" s="2">
        <v>19.013000000000002</v>
      </c>
      <c r="D30" s="2">
        <v>18.706</v>
      </c>
      <c r="E30" s="2">
        <v>18.592000000000002</v>
      </c>
      <c r="F30" s="2">
        <v>17.408000000000001</v>
      </c>
      <c r="G30" s="2">
        <v>16.368000000000002</v>
      </c>
      <c r="H30" s="2">
        <v>10.866000000000001</v>
      </c>
      <c r="I30" s="2">
        <v>0.7430000000000001</v>
      </c>
      <c r="J30" s="2">
        <v>8.4000000000000005E-2</v>
      </c>
      <c r="K30" s="2">
        <v>6.7000000000000004E-2</v>
      </c>
      <c r="L30" s="2">
        <v>5.3999999999999999E-2</v>
      </c>
      <c r="M30" s="2">
        <v>4.300000000000001E-2</v>
      </c>
      <c r="N30" s="2">
        <v>3.7000000000000005E-2</v>
      </c>
      <c r="O30" s="2">
        <v>0.03</v>
      </c>
      <c r="P30" s="2">
        <v>2.4E-2</v>
      </c>
      <c r="Q30" s="2">
        <v>1.7999999999999999E-2</v>
      </c>
      <c r="R30" s="2">
        <v>1.2E-2</v>
      </c>
      <c r="S30" s="2">
        <v>1.0999999999999999E-2</v>
      </c>
      <c r="T30" s="2">
        <v>8.0000000000000002E-3</v>
      </c>
      <c r="U30" s="2">
        <v>6.0000000000000001E-3</v>
      </c>
      <c r="V30" s="2">
        <v>4.0000000000000001E-3</v>
      </c>
      <c r="W30" s="2">
        <v>2E-3</v>
      </c>
      <c r="X30" s="2">
        <v>152.43400000000003</v>
      </c>
    </row>
    <row r="31" spans="1:24" x14ac:dyDescent="0.25">
      <c r="A31" s="4" t="s">
        <v>63</v>
      </c>
      <c r="B31" s="5">
        <f>+B32</f>
        <v>772.55016049999995</v>
      </c>
      <c r="C31" s="5">
        <v>661.74500000000012</v>
      </c>
      <c r="D31" s="5">
        <v>599.57100000000003</v>
      </c>
      <c r="E31" s="5">
        <v>513.07299999999998</v>
      </c>
      <c r="F31" s="5">
        <v>421.108</v>
      </c>
      <c r="G31" s="5">
        <v>317.76</v>
      </c>
      <c r="H31" s="5">
        <v>255.58400000000006</v>
      </c>
      <c r="I31" s="5">
        <v>184.25900000000001</v>
      </c>
      <c r="J31" s="5">
        <v>159.33500000000001</v>
      </c>
      <c r="K31" s="5">
        <v>98.205999999999989</v>
      </c>
      <c r="L31" s="5">
        <v>87.690999999999988</v>
      </c>
      <c r="M31" s="5">
        <v>75.527000000000001</v>
      </c>
      <c r="N31" s="5">
        <v>58.069999999999993</v>
      </c>
      <c r="O31" s="5">
        <v>38.446999999999996</v>
      </c>
      <c r="P31" s="5">
        <v>12.049000000000001</v>
      </c>
      <c r="Q31" s="5">
        <v>6.0000000000000001E-3</v>
      </c>
      <c r="R31" s="5">
        <v>4.0000000000000001E-3</v>
      </c>
      <c r="S31" s="5">
        <v>3.0000000000000001E-3</v>
      </c>
      <c r="T31" s="5">
        <v>3.0000000000000001E-3</v>
      </c>
      <c r="U31" s="5">
        <v>2E-3</v>
      </c>
      <c r="V31" s="5">
        <v>1E-3</v>
      </c>
      <c r="W31" s="5">
        <v>0</v>
      </c>
      <c r="X31" s="5">
        <v>4414.902</v>
      </c>
    </row>
    <row r="32" spans="1:24" x14ac:dyDescent="0.25">
      <c r="A32" t="s">
        <v>57</v>
      </c>
      <c r="B32" s="2">
        <v>772.55016049999995</v>
      </c>
      <c r="C32" s="2">
        <v>661.74500000000012</v>
      </c>
      <c r="D32" s="2">
        <v>599.57100000000003</v>
      </c>
      <c r="E32" s="2">
        <v>513.07299999999998</v>
      </c>
      <c r="F32" s="2">
        <v>421.108</v>
      </c>
      <c r="G32" s="2">
        <v>317.76</v>
      </c>
      <c r="H32" s="2">
        <v>255.58400000000006</v>
      </c>
      <c r="I32" s="2">
        <v>184.25900000000001</v>
      </c>
      <c r="J32" s="2">
        <v>159.33500000000001</v>
      </c>
      <c r="K32" s="2">
        <v>98.205999999999989</v>
      </c>
      <c r="L32" s="2">
        <v>87.690999999999988</v>
      </c>
      <c r="M32" s="2">
        <v>75.527000000000001</v>
      </c>
      <c r="N32" s="2">
        <v>58.069999999999993</v>
      </c>
      <c r="O32" s="2">
        <v>38.446999999999996</v>
      </c>
      <c r="P32" s="2">
        <v>12.049000000000001</v>
      </c>
      <c r="Q32" s="2">
        <v>6.0000000000000001E-3</v>
      </c>
      <c r="R32" s="2">
        <v>4.0000000000000001E-3</v>
      </c>
      <c r="S32" s="2">
        <v>3.0000000000000001E-3</v>
      </c>
      <c r="T32" s="2">
        <v>3.0000000000000001E-3</v>
      </c>
      <c r="U32" s="2">
        <v>2E-3</v>
      </c>
      <c r="V32" s="2">
        <v>1E-3</v>
      </c>
      <c r="W32" s="2">
        <v>0</v>
      </c>
      <c r="X32" s="2">
        <v>4414.902</v>
      </c>
    </row>
    <row r="33" spans="1:24" x14ac:dyDescent="0.25">
      <c r="A33" s="4" t="s">
        <v>64</v>
      </c>
      <c r="B33" s="5">
        <f>+B31+B20+B9</f>
        <v>33562.943146138998</v>
      </c>
      <c r="C33" s="5">
        <f t="shared" ref="C33:X33" si="0">+C31+C20+C9</f>
        <v>25506.12319247648</v>
      </c>
      <c r="D33" s="5">
        <f t="shared" si="0"/>
        <v>34424.63177489525</v>
      </c>
      <c r="E33" s="5">
        <f t="shared" si="0"/>
        <v>33288.744686567661</v>
      </c>
      <c r="F33" s="5">
        <f t="shared" si="0"/>
        <v>28386.120795732844</v>
      </c>
      <c r="G33" s="5">
        <f t="shared" si="0"/>
        <v>22709.858163497309</v>
      </c>
      <c r="H33" s="5">
        <f>+H31+H20+H9</f>
        <v>22878.089315119687</v>
      </c>
      <c r="I33" s="5">
        <f t="shared" si="0"/>
        <v>8005.1868630547815</v>
      </c>
      <c r="J33" s="5">
        <f t="shared" si="0"/>
        <v>16366.38176432147</v>
      </c>
      <c r="K33" s="5">
        <f t="shared" si="0"/>
        <v>4332.5228672074591</v>
      </c>
      <c r="L33" s="5">
        <f t="shared" si="0"/>
        <v>1837.195499124462</v>
      </c>
      <c r="M33" s="5">
        <f t="shared" si="0"/>
        <v>5776.5334935959199</v>
      </c>
      <c r="N33" s="5">
        <f t="shared" si="0"/>
        <v>4217.5528437536059</v>
      </c>
      <c r="O33" s="5">
        <f t="shared" si="0"/>
        <v>5373.8884792375338</v>
      </c>
      <c r="P33" s="5">
        <f t="shared" si="0"/>
        <v>6049.536363122681</v>
      </c>
      <c r="Q33" s="5">
        <f t="shared" si="0"/>
        <v>0.31825367162352136</v>
      </c>
      <c r="R33" s="5">
        <f t="shared" si="0"/>
        <v>0.14010699075277769</v>
      </c>
      <c r="S33" s="5">
        <f t="shared" si="0"/>
        <v>0.12009145983705188</v>
      </c>
      <c r="T33" s="5">
        <f t="shared" si="0"/>
        <v>0.11709145983705188</v>
      </c>
      <c r="U33" s="5">
        <f t="shared" si="0"/>
        <v>0.11409145983705188</v>
      </c>
      <c r="V33" s="5">
        <f t="shared" si="0"/>
        <v>0.10008196872188614</v>
      </c>
      <c r="W33" s="5">
        <f t="shared" si="0"/>
        <v>9.7081968721886139E-2</v>
      </c>
      <c r="X33" s="5">
        <f t="shared" si="0"/>
        <v>265014.44</v>
      </c>
    </row>
    <row r="34" spans="1:24" x14ac:dyDescent="0.25">
      <c r="A34" t="s">
        <v>147</v>
      </c>
    </row>
    <row r="35" spans="1:24" x14ac:dyDescent="0.25">
      <c r="A35" s="9" t="s">
        <v>85</v>
      </c>
    </row>
    <row r="36" spans="1:24" x14ac:dyDescent="0.25">
      <c r="A36" s="106"/>
      <c r="B36" s="103"/>
    </row>
    <row r="37" spans="1:24" x14ac:dyDescent="0.25">
      <c r="B37" s="2"/>
      <c r="C37" s="7"/>
    </row>
    <row r="38" spans="1:24" x14ac:dyDescent="0.25">
      <c r="B38" s="2"/>
      <c r="C38" s="7"/>
      <c r="D38" s="7"/>
      <c r="E38" s="5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25">
      <c r="B39" s="7"/>
      <c r="C39" s="7"/>
      <c r="D39" s="7"/>
      <c r="E39" s="5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25">
      <c r="C40" s="7"/>
      <c r="D40" s="7"/>
      <c r="E40" s="57"/>
    </row>
    <row r="41" spans="1:24" x14ac:dyDescent="0.25">
      <c r="C41" s="7"/>
      <c r="D41" s="7"/>
      <c r="E41" s="57"/>
    </row>
    <row r="42" spans="1:24" x14ac:dyDescent="0.25">
      <c r="C42" s="7"/>
      <c r="D42" s="7"/>
      <c r="E42" s="57"/>
    </row>
    <row r="43" spans="1:24" x14ac:dyDescent="0.25">
      <c r="C43" s="7"/>
      <c r="D43" s="7"/>
      <c r="E43" s="57"/>
    </row>
    <row r="44" spans="1:24" x14ac:dyDescent="0.25">
      <c r="C44" s="7"/>
      <c r="D44" s="7"/>
      <c r="E44" s="57"/>
    </row>
    <row r="45" spans="1:24" x14ac:dyDescent="0.25">
      <c r="C45" s="7"/>
      <c r="D45" s="7"/>
      <c r="E45" s="57"/>
    </row>
    <row r="46" spans="1:24" x14ac:dyDescent="0.25">
      <c r="C46" s="7"/>
      <c r="D46" s="7"/>
      <c r="E46" s="57"/>
    </row>
    <row r="47" spans="1:24" x14ac:dyDescent="0.25">
      <c r="C47" s="7"/>
      <c r="D47" s="7"/>
      <c r="E47" s="57"/>
    </row>
    <row r="48" spans="1:24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</sheetData>
  <mergeCells count="3">
    <mergeCell ref="A5:X5"/>
    <mergeCell ref="A6:X6"/>
    <mergeCell ref="A7:X7"/>
  </mergeCells>
  <pageMargins left="0.15748031496062992" right="0.15748031496062992" top="0.35433070866141736" bottom="0.35433070866141736" header="0.31496062992125984" footer="0.31496062992125984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289C-D504-4822-BCDA-9CB22589FE64}">
  <sheetPr>
    <tabColor theme="9" tint="-0.249977111117893"/>
  </sheetPr>
  <dimension ref="A4:Y25"/>
  <sheetViews>
    <sheetView zoomScaleNormal="100" workbookViewId="0">
      <selection activeCell="D11" sqref="D11"/>
    </sheetView>
  </sheetViews>
  <sheetFormatPr baseColWidth="10" defaultRowHeight="15" x14ac:dyDescent="0.25"/>
  <cols>
    <col min="1" max="1" width="20.42578125" bestFit="1" customWidth="1"/>
    <col min="2" max="23" width="9.5703125" customWidth="1"/>
    <col min="26" max="26" width="15.28515625" customWidth="1"/>
    <col min="27" max="27" width="32.28515625" customWidth="1"/>
  </cols>
  <sheetData>
    <row r="4" spans="1:25" ht="19.5" thickBot="1" x14ac:dyDescent="0.35">
      <c r="A4" s="59"/>
    </row>
    <row r="5" spans="1:25" ht="15.75" thickBot="1" x14ac:dyDescent="0.3">
      <c r="A5" s="159" t="s">
        <v>225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</row>
    <row r="6" spans="1:25" x14ac:dyDescent="0.25">
      <c r="A6" s="144" t="s">
        <v>43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</row>
    <row r="7" spans="1:25" x14ac:dyDescent="0.25">
      <c r="A7" s="144" t="s">
        <v>242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5" ht="15.75" x14ac:dyDescent="0.25">
      <c r="A8" s="8" t="s">
        <v>66</v>
      </c>
      <c r="B8" s="8">
        <v>2022</v>
      </c>
      <c r="C8" s="8">
        <v>2023</v>
      </c>
      <c r="D8" s="8">
        <v>2024</v>
      </c>
      <c r="E8" s="8">
        <v>2025</v>
      </c>
      <c r="F8" s="8">
        <v>2026</v>
      </c>
      <c r="G8" s="8">
        <v>2027</v>
      </c>
      <c r="H8" s="8">
        <v>2028</v>
      </c>
      <c r="I8" s="8">
        <v>2029</v>
      </c>
      <c r="J8" s="8">
        <v>2030</v>
      </c>
      <c r="K8" s="8">
        <v>2031</v>
      </c>
      <c r="L8" s="8">
        <v>2032</v>
      </c>
      <c r="M8" s="8">
        <v>2033</v>
      </c>
      <c r="N8" s="8">
        <v>2034</v>
      </c>
      <c r="O8" s="8">
        <v>2035</v>
      </c>
      <c r="P8" s="8">
        <v>2036</v>
      </c>
      <c r="Q8" s="8">
        <v>2037</v>
      </c>
      <c r="R8" s="8">
        <v>2038</v>
      </c>
      <c r="S8" s="8">
        <v>2039</v>
      </c>
      <c r="T8" s="8">
        <v>2040</v>
      </c>
      <c r="U8" s="8">
        <v>2041</v>
      </c>
      <c r="V8" s="8">
        <v>2042</v>
      </c>
      <c r="W8" s="8">
        <v>2043</v>
      </c>
      <c r="X8" s="8" t="s">
        <v>60</v>
      </c>
    </row>
    <row r="9" spans="1:25" s="80" customFormat="1" ht="18" customHeight="1" x14ac:dyDescent="0.25">
      <c r="A9" s="81" t="s">
        <v>153</v>
      </c>
      <c r="B9" s="82">
        <f t="shared" ref="B9:X9" si="0">SUM(B10:B12)</f>
        <v>16556.562366103673</v>
      </c>
      <c r="C9" s="82">
        <f t="shared" si="0"/>
        <v>16361.875996181643</v>
      </c>
      <c r="D9" s="82">
        <f t="shared" si="0"/>
        <v>16179.650182590693</v>
      </c>
      <c r="E9" s="82">
        <f t="shared" si="0"/>
        <v>18031.103943574904</v>
      </c>
      <c r="F9" s="82">
        <f t="shared" si="0"/>
        <v>11606.67811260802</v>
      </c>
      <c r="G9" s="82">
        <f t="shared" si="0"/>
        <v>27738.559224184497</v>
      </c>
      <c r="H9" s="82">
        <f t="shared" si="0"/>
        <v>9555.6966492108331</v>
      </c>
      <c r="I9" s="82">
        <f t="shared" si="0"/>
        <v>8685.6997913199684</v>
      </c>
      <c r="J9" s="82">
        <f t="shared" si="0"/>
        <v>22901.135360270644</v>
      </c>
      <c r="K9" s="82">
        <f t="shared" si="0"/>
        <v>7388.4048121213609</v>
      </c>
      <c r="L9" s="82">
        <f t="shared" si="0"/>
        <v>7044.5591214363394</v>
      </c>
      <c r="M9" s="82">
        <f t="shared" si="0"/>
        <v>6846.1076802932384</v>
      </c>
      <c r="N9" s="82">
        <f t="shared" si="0"/>
        <v>6577.6896214031176</v>
      </c>
      <c r="O9" s="82">
        <f t="shared" si="0"/>
        <v>6258.862262998824</v>
      </c>
      <c r="P9" s="82">
        <f t="shared" si="0"/>
        <v>5831.9169831930758</v>
      </c>
      <c r="Q9" s="82">
        <f t="shared" si="0"/>
        <v>6496.9367027034086</v>
      </c>
      <c r="R9" s="82">
        <f t="shared" si="0"/>
        <v>4752.8086743813055</v>
      </c>
      <c r="S9" s="82">
        <f t="shared" si="0"/>
        <v>4212.4735052483256</v>
      </c>
      <c r="T9" s="82">
        <f t="shared" si="0"/>
        <v>3670.044704649411</v>
      </c>
      <c r="U9" s="82">
        <f t="shared" si="0"/>
        <v>2467.8931980332259</v>
      </c>
      <c r="V9" s="82">
        <f t="shared" si="0"/>
        <v>2093.8261270281901</v>
      </c>
      <c r="W9" s="82">
        <f t="shared" si="0"/>
        <v>1795.4002138241717</v>
      </c>
      <c r="X9" s="82">
        <f t="shared" si="0"/>
        <v>213053.88523335889</v>
      </c>
      <c r="Y9" s="90"/>
    </row>
    <row r="10" spans="1:25" ht="18" customHeight="1" x14ac:dyDescent="0.25">
      <c r="A10" t="s">
        <v>203</v>
      </c>
      <c r="B10" s="2">
        <f>+('8.Deuda Externa- Plan de pago'!B9)*$B$23</f>
        <v>10750.571375660185</v>
      </c>
      <c r="C10" s="2">
        <f>+('8.Deuda Externa- Plan de pago'!C9)*$B$23</f>
        <v>11139.714659911335</v>
      </c>
      <c r="D10" s="2">
        <f>+('8.Deuda Externa- Plan de pago'!D9)*$B$23</f>
        <v>11494.937896727619</v>
      </c>
      <c r="E10" s="2">
        <f>+('8.Deuda Externa- Plan de pago'!E9)*$B$23</f>
        <v>13736.210202517081</v>
      </c>
      <c r="F10" s="2">
        <f>+('8.Deuda Externa- Plan de pago'!F9)*$B$23</f>
        <v>7518.7933077529833</v>
      </c>
      <c r="G10" s="2">
        <f>+('8.Deuda Externa- Plan de pago'!G9)*$B$23</f>
        <v>24364.116366339065</v>
      </c>
      <c r="H10" s="2">
        <f>+('8.Deuda Externa- Plan de pago'!H9)*$B$23</f>
        <v>6883.7889991748598</v>
      </c>
      <c r="I10" s="2">
        <f>+('8.Deuda Externa- Plan de pago'!I9)*$B$23</f>
        <v>6176.7115580861891</v>
      </c>
      <c r="J10" s="2">
        <f>+('8.Deuda Externa- Plan de pago'!J9)*$B$23</f>
        <v>20937.800577244212</v>
      </c>
      <c r="K10" s="2">
        <f>+('8.Deuda Externa- Plan de pago'!K9)*$B$23</f>
        <v>5972.0624763022925</v>
      </c>
      <c r="L10" s="2">
        <f>+('8.Deuda Externa- Plan de pago'!L9)*$B$23</f>
        <v>5758.1725308190198</v>
      </c>
      <c r="M10" s="2">
        <f>+('8.Deuda Externa- Plan de pago'!M9)*$B$23</f>
        <v>5687.9483114776458</v>
      </c>
      <c r="N10" s="2">
        <f>+('8.Deuda Externa- Plan de pago'!N9)*$B$23</f>
        <v>5549.7294517892778</v>
      </c>
      <c r="O10" s="2">
        <f>+('8.Deuda Externa- Plan de pago'!O9)*$B$23</f>
        <v>5353.1646921866304</v>
      </c>
      <c r="P10" s="2">
        <f>+('8.Deuda Externa- Plan de pago'!P9)*$B$23</f>
        <v>5044.8788919824801</v>
      </c>
      <c r="Q10" s="2">
        <f>+('8.Deuda Externa- Plan de pago'!Q9)*$B$23</f>
        <v>5828.338982494407</v>
      </c>
      <c r="R10" s="2">
        <f>+('8.Deuda Externa- Plan de pago'!R9)*$B$23</f>
        <v>4236.7348851743573</v>
      </c>
      <c r="S10" s="2">
        <f>+('8.Deuda Externa- Plan de pago'!S9)*$B$23</f>
        <v>3789.3504532426296</v>
      </c>
      <c r="T10" s="2">
        <f>+('8.Deuda Externa- Plan de pago'!T9)*$B$23</f>
        <v>3332.9096054448723</v>
      </c>
      <c r="U10" s="2">
        <f>+('8.Deuda Externa- Plan de pago'!U9)*$B$23</f>
        <v>2201.4571404296389</v>
      </c>
      <c r="V10" s="2">
        <f>+('8.Deuda Externa- Plan de pago'!V9)*$B$23</f>
        <v>1872.5994772252113</v>
      </c>
      <c r="W10" s="2">
        <f>+('8.Deuda Externa- Plan de pago'!W9)*$B$23</f>
        <v>1612.3228058217071</v>
      </c>
      <c r="X10" s="2">
        <f>SUM(B10:W10)</f>
        <v>169242.31464780372</v>
      </c>
    </row>
    <row r="11" spans="1:25" ht="18" customHeight="1" x14ac:dyDescent="0.25">
      <c r="A11" t="s">
        <v>204</v>
      </c>
      <c r="B11" s="2">
        <f>+('8.Deuda Externa- Plan de pago'!B38)*$B$23</f>
        <v>5475.7734034444547</v>
      </c>
      <c r="C11" s="2">
        <f>+('8.Deuda Externa- Plan de pago'!C38)*$B$23</f>
        <v>4936.5654488664632</v>
      </c>
      <c r="D11" s="2">
        <f>+('8.Deuda Externa- Plan de pago'!D38)*$B$23</f>
        <v>4431.6175074596658</v>
      </c>
      <c r="E11" s="2">
        <f>+('8.Deuda Externa- Plan de pago'!E38)*$B$23</f>
        <v>4067.5563958547637</v>
      </c>
      <c r="F11" s="2">
        <f>+('8.Deuda Externa- Plan de pago'!F38)*$B$23</f>
        <v>3881.1680134522535</v>
      </c>
      <c r="G11" s="2">
        <f>+('8.Deuda Externa- Plan de pago'!G38)*$B$23</f>
        <v>3185.2790998428845</v>
      </c>
      <c r="H11" s="2">
        <f>+('8.Deuda Externa- Plan de pago'!H38)*$B$23</f>
        <v>2500.0534714336595</v>
      </c>
      <c r="I11" s="2">
        <f>+('8.Deuda Externa- Plan de pago'!I38)*$B$23</f>
        <v>2355.1009598317078</v>
      </c>
      <c r="J11" s="2">
        <f>+('8.Deuda Externa- Plan de pago'!J38)*$B$23</f>
        <v>1822.8374796245419</v>
      </c>
      <c r="K11" s="2">
        <f>+('8.Deuda Externa- Plan de pago'!K38)*$B$23</f>
        <v>1288.1881502173433</v>
      </c>
      <c r="L11" s="2">
        <f>+('8.Deuda Externa- Plan de pago'!L38)*$B$23</f>
        <v>1169.2852166157422</v>
      </c>
      <c r="M11" s="2">
        <f>+('8.Deuda Externa- Plan de pago'!M38)*$B$23</f>
        <v>1051.7943162141605</v>
      </c>
      <c r="N11" s="2">
        <f>+('8.Deuda Externa- Plan de pago'!N38)*$B$23</f>
        <v>932.28274761255159</v>
      </c>
      <c r="O11" s="2">
        <f>+('8.Deuda Externa- Plan de pago'!O38)*$B$23</f>
        <v>820.68343401104914</v>
      </c>
      <c r="P11" s="2">
        <f>+('8.Deuda Externa- Plan de pago'!P38)*$B$23</f>
        <v>712.68723960959505</v>
      </c>
      <c r="Q11" s="2">
        <f>+('8.Deuda Externa- Plan de pago'!Q38)*$B$23</f>
        <v>604.66669980814072</v>
      </c>
      <c r="R11" s="2">
        <f>+('8.Deuda Externa- Plan de pago'!R38)*$B$23</f>
        <v>461.39402080621198</v>
      </c>
      <c r="S11" s="2">
        <f>+('8.Deuda Externa- Plan de pago'!S38)*$B$23</f>
        <v>376.9398282050746</v>
      </c>
      <c r="T11" s="2">
        <f>+('8.Deuda Externa- Plan de pago'!T38)*$B$23</f>
        <v>298.86413040402357</v>
      </c>
      <c r="U11" s="2">
        <f>+('8.Deuda Externa- Plan de pago'!U38)*$B$23</f>
        <v>234.37316580315539</v>
      </c>
      <c r="V11" s="2">
        <f>+('8.Deuda Externa- Plan de pago'!V38)*$B$23</f>
        <v>193.47289380260474</v>
      </c>
      <c r="W11" s="2">
        <f>+('8.Deuda Externa- Plan de pago'!W38)*$B$23</f>
        <v>158.85373500213862</v>
      </c>
      <c r="X11" s="2">
        <f>SUM(B11:W11)</f>
        <v>40959.437357922179</v>
      </c>
    </row>
    <row r="12" spans="1:25" ht="18" customHeight="1" x14ac:dyDescent="0.25">
      <c r="A12" t="s">
        <v>205</v>
      </c>
      <c r="B12" s="2">
        <f>+('8.Deuda Externa- Plan de pago'!B64)*$B$23</f>
        <v>330.21758699903239</v>
      </c>
      <c r="C12" s="2">
        <f>+('8.Deuda Externa- Plan de pago'!C64)*$B$23</f>
        <v>285.5958874038451</v>
      </c>
      <c r="D12" s="2">
        <f>+('8.Deuda Externa- Plan de pago'!D64)*$B$23</f>
        <v>253.09477840340756</v>
      </c>
      <c r="E12" s="2">
        <f>+('8.Deuda Externa- Plan de pago'!E64)*$B$23</f>
        <v>227.33734520306072</v>
      </c>
      <c r="F12" s="2">
        <f>+('8.Deuda Externa- Plan de pago'!F64)*$B$23</f>
        <v>206.71679140278309</v>
      </c>
      <c r="G12" s="2">
        <f>+('8.Deuda Externa- Plan de pago'!G64)*$B$23</f>
        <v>189.16375800254679</v>
      </c>
      <c r="H12" s="2">
        <f>+('8.Deuda Externa- Plan de pago'!H64)*$B$23</f>
        <v>171.85417860231377</v>
      </c>
      <c r="I12" s="2">
        <f>+('8.Deuda Externa- Plan de pago'!I64)*$B$23</f>
        <v>153.88727340207183</v>
      </c>
      <c r="J12" s="2">
        <f>+('8.Deuda Externa- Plan de pago'!J64)*$B$23</f>
        <v>140.49730340189154</v>
      </c>
      <c r="K12" s="2">
        <f>+('8.Deuda Externa- Plan de pago'!K64)*$B$23</f>
        <v>128.1541856017254</v>
      </c>
      <c r="L12" s="2">
        <f>+('8.Deuda Externa- Plan de pago'!L64)*$B$23</f>
        <v>117.10137400157654</v>
      </c>
      <c r="M12" s="2">
        <f>+('8.Deuda Externa- Plan de pago'!M64)*$B$23</f>
        <v>106.36505260143203</v>
      </c>
      <c r="N12" s="2">
        <f>+('8.Deuda Externa- Plan de pago'!N64)*$B$23</f>
        <v>95.67742200128815</v>
      </c>
      <c r="O12" s="2">
        <f>+('8.Deuda Externa- Plan de pago'!O64)*$B$23</f>
        <v>85.014136801144588</v>
      </c>
      <c r="P12" s="2">
        <f>+('8.Deuda Externa- Plan de pago'!P64)*$B$23</f>
        <v>74.350851601001025</v>
      </c>
      <c r="Q12" s="2">
        <f>+('8.Deuda Externa- Plan de pago'!Q64)*$B$23</f>
        <v>63.931020400860724</v>
      </c>
      <c r="R12" s="2">
        <f>+('8.Deuda Externa- Plan de pago'!R64)*$B$23</f>
        <v>54.679768400736172</v>
      </c>
      <c r="S12" s="2">
        <f>+('8.Deuda Externa- Plan de pago'!S64)*$B$23</f>
        <v>46.183223800621782</v>
      </c>
      <c r="T12" s="2">
        <f>+('8.Deuda Externa- Plan de pago'!T64)*$B$23</f>
        <v>38.270968800515256</v>
      </c>
      <c r="U12" s="2">
        <f>+('8.Deuda Externa- Plan de pago'!U64)*$B$23</f>
        <v>32.062891800431672</v>
      </c>
      <c r="V12" s="2">
        <f>+('8.Deuda Externa- Plan de pago'!V64)*$B$23</f>
        <v>27.753756000373656</v>
      </c>
      <c r="W12" s="2">
        <f>+('8.Deuda Externa- Plan de pago'!W64)*$B$23</f>
        <v>24.22367300032613</v>
      </c>
      <c r="X12" s="2">
        <f>SUM(B12:W12)</f>
        <v>2852.1332276329854</v>
      </c>
    </row>
    <row r="13" spans="1:25" s="80" customFormat="1" ht="18" customHeight="1" x14ac:dyDescent="0.25">
      <c r="A13" s="81" t="s">
        <v>154</v>
      </c>
      <c r="B13" s="82">
        <f t="shared" ref="B13:X13" si="1">SUM(B14:B16)</f>
        <v>33562.943146139005</v>
      </c>
      <c r="C13" s="82">
        <f t="shared" si="1"/>
        <v>25506.12319247648</v>
      </c>
      <c r="D13" s="82">
        <f t="shared" si="1"/>
        <v>34424.631774895257</v>
      </c>
      <c r="E13" s="82">
        <f t="shared" si="1"/>
        <v>33288.744686567654</v>
      </c>
      <c r="F13" s="82">
        <f t="shared" si="1"/>
        <v>28386.120795732844</v>
      </c>
      <c r="G13" s="82">
        <f t="shared" si="1"/>
        <v>22709.858163497309</v>
      </c>
      <c r="H13" s="82">
        <f t="shared" si="1"/>
        <v>22878.089315119683</v>
      </c>
      <c r="I13" s="82">
        <f t="shared" si="1"/>
        <v>8005.1868630547815</v>
      </c>
      <c r="J13" s="82">
        <f t="shared" si="1"/>
        <v>16366.381764321468</v>
      </c>
      <c r="K13" s="82">
        <f t="shared" si="1"/>
        <v>4332.52286720746</v>
      </c>
      <c r="L13" s="82">
        <f t="shared" si="1"/>
        <v>1837.195499124462</v>
      </c>
      <c r="M13" s="82">
        <f t="shared" si="1"/>
        <v>5776.5334935959199</v>
      </c>
      <c r="N13" s="82">
        <f t="shared" si="1"/>
        <v>4217.5528437536059</v>
      </c>
      <c r="O13" s="82">
        <f t="shared" si="1"/>
        <v>5373.8884792375338</v>
      </c>
      <c r="P13" s="82">
        <f t="shared" si="1"/>
        <v>6049.536363122681</v>
      </c>
      <c r="Q13" s="82">
        <f t="shared" si="1"/>
        <v>0.31825367162352136</v>
      </c>
      <c r="R13" s="82">
        <f t="shared" si="1"/>
        <v>0.14010699075277769</v>
      </c>
      <c r="S13" s="82">
        <f t="shared" si="1"/>
        <v>0.12009145983705188</v>
      </c>
      <c r="T13" s="82">
        <f t="shared" si="1"/>
        <v>0.11709145983705188</v>
      </c>
      <c r="U13" s="82">
        <f t="shared" si="1"/>
        <v>0.11409145983705189</v>
      </c>
      <c r="V13" s="82">
        <f t="shared" si="1"/>
        <v>0.10008196872188614</v>
      </c>
      <c r="W13" s="82">
        <f t="shared" si="1"/>
        <v>9.7081968721886139E-2</v>
      </c>
      <c r="X13" s="82">
        <f t="shared" si="1"/>
        <v>252716.31604682544</v>
      </c>
    </row>
    <row r="14" spans="1:25" ht="18" customHeight="1" x14ac:dyDescent="0.25">
      <c r="A14" t="s">
        <v>203</v>
      </c>
      <c r="B14" s="2">
        <f>+'15.Deuda Interna- Plan de pago'!B9</f>
        <v>18531.388059109999</v>
      </c>
      <c r="C14" s="2">
        <f>+'15.Deuda Interna- Plan de pago'!C9</f>
        <v>12505.17819247648</v>
      </c>
      <c r="D14" s="2">
        <f>+'15.Deuda Interna- Plan de pago'!D9</f>
        <v>22565.763774895251</v>
      </c>
      <c r="E14" s="2">
        <f>+'15.Deuda Interna- Plan de pago'!E9</f>
        <v>23055.398686567656</v>
      </c>
      <c r="F14" s="2">
        <f>+'15.Deuda Interna- Plan de pago'!F9</f>
        <v>19959.189795732844</v>
      </c>
      <c r="G14" s="2">
        <f>+'15.Deuda Interna- Plan de pago'!G9</f>
        <v>16238.716163497309</v>
      </c>
      <c r="H14" s="2">
        <f>+'15.Deuda Interna- Plan de pago'!H9</f>
        <v>17582.837315119687</v>
      </c>
      <c r="I14" s="2">
        <f>+'15.Deuda Interna- Plan de pago'!I9</f>
        <v>4311.6588630547822</v>
      </c>
      <c r="J14" s="2">
        <f>+'15.Deuda Interna- Plan de pago'!J9</f>
        <v>13126.94576432147</v>
      </c>
      <c r="K14" s="2">
        <f>+'15.Deuda Interna- Plan de pago'!K9</f>
        <v>2292.2908672074595</v>
      </c>
      <c r="L14" s="2">
        <f>+'15.Deuda Interna- Plan de pago'!L9</f>
        <v>2.2084991244616785</v>
      </c>
      <c r="M14" s="2">
        <f>+'15.Deuda Interna- Plan de pago'!M9</f>
        <v>4168.3984935959197</v>
      </c>
      <c r="N14" s="2">
        <f>+'15.Deuda Interna- Plan de pago'!N9</f>
        <v>3005.2418437536062</v>
      </c>
      <c r="O14" s="2">
        <f>+'15.Deuda Interna- Plan de pago'!O9</f>
        <v>4580.2144792375339</v>
      </c>
      <c r="P14" s="2">
        <f>+'15.Deuda Interna- Plan de pago'!P9</f>
        <v>5777.4983631226814</v>
      </c>
      <c r="Q14" s="2">
        <f>+'15.Deuda Interna- Plan de pago'!Q9</f>
        <v>0.29425367162352134</v>
      </c>
      <c r="R14" s="2">
        <f>+'15.Deuda Interna- Plan de pago'!R9</f>
        <v>0.12410699075277769</v>
      </c>
      <c r="S14" s="2">
        <f>+'15.Deuda Interna- Plan de pago'!S9</f>
        <v>0.10609145983705189</v>
      </c>
      <c r="T14" s="2">
        <f>+'15.Deuda Interna- Plan de pago'!T9</f>
        <v>0.10609145983705189</v>
      </c>
      <c r="U14" s="2">
        <f>+'15.Deuda Interna- Plan de pago'!U9</f>
        <v>0.10609145983705189</v>
      </c>
      <c r="V14" s="2">
        <f>+'15.Deuda Interna- Plan de pago'!V9</f>
        <v>9.5081968721886137E-2</v>
      </c>
      <c r="W14" s="2">
        <f>+'15.Deuda Interna- Plan de pago'!W9</f>
        <v>9.5081968721886137E-2</v>
      </c>
      <c r="X14" s="2">
        <f>SUM(B14:W14)</f>
        <v>167703.85595979646</v>
      </c>
    </row>
    <row r="15" spans="1:25" ht="18" customHeight="1" x14ac:dyDescent="0.25">
      <c r="A15" t="s">
        <v>204</v>
      </c>
      <c r="B15" s="2">
        <f>+'15.Deuda Interna- Plan de pago'!B20</f>
        <v>14259.004926529</v>
      </c>
      <c r="C15" s="2">
        <f>+'15.Deuda Interna- Plan de pago'!C20</f>
        <v>12339.2</v>
      </c>
      <c r="D15" s="2">
        <f>+'15.Deuda Interna- Plan de pago'!D20</f>
        <v>11259.297</v>
      </c>
      <c r="E15" s="2">
        <f>+'15.Deuda Interna- Plan de pago'!E20</f>
        <v>9720.273000000001</v>
      </c>
      <c r="F15" s="2">
        <f>+'15.Deuda Interna- Plan de pago'!F20</f>
        <v>8005.8230000000003</v>
      </c>
      <c r="G15" s="2">
        <f>+'15.Deuda Interna- Plan de pago'!G20</f>
        <v>6153.3820000000014</v>
      </c>
      <c r="H15" s="2">
        <f>+'15.Deuda Interna- Plan de pago'!H20</f>
        <v>5039.6679999999997</v>
      </c>
      <c r="I15" s="2">
        <f>+'15.Deuda Interna- Plan de pago'!I20</f>
        <v>3509.2689999999998</v>
      </c>
      <c r="J15" s="2">
        <f>+'15.Deuda Interna- Plan de pago'!J20</f>
        <v>3080.1009999999997</v>
      </c>
      <c r="K15" s="2">
        <f>+'15.Deuda Interna- Plan de pago'!K20</f>
        <v>1942.0260000000001</v>
      </c>
      <c r="L15" s="2">
        <f>+'15.Deuda Interna- Plan de pago'!L20</f>
        <v>1747.2960000000003</v>
      </c>
      <c r="M15" s="2">
        <f>+'15.Deuda Interna- Plan de pago'!M20</f>
        <v>1532.6079999999999</v>
      </c>
      <c r="N15" s="2">
        <f>+'15.Deuda Interna- Plan de pago'!N20</f>
        <v>1154.241</v>
      </c>
      <c r="O15" s="2">
        <f>+'15.Deuda Interna- Plan de pago'!O20</f>
        <v>755.22700000000009</v>
      </c>
      <c r="P15" s="2">
        <f>+'15.Deuda Interna- Plan de pago'!P20</f>
        <v>259.98899999999998</v>
      </c>
      <c r="Q15" s="2">
        <f>+'15.Deuda Interna- Plan de pago'!Q20</f>
        <v>1.7999999999999999E-2</v>
      </c>
      <c r="R15" s="2">
        <f>+'15.Deuda Interna- Plan de pago'!R20</f>
        <v>1.2E-2</v>
      </c>
      <c r="S15" s="2">
        <f>+'15.Deuda Interna- Plan de pago'!S20</f>
        <v>1.0999999999999999E-2</v>
      </c>
      <c r="T15" s="2">
        <f>+'15.Deuda Interna- Plan de pago'!T20</f>
        <v>8.0000000000000002E-3</v>
      </c>
      <c r="U15" s="2">
        <f>+'15.Deuda Interna- Plan de pago'!U20</f>
        <v>6.0000000000000001E-3</v>
      </c>
      <c r="V15" s="2">
        <f>+'15.Deuda Interna- Plan de pago'!V20</f>
        <v>4.0000000000000001E-3</v>
      </c>
      <c r="W15" s="2">
        <f>+'15.Deuda Interna- Plan de pago'!W20</f>
        <v>2E-3</v>
      </c>
      <c r="X15" s="2">
        <f>SUM(B15:W15)</f>
        <v>80757.465926528981</v>
      </c>
    </row>
    <row r="16" spans="1:25" ht="18" customHeight="1" x14ac:dyDescent="0.25">
      <c r="A16" t="s">
        <v>205</v>
      </c>
      <c r="B16" s="2">
        <f>+'15.Deuda Interna- Plan de pago'!B31</f>
        <v>772.55016049999995</v>
      </c>
      <c r="C16" s="2">
        <f>+'15.Deuda Interna- Plan de pago'!C31</f>
        <v>661.74500000000012</v>
      </c>
      <c r="D16" s="2">
        <f>+'15.Deuda Interna- Plan de pago'!D31</f>
        <v>599.57100000000003</v>
      </c>
      <c r="E16" s="2">
        <f>+'15.Deuda Interna- Plan de pago'!E31</f>
        <v>513.07299999999998</v>
      </c>
      <c r="F16" s="2">
        <f>+'15.Deuda Interna- Plan de pago'!F31</f>
        <v>421.108</v>
      </c>
      <c r="G16" s="2">
        <f>+'15.Deuda Interna- Plan de pago'!G31</f>
        <v>317.76</v>
      </c>
      <c r="H16" s="2">
        <f>+'15.Deuda Interna- Plan de pago'!H31</f>
        <v>255.58400000000006</v>
      </c>
      <c r="I16" s="2">
        <f>+'15.Deuda Interna- Plan de pago'!I31</f>
        <v>184.25900000000001</v>
      </c>
      <c r="J16" s="2">
        <f>+'15.Deuda Interna- Plan de pago'!J31</f>
        <v>159.33500000000001</v>
      </c>
      <c r="K16" s="2">
        <f>+'15.Deuda Interna- Plan de pago'!K31</f>
        <v>98.205999999999989</v>
      </c>
      <c r="L16" s="2">
        <f>+'15.Deuda Interna- Plan de pago'!L31</f>
        <v>87.690999999999988</v>
      </c>
      <c r="M16" s="2">
        <f>+'15.Deuda Interna- Plan de pago'!M31</f>
        <v>75.527000000000001</v>
      </c>
      <c r="N16" s="2">
        <f>+'15.Deuda Interna- Plan de pago'!N31</f>
        <v>58.069999999999993</v>
      </c>
      <c r="O16" s="2">
        <f>+'15.Deuda Interna- Plan de pago'!O31</f>
        <v>38.446999999999996</v>
      </c>
      <c r="P16" s="2">
        <f>+'15.Deuda Interna- Plan de pago'!P31</f>
        <v>12.049000000000001</v>
      </c>
      <c r="Q16" s="2">
        <f>+'15.Deuda Interna- Plan de pago'!Q31</f>
        <v>6.0000000000000001E-3</v>
      </c>
      <c r="R16" s="2">
        <f>+'15.Deuda Interna- Plan de pago'!R31</f>
        <v>4.0000000000000001E-3</v>
      </c>
      <c r="S16" s="2">
        <f>+'15.Deuda Interna- Plan de pago'!S31</f>
        <v>3.0000000000000001E-3</v>
      </c>
      <c r="T16" s="2">
        <f>+'15.Deuda Interna- Plan de pago'!T31</f>
        <v>3.0000000000000001E-3</v>
      </c>
      <c r="U16" s="2">
        <f>+'15.Deuda Interna- Plan de pago'!U31</f>
        <v>2E-3</v>
      </c>
      <c r="V16" s="2">
        <f>+'15.Deuda Interna- Plan de pago'!V31</f>
        <v>1E-3</v>
      </c>
      <c r="W16" s="2">
        <f>+'15.Deuda Interna- Plan de pago'!W31</f>
        <v>0</v>
      </c>
      <c r="X16" s="2">
        <f>SUM(B16:W16)</f>
        <v>4254.9941605000004</v>
      </c>
    </row>
    <row r="17" spans="1:24" ht="18" customHeight="1" x14ac:dyDescent="0.25">
      <c r="A17" s="81" t="s">
        <v>212</v>
      </c>
      <c r="B17" s="82">
        <f t="shared" ref="B17:X17" si="2">SUM(B18:B20)</f>
        <v>2462.5085302268276</v>
      </c>
      <c r="C17" s="82">
        <f t="shared" si="2"/>
        <v>2370.5218439882683</v>
      </c>
      <c r="D17" s="82">
        <f t="shared" si="2"/>
        <v>2238.688581465457</v>
      </c>
      <c r="E17" s="82">
        <f t="shared" si="2"/>
        <v>2202.2005658061075</v>
      </c>
      <c r="F17" s="82">
        <f t="shared" si="2"/>
        <v>2091.5061302849081</v>
      </c>
      <c r="G17" s="82">
        <f t="shared" si="2"/>
        <v>2016.2655552255783</v>
      </c>
      <c r="H17" s="82">
        <f t="shared" si="2"/>
        <v>1963.1018715827911</v>
      </c>
      <c r="I17" s="82">
        <f t="shared" si="2"/>
        <v>1938.2277221172922</v>
      </c>
      <c r="J17" s="82">
        <f t="shared" si="2"/>
        <v>1922.4741249356377</v>
      </c>
      <c r="K17" s="82">
        <f t="shared" si="2"/>
        <v>1865.8839438797772</v>
      </c>
      <c r="L17" s="82">
        <f t="shared" si="2"/>
        <v>1690.3012423377238</v>
      </c>
      <c r="M17" s="82">
        <f t="shared" si="2"/>
        <v>1503.6198764848712</v>
      </c>
      <c r="N17" s="82">
        <f t="shared" si="2"/>
        <v>1322.2582809543264</v>
      </c>
      <c r="O17" s="82">
        <f t="shared" si="2"/>
        <v>956.76210664262112</v>
      </c>
      <c r="P17" s="82">
        <f t="shared" si="2"/>
        <v>1271.28296884816</v>
      </c>
      <c r="Q17" s="82">
        <f t="shared" si="2"/>
        <v>852.07679636846842</v>
      </c>
      <c r="R17" s="82">
        <f t="shared" si="2"/>
        <v>804.06962939319033</v>
      </c>
      <c r="S17" s="82">
        <f t="shared" si="2"/>
        <v>465.02892548222786</v>
      </c>
      <c r="T17" s="82">
        <f t="shared" si="2"/>
        <v>390.66429630811325</v>
      </c>
      <c r="U17" s="82">
        <f t="shared" si="2"/>
        <v>112.6089509118227</v>
      </c>
      <c r="V17" s="82">
        <f t="shared" si="2"/>
        <v>46.082218339139629</v>
      </c>
      <c r="W17" s="82">
        <f t="shared" si="2"/>
        <v>34.096656584043657</v>
      </c>
      <c r="X17" s="82">
        <f t="shared" si="2"/>
        <v>30520.230818167351</v>
      </c>
    </row>
    <row r="18" spans="1:24" ht="18" customHeight="1" x14ac:dyDescent="0.25">
      <c r="A18" t="s">
        <v>203</v>
      </c>
      <c r="B18" s="2">
        <f>+'9 Alivios DE- Plan de pago'!B9*$B$23</f>
        <v>2112.6087911236209</v>
      </c>
      <c r="C18" s="2">
        <f>+'9 Alivios DE- Plan de pago'!C9*$B$23</f>
        <v>2052.3439153917116</v>
      </c>
      <c r="D18" s="2">
        <f>+'9 Alivios DE- Plan de pago'!D9*$B$23</f>
        <v>1947.0080550318967</v>
      </c>
      <c r="E18" s="2">
        <f>+'9 Alivios DE- Plan de pago'!E9*$B$23</f>
        <v>1935.2043107616621</v>
      </c>
      <c r="F18" s="2">
        <f>+'9 Alivios DE- Plan de pago'!F9*$B$23</f>
        <v>1848.3312549426057</v>
      </c>
      <c r="G18" s="2">
        <f>+'9 Alivios DE- Plan de pago'!G9*$B$23</f>
        <v>1796.1289282735822</v>
      </c>
      <c r="H18" s="2">
        <f>+'9 Alivios DE- Plan de pago'!H9*$B$23</f>
        <v>1763.7883720005764</v>
      </c>
      <c r="I18" s="2">
        <f>+'9 Alivios DE- Plan de pago'!I9*$B$23</f>
        <v>1761.2077783464997</v>
      </c>
      <c r="J18" s="2">
        <f>+'9 Alivios DE- Plan de pago'!J9*$B$23</f>
        <v>1766.8387331540628</v>
      </c>
      <c r="K18" s="2">
        <f>+'9 Alivios DE- Plan de pago'!K9*$B$23</f>
        <v>1731.5507333498051</v>
      </c>
      <c r="L18" s="2">
        <f>+'9 Alivios DE- Plan de pago'!L9*$B$23</f>
        <v>1576.3347302062939</v>
      </c>
      <c r="M18" s="2">
        <f>+'9 Alivios DE- Plan de pago'!M9*$B$23</f>
        <v>1409.1388279503449</v>
      </c>
      <c r="N18" s="2">
        <f>+'9 Alivios DE- Plan de pago'!N9*$B$23</f>
        <v>1245.0407018028502</v>
      </c>
      <c r="O18" s="2">
        <f>+'9 Alivios DE- Plan de pago'!O9*$B$23</f>
        <v>910.89247713232817</v>
      </c>
      <c r="P18" s="2">
        <f>+'9 Alivios DE- Plan de pago'!P9*$B$23</f>
        <v>1210.2737544951365</v>
      </c>
      <c r="Q18" s="2">
        <f>+'9 Alivios DE- Plan de pago'!Q9*$B$23</f>
        <v>817.50857065237926</v>
      </c>
      <c r="R18" s="2">
        <f>+'9 Alivios DE- Plan de pago'!R9*$B$23</f>
        <v>780.43462519473326</v>
      </c>
      <c r="S18" s="2">
        <f>+'9 Alivios DE- Plan de pago'!S9*$B$23</f>
        <v>450.82331273876122</v>
      </c>
      <c r="T18" s="2">
        <f>+'9 Alivios DE- Plan de pago'!T9*$B$23</f>
        <v>382.83877763840388</v>
      </c>
      <c r="U18" s="2">
        <f>+'9 Alivios DE- Plan de pago'!U9*$B$23</f>
        <v>109.56614664353293</v>
      </c>
      <c r="V18" s="2">
        <f>+'9 Alivios DE- Plan de pago'!V9*$B$23</f>
        <v>44.579139624232589</v>
      </c>
      <c r="W18" s="2">
        <f>+'9 Alivios DE- Plan de pago'!W9*$B$23</f>
        <v>33.31475542092393</v>
      </c>
      <c r="X18" s="2">
        <f>SUM(B18:W18)</f>
        <v>27685.75669187594</v>
      </c>
    </row>
    <row r="19" spans="1:24" ht="18" customHeight="1" x14ac:dyDescent="0.25">
      <c r="A19" t="s">
        <v>204</v>
      </c>
      <c r="B19" s="2">
        <f>+'9 Alivios DE- Plan de pago'!B27*$B$23</f>
        <v>252.04460597774138</v>
      </c>
      <c r="C19" s="2">
        <f>+'9 Alivios DE- Plan de pago'!C27*$B$23</f>
        <v>227.55425054436361</v>
      </c>
      <c r="D19" s="2">
        <f>+'9 Alivios DE- Plan de pago'!D27*$B$23</f>
        <v>208.26834103003799</v>
      </c>
      <c r="E19" s="2">
        <f>+'9 Alivios DE- Plan de pago'!E27*$B$23</f>
        <v>190.76069743701626</v>
      </c>
      <c r="F19" s="2">
        <f>+'9 Alivios DE- Plan de pago'!F27*$B$23</f>
        <v>174.08940232563583</v>
      </c>
      <c r="G19" s="2">
        <f>+'9 Alivios DE- Plan de pago'!G27*$B$23</f>
        <v>157.96846419574283</v>
      </c>
      <c r="H19" s="2">
        <f>+'9 Alivios DE- Plan de pago'!H27*$B$23</f>
        <v>144.06947278182764</v>
      </c>
      <c r="I19" s="2">
        <f>+'9 Alivios DE- Plan de pago'!I27*$B$23</f>
        <v>128.66597167908429</v>
      </c>
      <c r="J19" s="2">
        <f>+'9 Alivios DE- Plan de pago'!J27*$B$23</f>
        <v>114.17147498283512</v>
      </c>
      <c r="K19" s="2">
        <f>+'9 Alivios DE- Plan de pago'!K27*$B$23</f>
        <v>99.73880708169682</v>
      </c>
      <c r="L19" s="2">
        <f>+'9 Alivios DE- Plan de pago'!L27*$B$23</f>
        <v>86.016320304692059</v>
      </c>
      <c r="M19" s="2">
        <f>+'9 Alivios DE- Plan de pago'!M27*$B$23</f>
        <v>72.473522786371731</v>
      </c>
      <c r="N19" s="2">
        <f>+'9 Alivios DE- Plan de pago'!N27*$B$23</f>
        <v>59.784684725144892</v>
      </c>
      <c r="O19" s="2">
        <f>+'9 Alivios DE- Plan de pago'!O27*$B$23</f>
        <v>36.251582872706066</v>
      </c>
      <c r="P19" s="2">
        <f>+'9 Alivios DE- Plan de pago'!P27*$B$23</f>
        <v>47.741670479696765</v>
      </c>
      <c r="Q19" s="2">
        <f>+'9 Alivios DE- Plan de pago'!Q27*$B$23</f>
        <v>28.010248179347116</v>
      </c>
      <c r="R19" s="2">
        <f>+'9 Alivios DE- Plan de pago'!R27*$B$23</f>
        <v>19.931529072198348</v>
      </c>
      <c r="S19" s="2">
        <f>+'9 Alivios DE- Plan de pago'!S27*$B$23</f>
        <v>12.661225995454464</v>
      </c>
      <c r="T19" s="2">
        <f>+'9 Alivios DE- Plan de pago'!T27*$B$23</f>
        <v>7.2067559833010284</v>
      </c>
      <c r="U19" s="2">
        <f>+'9 Alivios DE- Plan de pago'!U27*$B$23</f>
        <v>3.003349333996435</v>
      </c>
      <c r="V19" s="2">
        <f>+'9 Alivios DE- Plan de pago'!V27*$B$23</f>
        <v>1.4984094619501738</v>
      </c>
      <c r="W19" s="2">
        <f>+'9 Alivios DE- Plan de pago'!W27*$B$23</f>
        <v>0.78096732226651444</v>
      </c>
      <c r="X19" s="2">
        <f>SUM(B19:W19)</f>
        <v>2072.6917545531073</v>
      </c>
    </row>
    <row r="20" spans="1:24" ht="18" customHeight="1" x14ac:dyDescent="0.25">
      <c r="A20" t="s">
        <v>205</v>
      </c>
      <c r="B20" s="2">
        <f>+'9 Alivios DE- Plan de pago'!B44*$B$23</f>
        <v>97.855133125465457</v>
      </c>
      <c r="C20" s="2">
        <f>+'9 Alivios DE- Plan de pago'!C44*$B$23</f>
        <v>90.623678052192901</v>
      </c>
      <c r="D20" s="2">
        <f>+'9 Alivios DE- Plan de pago'!D44*$B$23</f>
        <v>83.412185403522415</v>
      </c>
      <c r="E20" s="2">
        <f>+'9 Alivios DE- Plan de pago'!E44*$B$23</f>
        <v>76.2355576074292</v>
      </c>
      <c r="F20" s="2">
        <f>+'9 Alivios DE- Plan de pago'!F44*$B$23</f>
        <v>69.085473016666725</v>
      </c>
      <c r="G20" s="2">
        <f>+'9 Alivios DE- Plan de pago'!G44*$B$23</f>
        <v>62.168162756253196</v>
      </c>
      <c r="H20" s="2">
        <f>+'9 Alivios DE- Plan de pago'!H44*$B$23</f>
        <v>55.244026800386969</v>
      </c>
      <c r="I20" s="2">
        <f>+'9 Alivios DE- Plan de pago'!I44*$B$23</f>
        <v>48.353972091708208</v>
      </c>
      <c r="J20" s="2">
        <f>+'9 Alivios DE- Plan de pago'!J44*$B$23</f>
        <v>41.463916798739838</v>
      </c>
      <c r="K20" s="2">
        <f>+'9 Alivios DE- Plan de pago'!K44*$B$23</f>
        <v>34.594403448275159</v>
      </c>
      <c r="L20" s="2">
        <f>+'9 Alivios DE- Plan de pago'!L44*$B$23</f>
        <v>27.950191826737903</v>
      </c>
      <c r="M20" s="2">
        <f>+'9 Alivios DE- Plan de pago'!M44*$B$23</f>
        <v>22.007525748154698</v>
      </c>
      <c r="N20" s="2">
        <f>+'9 Alivios DE- Plan de pago'!N44*$B$23</f>
        <v>17.432894426331305</v>
      </c>
      <c r="O20" s="2">
        <f>+'9 Alivios DE- Plan de pago'!O44*$B$23</f>
        <v>9.6180466375868914</v>
      </c>
      <c r="P20" s="2">
        <f>+'9 Alivios DE- Plan de pago'!P44*$B$23</f>
        <v>13.267543873326828</v>
      </c>
      <c r="Q20" s="2">
        <f>+'9 Alivios DE- Plan de pago'!Q44*$B$23</f>
        <v>6.5579775367420927</v>
      </c>
      <c r="R20" s="2">
        <f>+'9 Alivios DE- Plan de pago'!R44*$B$23</f>
        <v>3.7034751262586614</v>
      </c>
      <c r="S20" s="2">
        <f>+'9 Alivios DE- Plan de pago'!S44*$B$23</f>
        <v>1.5443867480121927</v>
      </c>
      <c r="T20" s="2">
        <f>+'9 Alivios DE- Plan de pago'!T44*$B$23</f>
        <v>0.61876268640833065</v>
      </c>
      <c r="U20" s="2">
        <f>+'9 Alivios DE- Plan de pago'!U44*$B$23</f>
        <v>3.9454934293331197E-2</v>
      </c>
      <c r="V20" s="2">
        <f>+'9 Alivios DE- Plan de pago'!V44*$B$23</f>
        <v>4.6692529568628637E-3</v>
      </c>
      <c r="W20" s="2">
        <f>+'9 Alivios DE- Plan de pago'!W44*$B$23</f>
        <v>9.3384085321257255E-4</v>
      </c>
      <c r="X20" s="2">
        <f>SUM(B20:W20)</f>
        <v>761.78237173830257</v>
      </c>
    </row>
    <row r="21" spans="1:24" x14ac:dyDescent="0.25">
      <c r="A21" s="4" t="s">
        <v>60</v>
      </c>
      <c r="B21" s="5">
        <f>+B13+B9+B17</f>
        <v>52582.014042469506</v>
      </c>
      <c r="C21" s="5">
        <f t="shared" ref="C21:X21" si="3">+C13+C9+C17</f>
        <v>44238.521032646393</v>
      </c>
      <c r="D21" s="5">
        <f t="shared" si="3"/>
        <v>52842.970538951406</v>
      </c>
      <c r="E21" s="5">
        <f t="shared" si="3"/>
        <v>53522.049195948668</v>
      </c>
      <c r="F21" s="5">
        <f t="shared" si="3"/>
        <v>42084.305038625767</v>
      </c>
      <c r="G21" s="5">
        <f t="shared" si="3"/>
        <v>52464.682942907384</v>
      </c>
      <c r="H21" s="5">
        <f t="shared" si="3"/>
        <v>34396.887835913309</v>
      </c>
      <c r="I21" s="5">
        <f t="shared" si="3"/>
        <v>18629.114376492042</v>
      </c>
      <c r="J21" s="5">
        <f t="shared" si="3"/>
        <v>41189.991249527746</v>
      </c>
      <c r="K21" s="5">
        <f t="shared" si="3"/>
        <v>13586.811623208598</v>
      </c>
      <c r="L21" s="5">
        <f t="shared" si="3"/>
        <v>10572.055862898525</v>
      </c>
      <c r="M21" s="5">
        <f t="shared" si="3"/>
        <v>14126.261050374029</v>
      </c>
      <c r="N21" s="5">
        <f t="shared" si="3"/>
        <v>12117.500746111051</v>
      </c>
      <c r="O21" s="5">
        <f t="shared" si="3"/>
        <v>12589.51284887898</v>
      </c>
      <c r="P21" s="5">
        <f t="shared" si="3"/>
        <v>13152.736315163917</v>
      </c>
      <c r="Q21" s="5">
        <f t="shared" si="3"/>
        <v>7349.3317527435001</v>
      </c>
      <c r="R21" s="5">
        <f t="shared" si="3"/>
        <v>5557.0184107652485</v>
      </c>
      <c r="S21" s="5">
        <f t="shared" si="3"/>
        <v>4677.6225221903906</v>
      </c>
      <c r="T21" s="5">
        <f t="shared" si="3"/>
        <v>4060.826092417361</v>
      </c>
      <c r="U21" s="5">
        <f t="shared" si="3"/>
        <v>2580.616240404886</v>
      </c>
      <c r="V21" s="5">
        <f t="shared" si="3"/>
        <v>2140.0084273360517</v>
      </c>
      <c r="W21" s="5">
        <f t="shared" si="3"/>
        <v>1829.5939523769371</v>
      </c>
      <c r="X21" s="5">
        <f t="shared" si="3"/>
        <v>496290.43209835165</v>
      </c>
    </row>
    <row r="22" spans="1:24" x14ac:dyDescent="0.25">
      <c r="A22" t="s">
        <v>147</v>
      </c>
    </row>
    <row r="23" spans="1:24" x14ac:dyDescent="0.25">
      <c r="A23" s="102" t="s">
        <v>209</v>
      </c>
      <c r="B23" s="89">
        <v>24.345400000327771</v>
      </c>
    </row>
    <row r="24" spans="1:24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</sheetData>
  <mergeCells count="3">
    <mergeCell ref="A5:X5"/>
    <mergeCell ref="A6:X6"/>
    <mergeCell ref="A7:X7"/>
  </mergeCells>
  <pageMargins left="0.43" right="0.15748031496062992" top="0.35433070866141736" bottom="0.35433070866141736" header="0.31496062992125984" footer="0.31496062992125984"/>
  <pageSetup scale="5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7C0C-9005-4670-9ED1-83C8D2E30BBC}">
  <sheetPr>
    <tabColor rgb="FF00B0F0"/>
  </sheetPr>
  <dimension ref="B2:Q26"/>
  <sheetViews>
    <sheetView workbookViewId="0">
      <selection activeCell="N24" sqref="N24:O26"/>
    </sheetView>
  </sheetViews>
  <sheetFormatPr baseColWidth="10" defaultRowHeight="15" x14ac:dyDescent="0.25"/>
  <cols>
    <col min="1" max="1" width="3" customWidth="1"/>
    <col min="2" max="2" width="20.42578125" bestFit="1" customWidth="1"/>
    <col min="3" max="4" width="8.5703125" bestFit="1" customWidth="1"/>
    <col min="5" max="5" width="9.5703125" bestFit="1" customWidth="1"/>
    <col min="6" max="10" width="8.5703125" bestFit="1" customWidth="1"/>
    <col min="11" max="11" width="11.42578125" bestFit="1" customWidth="1"/>
    <col min="12" max="12" width="8.140625" bestFit="1" customWidth="1"/>
    <col min="13" max="13" width="11" bestFit="1" customWidth="1"/>
    <col min="14" max="14" width="10.140625" bestFit="1" customWidth="1"/>
    <col min="15" max="15" width="10.28515625" bestFit="1" customWidth="1"/>
    <col min="17" max="17" width="13.140625" bestFit="1" customWidth="1"/>
  </cols>
  <sheetData>
    <row r="2" spans="2:17" x14ac:dyDescent="0.25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4" spans="2:17" ht="28.5" customHeight="1" x14ac:dyDescent="0.25"/>
    <row r="5" spans="2:17" ht="21" x14ac:dyDescent="0.35">
      <c r="B5" s="169" t="s">
        <v>224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2:17" x14ac:dyDescent="0.25">
      <c r="B6" s="170" t="s">
        <v>43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Q6" s="57"/>
    </row>
    <row r="7" spans="2:17" x14ac:dyDescent="0.25">
      <c r="B7" s="171" t="s">
        <v>242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</row>
    <row r="8" spans="2:17" x14ac:dyDescent="0.25">
      <c r="B8" s="68" t="s">
        <v>175</v>
      </c>
      <c r="C8" s="68" t="s">
        <v>176</v>
      </c>
      <c r="D8" s="68" t="s">
        <v>177</v>
      </c>
      <c r="E8" s="68" t="s">
        <v>178</v>
      </c>
      <c r="F8" s="68" t="s">
        <v>179</v>
      </c>
      <c r="G8" s="68" t="s">
        <v>180</v>
      </c>
      <c r="H8" s="68" t="s">
        <v>181</v>
      </c>
      <c r="I8" s="68" t="s">
        <v>182</v>
      </c>
      <c r="J8" s="68" t="s">
        <v>183</v>
      </c>
      <c r="K8" s="68" t="s">
        <v>184</v>
      </c>
      <c r="L8" s="68" t="s">
        <v>185</v>
      </c>
      <c r="M8" s="68" t="s">
        <v>186</v>
      </c>
      <c r="N8" s="68" t="s">
        <v>187</v>
      </c>
      <c r="O8" s="68" t="s">
        <v>60</v>
      </c>
    </row>
    <row r="9" spans="2:17" x14ac:dyDescent="0.25">
      <c r="B9" s="74" t="s">
        <v>153</v>
      </c>
      <c r="C9" s="75">
        <f>SUM(C10:C12)</f>
        <v>1021.581163131</v>
      </c>
      <c r="D9" s="75">
        <f t="shared" ref="D9:O9" si="0">SUM(D10:D12)</f>
        <v>770.69529656999998</v>
      </c>
      <c r="E9" s="75">
        <f t="shared" si="0"/>
        <v>5020.2230133810008</v>
      </c>
      <c r="F9" s="75">
        <f t="shared" si="0"/>
        <v>643.16848467199998</v>
      </c>
      <c r="G9" s="75">
        <f t="shared" si="0"/>
        <v>1133.7518737369999</v>
      </c>
      <c r="H9" s="75">
        <f t="shared" si="0"/>
        <v>1796.1409511380002</v>
      </c>
      <c r="I9" s="75">
        <f t="shared" si="0"/>
        <v>1010.4670359310001</v>
      </c>
      <c r="J9" s="75">
        <f t="shared" si="0"/>
        <v>783.40864954100016</v>
      </c>
      <c r="K9" s="75">
        <f t="shared" si="0"/>
        <v>794.72204746300008</v>
      </c>
      <c r="L9" s="75">
        <f t="shared" si="0"/>
        <v>670.48502458099995</v>
      </c>
      <c r="M9" s="75">
        <f t="shared" si="0"/>
        <v>1120.2775825610001</v>
      </c>
      <c r="N9" s="75">
        <f t="shared" si="0"/>
        <v>1791.8362965990002</v>
      </c>
      <c r="O9" s="75">
        <f t="shared" si="0"/>
        <v>16556.757419305002</v>
      </c>
    </row>
    <row r="10" spans="2:17" x14ac:dyDescent="0.25">
      <c r="B10" s="34" t="s">
        <v>203</v>
      </c>
      <c r="C10" s="76">
        <v>369.42883346799999</v>
      </c>
      <c r="D10" s="76">
        <v>561.707601243</v>
      </c>
      <c r="E10" s="76">
        <v>4414.8796711820005</v>
      </c>
      <c r="F10" s="76">
        <v>347.57482187700003</v>
      </c>
      <c r="G10" s="76">
        <v>760.55470824300005</v>
      </c>
      <c r="H10" s="76">
        <v>924.60172299300007</v>
      </c>
      <c r="I10" s="76">
        <v>365.815485792</v>
      </c>
      <c r="J10" s="76">
        <v>583.88966948600012</v>
      </c>
      <c r="K10" s="76">
        <v>349.68215085200001</v>
      </c>
      <c r="L10" s="76">
        <v>378.39110400700002</v>
      </c>
      <c r="M10" s="76">
        <v>756.74173412900006</v>
      </c>
      <c r="N10" s="76">
        <v>937.29575733600007</v>
      </c>
      <c r="O10" s="76">
        <f>(SUM(C10:N10))</f>
        <v>10750.563260608002</v>
      </c>
      <c r="P10" s="7"/>
      <c r="Q10" s="94"/>
    </row>
    <row r="11" spans="2:17" x14ac:dyDescent="0.25">
      <c r="B11" s="34" t="s">
        <v>210</v>
      </c>
      <c r="C11" s="76">
        <v>645.94497920399999</v>
      </c>
      <c r="D11" s="76">
        <v>161.58886553399998</v>
      </c>
      <c r="E11" s="76">
        <v>590.3446151820001</v>
      </c>
      <c r="F11" s="76">
        <v>242.77366229399999</v>
      </c>
      <c r="G11" s="76">
        <v>352.84620041599999</v>
      </c>
      <c r="H11" s="76">
        <v>841.79352278599993</v>
      </c>
      <c r="I11" s="76">
        <v>639.334119128</v>
      </c>
      <c r="J11" s="76">
        <v>153.44150836400001</v>
      </c>
      <c r="K11" s="76">
        <v>432.254113115</v>
      </c>
      <c r="L11" s="76">
        <v>240.11751144299998</v>
      </c>
      <c r="M11" s="76">
        <v>343.935175829</v>
      </c>
      <c r="N11" s="76">
        <v>831.40639384000008</v>
      </c>
      <c r="O11" s="76">
        <f t="shared" ref="O11:O21" si="1">(SUM(C11:N11))</f>
        <v>5475.7806671350008</v>
      </c>
    </row>
    <row r="12" spans="2:17" x14ac:dyDescent="0.25">
      <c r="B12" s="34" t="s">
        <v>211</v>
      </c>
      <c r="C12" s="76">
        <v>6.2073504589999997</v>
      </c>
      <c r="D12" s="76">
        <v>47.398829792999997</v>
      </c>
      <c r="E12" s="76">
        <v>14.998727017</v>
      </c>
      <c r="F12" s="76">
        <v>52.820000500999996</v>
      </c>
      <c r="G12" s="76">
        <v>20.350965078000002</v>
      </c>
      <c r="H12" s="76">
        <v>29.745705359000002</v>
      </c>
      <c r="I12" s="76">
        <v>5.317431011</v>
      </c>
      <c r="J12" s="76">
        <v>46.077471691</v>
      </c>
      <c r="K12" s="76">
        <v>12.785783495999999</v>
      </c>
      <c r="L12" s="76">
        <v>51.976409130999997</v>
      </c>
      <c r="M12" s="76">
        <v>19.600672603</v>
      </c>
      <c r="N12" s="76">
        <v>23.134145423</v>
      </c>
      <c r="O12" s="76">
        <f t="shared" si="1"/>
        <v>330.41349156200005</v>
      </c>
    </row>
    <row r="13" spans="2:17" x14ac:dyDescent="0.25">
      <c r="B13" s="74" t="s">
        <v>154</v>
      </c>
      <c r="C13" s="75">
        <f t="shared" ref="C13" si="2">SUM(C14:C16)</f>
        <v>260.91051335100002</v>
      </c>
      <c r="D13" s="75">
        <f t="shared" ref="D13" si="3">SUM(D14:D16)</f>
        <v>2694.4478860519998</v>
      </c>
      <c r="E13" s="75">
        <f t="shared" ref="E13" si="4">SUM(E14:E16)</f>
        <v>9524.7490316179992</v>
      </c>
      <c r="F13" s="75">
        <f t="shared" ref="F13" si="5">SUM(F14:F16)</f>
        <v>263.77988898500001</v>
      </c>
      <c r="G13" s="75">
        <f t="shared" ref="G13" si="6">SUM(G14:G16)</f>
        <v>7356.1113291370002</v>
      </c>
      <c r="H13" s="75">
        <f t="shared" ref="H13" si="7">SUM(H14:H16)</f>
        <v>1100.5314975869999</v>
      </c>
      <c r="I13" s="75">
        <f t="shared" ref="I13" si="8">SUM(I14:I16)</f>
        <v>98.958190191</v>
      </c>
      <c r="J13" s="75">
        <f t="shared" ref="J13" si="9">SUM(J14:J16)</f>
        <v>1898.4068237380002</v>
      </c>
      <c r="K13" s="75">
        <f t="shared" ref="K13" si="10">SUM(K14:K16)</f>
        <v>124.330367825</v>
      </c>
      <c r="L13" s="75">
        <f t="shared" ref="L13" si="11">SUM(L14:L16)</f>
        <v>137.385787389</v>
      </c>
      <c r="M13" s="75">
        <f t="shared" ref="M13" si="12">SUM(M14:M16)</f>
        <v>4161.8421726910001</v>
      </c>
      <c r="N13" s="75">
        <f t="shared" ref="N13" si="13">SUM(N14:N16)</f>
        <v>5941.4896575749999</v>
      </c>
      <c r="O13" s="75">
        <f t="shared" si="1"/>
        <v>33562.943146139005</v>
      </c>
    </row>
    <row r="14" spans="2:17" x14ac:dyDescent="0.25">
      <c r="B14" s="34" t="s">
        <v>203</v>
      </c>
      <c r="C14" s="76">
        <v>167.7048624</v>
      </c>
      <c r="D14" s="76">
        <v>804.28401939999992</v>
      </c>
      <c r="E14" s="76">
        <v>8965.7695363999992</v>
      </c>
      <c r="F14" s="76">
        <v>167.70840340000001</v>
      </c>
      <c r="G14" s="76">
        <v>3076.8593194</v>
      </c>
      <c r="H14" s="76">
        <v>173.4698214</v>
      </c>
      <c r="I14" s="76">
        <v>9.8836809900000002</v>
      </c>
      <c r="J14" s="76">
        <v>40.901628000000002</v>
      </c>
      <c r="K14" s="76">
        <v>50.278993210000003</v>
      </c>
      <c r="L14" s="76">
        <v>46.114093179999998</v>
      </c>
      <c r="M14" s="76">
        <v>13.559253330000001</v>
      </c>
      <c r="N14" s="76">
        <v>5014.854448</v>
      </c>
      <c r="O14" s="76">
        <f t="shared" si="1"/>
        <v>18531.388059110002</v>
      </c>
    </row>
    <row r="15" spans="2:17" x14ac:dyDescent="0.25">
      <c r="B15" s="34" t="s">
        <v>210</v>
      </c>
      <c r="C15" s="76">
        <v>25.407565817000002</v>
      </c>
      <c r="D15" s="76">
        <v>1822.0292868499998</v>
      </c>
      <c r="E15" s="76">
        <v>491.11015276899997</v>
      </c>
      <c r="F15" s="76">
        <v>31.972354216999999</v>
      </c>
      <c r="G15" s="76">
        <v>4215.1772459100002</v>
      </c>
      <c r="H15" s="76">
        <v>864.09096185999999</v>
      </c>
      <c r="I15" s="76">
        <v>26.108511668000002</v>
      </c>
      <c r="J15" s="76">
        <v>1794.5510442300001</v>
      </c>
      <c r="K15" s="76">
        <v>11.129158840000001</v>
      </c>
      <c r="L15" s="76">
        <v>28.350844667</v>
      </c>
      <c r="M15" s="76">
        <v>4085.3625357410001</v>
      </c>
      <c r="N15" s="76">
        <v>863.71526396000002</v>
      </c>
      <c r="O15" s="76">
        <f t="shared" si="1"/>
        <v>14259.004926529</v>
      </c>
    </row>
    <row r="16" spans="2:17" x14ac:dyDescent="0.25">
      <c r="B16" s="34" t="s">
        <v>211</v>
      </c>
      <c r="C16" s="76">
        <v>67.798085134000004</v>
      </c>
      <c r="D16" s="76">
        <v>68.134579802000005</v>
      </c>
      <c r="E16" s="76">
        <v>67.869342449000001</v>
      </c>
      <c r="F16" s="76">
        <v>64.099131368000002</v>
      </c>
      <c r="G16" s="76">
        <v>64.074763826999998</v>
      </c>
      <c r="H16" s="76">
        <v>62.970714326999996</v>
      </c>
      <c r="I16" s="76">
        <v>62.965997532999999</v>
      </c>
      <c r="J16" s="76">
        <v>62.954151508000002</v>
      </c>
      <c r="K16" s="76">
        <v>62.922215774999998</v>
      </c>
      <c r="L16" s="76">
        <v>62.920849542000006</v>
      </c>
      <c r="M16" s="76">
        <v>62.920383619999996</v>
      </c>
      <c r="N16" s="76">
        <v>62.919945615000003</v>
      </c>
      <c r="O16" s="76">
        <f t="shared" si="1"/>
        <v>772.55016050000017</v>
      </c>
    </row>
    <row r="17" spans="2:15" x14ac:dyDescent="0.25">
      <c r="B17" s="74" t="s">
        <v>212</v>
      </c>
      <c r="C17" s="75">
        <f t="shared" ref="C17" si="14">SUM(C18:C20)</f>
        <v>496.83339092899996</v>
      </c>
      <c r="D17" s="75">
        <f t="shared" ref="D17" si="15">SUM(D18:D20)</f>
        <v>202.75586003999999</v>
      </c>
      <c r="E17" s="75">
        <f t="shared" ref="E17" si="16">SUM(E18:E20)</f>
        <v>156.750404086</v>
      </c>
      <c r="F17" s="75">
        <f t="shared" ref="F17" si="17">SUM(F18:F20)</f>
        <v>110.964938248</v>
      </c>
      <c r="G17" s="75">
        <f t="shared" ref="G17" si="18">SUM(G18:G20)</f>
        <v>149.831287866</v>
      </c>
      <c r="H17" s="75">
        <f t="shared" ref="H17" si="19">SUM(H18:H20)</f>
        <v>115.45488470700001</v>
      </c>
      <c r="I17" s="75">
        <f t="shared" ref="I17" si="20">SUM(I18:I20)</f>
        <v>495.32809372600008</v>
      </c>
      <c r="J17" s="75">
        <f t="shared" ref="J17" si="21">SUM(J18:J20)</f>
        <v>201.13056885899999</v>
      </c>
      <c r="K17" s="75">
        <f t="shared" ref="K17" si="22">SUM(K18:K20)</f>
        <v>156.75011346100001</v>
      </c>
      <c r="L17" s="75">
        <f t="shared" ref="L17" si="23">SUM(L18:L20)</f>
        <v>112.288064487</v>
      </c>
      <c r="M17" s="75">
        <f t="shared" ref="M17" si="24">SUM(M18:M20)</f>
        <v>149.306960033</v>
      </c>
      <c r="N17" s="75">
        <f t="shared" ref="N17" si="25">SUM(N18:N20)</f>
        <v>114.839528923</v>
      </c>
      <c r="O17" s="75">
        <f t="shared" si="1"/>
        <v>2462.2340953650005</v>
      </c>
    </row>
    <row r="18" spans="2:15" x14ac:dyDescent="0.25">
      <c r="B18" s="34" t="s">
        <v>203</v>
      </c>
      <c r="C18" s="76">
        <v>436.83703568599998</v>
      </c>
      <c r="D18" s="76">
        <v>170.38721162499999</v>
      </c>
      <c r="E18" s="76">
        <v>133.066059061</v>
      </c>
      <c r="F18" s="76">
        <v>86.690147327999995</v>
      </c>
      <c r="G18" s="76">
        <v>130.42352074600001</v>
      </c>
      <c r="H18" s="76">
        <v>97.067516838000003</v>
      </c>
      <c r="I18" s="76">
        <v>437.15827350800004</v>
      </c>
      <c r="J18" s="76">
        <v>170.38721162499999</v>
      </c>
      <c r="K18" s="76">
        <v>133.978501647</v>
      </c>
      <c r="L18" s="76">
        <v>88.871880528999995</v>
      </c>
      <c r="M18" s="76">
        <v>130.42352074600001</v>
      </c>
      <c r="N18" s="76">
        <v>97.067516838000003</v>
      </c>
      <c r="O18" s="76">
        <f t="shared" si="1"/>
        <v>2112.358396177</v>
      </c>
    </row>
    <row r="19" spans="2:15" x14ac:dyDescent="0.25">
      <c r="B19" s="34" t="s">
        <v>210</v>
      </c>
      <c r="C19" s="76">
        <v>25.726891164999998</v>
      </c>
      <c r="D19" s="76">
        <v>27.208867726000001</v>
      </c>
      <c r="E19" s="76">
        <v>21.083390041000001</v>
      </c>
      <c r="F19" s="76">
        <v>22.652789962</v>
      </c>
      <c r="G19" s="76">
        <v>15.141671683</v>
      </c>
      <c r="H19" s="76">
        <v>16.486917171000002</v>
      </c>
      <c r="I19" s="76">
        <v>25.06031947</v>
      </c>
      <c r="J19" s="76">
        <v>25.832210339000003</v>
      </c>
      <c r="K19" s="76">
        <v>20.269675481</v>
      </c>
      <c r="L19" s="76">
        <v>21.845033934</v>
      </c>
      <c r="M19" s="76">
        <v>14.800722389000001</v>
      </c>
      <c r="N19" s="76">
        <v>15.936116616</v>
      </c>
      <c r="O19" s="76">
        <f t="shared" si="1"/>
        <v>252.044605977</v>
      </c>
    </row>
    <row r="20" spans="2:15" x14ac:dyDescent="0.25">
      <c r="B20" s="34" t="s">
        <v>211</v>
      </c>
      <c r="C20" s="76">
        <v>34.269464077999999</v>
      </c>
      <c r="D20" s="76">
        <v>5.1597806890000006</v>
      </c>
      <c r="E20" s="76">
        <v>2.6009549840000004</v>
      </c>
      <c r="F20" s="76">
        <v>1.6220009580000001</v>
      </c>
      <c r="G20" s="76">
        <v>4.2660954369999997</v>
      </c>
      <c r="H20" s="76">
        <v>1.900450698</v>
      </c>
      <c r="I20" s="76">
        <v>33.109500748000002</v>
      </c>
      <c r="J20" s="76">
        <v>4.9111468949999999</v>
      </c>
      <c r="K20" s="76">
        <v>2.5019363330000002</v>
      </c>
      <c r="L20" s="76">
        <v>1.571150024</v>
      </c>
      <c r="M20" s="76">
        <v>4.0827168980000001</v>
      </c>
      <c r="N20" s="76">
        <v>1.835895469</v>
      </c>
      <c r="O20" s="76">
        <f t="shared" si="1"/>
        <v>97.831093210999995</v>
      </c>
    </row>
    <row r="21" spans="2:15" x14ac:dyDescent="0.25">
      <c r="B21" s="74" t="s">
        <v>213</v>
      </c>
      <c r="C21" s="75">
        <f>+C9+C13+C17</f>
        <v>1779.325067411</v>
      </c>
      <c r="D21" s="75">
        <f t="shared" ref="D21:N21" si="26">+D9+D13+D17</f>
        <v>3667.8990426619994</v>
      </c>
      <c r="E21" s="75">
        <f t="shared" si="26"/>
        <v>14701.722449085</v>
      </c>
      <c r="F21" s="75">
        <f t="shared" si="26"/>
        <v>1017.913311905</v>
      </c>
      <c r="G21" s="75">
        <f t="shared" si="26"/>
        <v>8639.6944907399993</v>
      </c>
      <c r="H21" s="75">
        <f t="shared" si="26"/>
        <v>3012.1273334320003</v>
      </c>
      <c r="I21" s="75">
        <f t="shared" si="26"/>
        <v>1604.7533198480003</v>
      </c>
      <c r="J21" s="75">
        <f t="shared" si="26"/>
        <v>2882.9460421380004</v>
      </c>
      <c r="K21" s="75">
        <f t="shared" si="26"/>
        <v>1075.802528749</v>
      </c>
      <c r="L21" s="75">
        <f t="shared" si="26"/>
        <v>920.15887645700002</v>
      </c>
      <c r="M21" s="75">
        <f t="shared" si="26"/>
        <v>5431.4267152850007</v>
      </c>
      <c r="N21" s="75">
        <f t="shared" si="26"/>
        <v>7848.1654830970001</v>
      </c>
      <c r="O21" s="75">
        <f t="shared" si="1"/>
        <v>52581.934660808998</v>
      </c>
    </row>
    <row r="22" spans="2:15" x14ac:dyDescent="0.25">
      <c r="C22" s="98"/>
    </row>
    <row r="24" spans="2:15" x14ac:dyDescent="0.25">
      <c r="N24" s="34" t="s">
        <v>203</v>
      </c>
      <c r="O24" s="7">
        <f>+O10+O14+O18</f>
        <v>31394.309715895004</v>
      </c>
    </row>
    <row r="25" spans="2:15" x14ac:dyDescent="0.25">
      <c r="N25" s="34" t="s">
        <v>210</v>
      </c>
      <c r="O25" s="7">
        <f>+O11+O15+O19</f>
        <v>19986.830199641001</v>
      </c>
    </row>
    <row r="26" spans="2:15" x14ac:dyDescent="0.25">
      <c r="N26" s="34" t="s">
        <v>211</v>
      </c>
      <c r="O26" s="7">
        <f>+O12+O16+O20</f>
        <v>1200.7947452730002</v>
      </c>
    </row>
  </sheetData>
  <mergeCells count="4">
    <mergeCell ref="B2:O2"/>
    <mergeCell ref="B5:O5"/>
    <mergeCell ref="B6:O6"/>
    <mergeCell ref="B7:O7"/>
  </mergeCells>
  <pageMargins left="0.15748031496062992" right="0.15748031496062992" top="0.31496062992125984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28E4-234B-44B7-9DC4-2055900D6C19}">
  <dimension ref="A1:N43"/>
  <sheetViews>
    <sheetView view="pageBreakPreview" zoomScale="70" zoomScaleNormal="68" zoomScaleSheetLayoutView="70" workbookViewId="0">
      <selection sqref="A1:F1"/>
    </sheetView>
  </sheetViews>
  <sheetFormatPr baseColWidth="10" defaultColWidth="13.140625" defaultRowHeight="15.75" x14ac:dyDescent="0.25"/>
  <cols>
    <col min="1" max="1" width="32.28515625" style="37" customWidth="1"/>
    <col min="2" max="4" width="12.140625" style="37" customWidth="1"/>
    <col min="5" max="5" width="15" style="37" bestFit="1" customWidth="1"/>
    <col min="6" max="6" width="14.140625" style="37" customWidth="1"/>
    <col min="7" max="7" width="22.28515625" style="37" customWidth="1"/>
    <col min="8" max="8" width="18.28515625" style="37" customWidth="1"/>
    <col min="9" max="13" width="15.28515625" style="37" customWidth="1"/>
    <col min="14" max="16384" width="13.140625" style="37"/>
  </cols>
  <sheetData>
    <row r="1" spans="1:14" ht="43.15" customHeight="1" x14ac:dyDescent="0.3">
      <c r="A1" s="131" t="s">
        <v>246</v>
      </c>
      <c r="B1" s="131"/>
      <c r="C1" s="131"/>
      <c r="D1" s="131"/>
      <c r="E1" s="131"/>
      <c r="F1" s="131"/>
    </row>
    <row r="2" spans="1:14" x14ac:dyDescent="0.25">
      <c r="A2" s="83"/>
      <c r="B2" s="83"/>
      <c r="C2" s="83"/>
      <c r="D2" s="83"/>
      <c r="E2" s="83"/>
      <c r="F2" s="83"/>
    </row>
    <row r="3" spans="1:14" ht="15" customHeight="1" x14ac:dyDescent="0.25">
      <c r="A3" s="127" t="s">
        <v>172</v>
      </c>
      <c r="B3" s="128"/>
      <c r="C3" s="128"/>
      <c r="D3" s="128"/>
      <c r="E3" s="128"/>
      <c r="F3" s="128"/>
    </row>
    <row r="4" spans="1:14" ht="18.75" customHeight="1" x14ac:dyDescent="0.25">
      <c r="A4" s="128"/>
      <c r="B4" s="128"/>
      <c r="C4" s="128"/>
      <c r="D4" s="128"/>
      <c r="E4" s="128"/>
      <c r="F4" s="128"/>
    </row>
    <row r="5" spans="1:14" ht="18.75" x14ac:dyDescent="0.3">
      <c r="A5" s="44" t="s">
        <v>152</v>
      </c>
      <c r="B5" s="44">
        <v>2017</v>
      </c>
      <c r="C5" s="44">
        <v>2018</v>
      </c>
      <c r="D5" s="44">
        <v>2019</v>
      </c>
      <c r="E5" s="44">
        <v>2020</v>
      </c>
      <c r="F5" s="32" t="s">
        <v>165</v>
      </c>
    </row>
    <row r="6" spans="1:14" ht="18.75" x14ac:dyDescent="0.3">
      <c r="A6" s="38" t="s">
        <v>153</v>
      </c>
      <c r="B6" s="39">
        <v>7022.3</v>
      </c>
      <c r="C6" s="39">
        <v>7258.7</v>
      </c>
      <c r="D6" s="39">
        <v>7608.9</v>
      </c>
      <c r="E6" s="39">
        <v>8506.5</v>
      </c>
      <c r="F6" s="39">
        <v>8465</v>
      </c>
      <c r="G6" s="40"/>
    </row>
    <row r="7" spans="1:14" ht="18.75" x14ac:dyDescent="0.3">
      <c r="A7" s="38" t="s">
        <v>154</v>
      </c>
      <c r="B7" s="39">
        <v>2774.98</v>
      </c>
      <c r="C7" s="39">
        <v>3177.75</v>
      </c>
      <c r="D7" s="39">
        <v>3853.85</v>
      </c>
      <c r="E7" s="39">
        <f>112499.687473392/24.1141</f>
        <v>4665.3073294625137</v>
      </c>
      <c r="F7" s="39">
        <f>138471.3/24.0813</f>
        <v>5750.158836939866</v>
      </c>
      <c r="G7" s="57"/>
      <c r="N7" s="58"/>
    </row>
    <row r="8" spans="1:14" ht="18.75" x14ac:dyDescent="0.3">
      <c r="A8" s="47" t="s">
        <v>60</v>
      </c>
      <c r="B8" s="48">
        <f>B6+B7</f>
        <v>9797.2800000000007</v>
      </c>
      <c r="C8" s="48">
        <f>C6+C7</f>
        <v>10436.450000000001</v>
      </c>
      <c r="D8" s="48">
        <f>D6+D7</f>
        <v>11462.75</v>
      </c>
      <c r="E8" s="49">
        <f>+E6+E7</f>
        <v>13171.807329462514</v>
      </c>
      <c r="F8" s="48">
        <f>+F6+F7</f>
        <v>14215.158836939867</v>
      </c>
      <c r="G8" s="40"/>
    </row>
    <row r="9" spans="1:14" ht="19.5" thickBot="1" x14ac:dyDescent="0.35">
      <c r="A9" s="45" t="s">
        <v>155</v>
      </c>
      <c r="B9" s="46">
        <v>0.42599999999999999</v>
      </c>
      <c r="C9" s="46">
        <v>0.443</v>
      </c>
      <c r="D9" s="46">
        <v>0.46</v>
      </c>
      <c r="E9" s="46">
        <f>E8/E12</f>
        <v>0.55226777452212594</v>
      </c>
      <c r="F9" s="46">
        <f>F8/F12</f>
        <v>0.53805148570725125</v>
      </c>
      <c r="G9" s="58"/>
    </row>
    <row r="10" spans="1:14" ht="16.5" thickTop="1" x14ac:dyDescent="0.25">
      <c r="A10" s="100" t="s">
        <v>238</v>
      </c>
    </row>
    <row r="12" spans="1:14" ht="18.75" x14ac:dyDescent="0.3">
      <c r="A12" s="60" t="s">
        <v>156</v>
      </c>
      <c r="B12" s="61"/>
      <c r="C12" s="61"/>
      <c r="D12" s="62">
        <v>585734</v>
      </c>
      <c r="E12" s="63">
        <v>23850.400000000001</v>
      </c>
      <c r="F12" s="63">
        <v>26419.7</v>
      </c>
    </row>
    <row r="14" spans="1:14" x14ac:dyDescent="0.25">
      <c r="B14" s="41"/>
      <c r="C14" s="41"/>
      <c r="D14" s="41"/>
      <c r="E14" s="41"/>
      <c r="F14" s="41"/>
    </row>
    <row r="33" spans="1:6" x14ac:dyDescent="0.25">
      <c r="A33" s="129" t="s">
        <v>173</v>
      </c>
      <c r="B33" s="130"/>
      <c r="C33" s="130"/>
      <c r="D33" s="130"/>
      <c r="E33" s="130"/>
      <c r="F33" s="130"/>
    </row>
    <row r="34" spans="1:6" x14ac:dyDescent="0.25">
      <c r="A34" s="130"/>
      <c r="B34" s="130"/>
      <c r="C34" s="130"/>
      <c r="D34" s="130"/>
      <c r="E34" s="130"/>
      <c r="F34" s="130"/>
    </row>
    <row r="35" spans="1:6" ht="18.75" x14ac:dyDescent="0.3">
      <c r="A35" s="44" t="s">
        <v>152</v>
      </c>
      <c r="B35" s="44">
        <v>2017</v>
      </c>
      <c r="C35" s="44">
        <v>2018</v>
      </c>
      <c r="D35" s="44">
        <v>2019</v>
      </c>
      <c r="E35" s="44">
        <v>2020</v>
      </c>
      <c r="F35" s="32" t="s">
        <v>165</v>
      </c>
    </row>
    <row r="36" spans="1:6" ht="18.75" x14ac:dyDescent="0.3">
      <c r="A36" s="38" t="s">
        <v>153</v>
      </c>
      <c r="B36" s="39">
        <v>6829.0639999999948</v>
      </c>
      <c r="C36" s="39">
        <v>6961.4880000000003</v>
      </c>
      <c r="D36" s="39">
        <v>7319.1369999999988</v>
      </c>
      <c r="E36" s="39">
        <v>8206.2999999999993</v>
      </c>
      <c r="F36" s="39">
        <v>8184.9760000000024</v>
      </c>
    </row>
    <row r="37" spans="1:6" ht="18.75" x14ac:dyDescent="0.3">
      <c r="A37" s="38" t="s">
        <v>154</v>
      </c>
      <c r="B37" s="39">
        <v>4099.0319999999983</v>
      </c>
      <c r="C37" s="39">
        <v>4513.2</v>
      </c>
      <c r="D37" s="39">
        <v>4829.8620000000001</v>
      </c>
      <c r="E37" s="39">
        <v>6102.8634976341655</v>
      </c>
      <c r="F37" s="39">
        <f>175354.561/24.0813</f>
        <v>7281.7730355088797</v>
      </c>
    </row>
    <row r="38" spans="1:6" ht="18.75" x14ac:dyDescent="0.3">
      <c r="A38" s="47" t="s">
        <v>60</v>
      </c>
      <c r="B38" s="48">
        <f>+B36+B37</f>
        <v>10928.095999999994</v>
      </c>
      <c r="C38" s="48">
        <f t="shared" ref="C38:F38" si="0">+C36+C37</f>
        <v>11474.688</v>
      </c>
      <c r="D38" s="48">
        <f t="shared" si="0"/>
        <v>12148.999</v>
      </c>
      <c r="E38" s="48">
        <f t="shared" si="0"/>
        <v>14309.163497634165</v>
      </c>
      <c r="F38" s="48">
        <f t="shared" si="0"/>
        <v>15466.749035508881</v>
      </c>
    </row>
    <row r="39" spans="1:6" ht="19.5" thickBot="1" x14ac:dyDescent="0.35">
      <c r="A39" s="45" t="s">
        <v>155</v>
      </c>
      <c r="B39" s="46">
        <v>0.47187959924984824</v>
      </c>
      <c r="C39" s="46">
        <v>0.47641872843601701</v>
      </c>
      <c r="D39" s="46">
        <v>0.48387927909987055</v>
      </c>
      <c r="E39" s="46">
        <v>0.59995486438945111</v>
      </c>
      <c r="F39" s="46">
        <f>F38/F12</f>
        <v>0.58542485476780137</v>
      </c>
    </row>
    <row r="40" spans="1:6" ht="16.5" thickTop="1" x14ac:dyDescent="0.25">
      <c r="A40" s="100" t="s">
        <v>238</v>
      </c>
    </row>
    <row r="43" spans="1:6" x14ac:dyDescent="0.25">
      <c r="A43" s="50"/>
    </row>
  </sheetData>
  <mergeCells count="3">
    <mergeCell ref="A3:F4"/>
    <mergeCell ref="A33:F34"/>
    <mergeCell ref="A1:F1"/>
  </mergeCells>
  <pageMargins left="1.37" right="0.7" top="0.28999999999999998" bottom="0.32" header="0.3" footer="0.3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57CA-9F37-49D1-8FEE-202EEECB0575}">
  <sheetPr>
    <tabColor rgb="FF00B0F0"/>
  </sheetPr>
  <dimension ref="A1:Q12"/>
  <sheetViews>
    <sheetView zoomScale="80" zoomScaleNormal="80" zoomScaleSheetLayoutView="70" workbookViewId="0">
      <selection activeCell="A7" sqref="A7:N12"/>
    </sheetView>
  </sheetViews>
  <sheetFormatPr baseColWidth="10" defaultRowHeight="15" x14ac:dyDescent="0.25"/>
  <cols>
    <col min="1" max="1" width="29" customWidth="1"/>
    <col min="2" max="3" width="12.7109375" hidden="1" customWidth="1"/>
    <col min="4" max="4" width="13.7109375" hidden="1" customWidth="1"/>
    <col min="5" max="5" width="12.42578125" hidden="1" customWidth="1"/>
    <col min="6" max="6" width="13.7109375" hidden="1" customWidth="1"/>
    <col min="7" max="7" width="12.28515625" hidden="1" customWidth="1"/>
    <col min="8" max="8" width="13" hidden="1" customWidth="1"/>
    <col min="9" max="9" width="14.5703125" hidden="1" customWidth="1"/>
    <col min="10" max="10" width="15.5703125" hidden="1" customWidth="1"/>
    <col min="11" max="11" width="13.140625" hidden="1" customWidth="1"/>
    <col min="12" max="12" width="15.42578125" hidden="1" customWidth="1"/>
    <col min="13" max="13" width="14.7109375" hidden="1" customWidth="1"/>
    <col min="14" max="14" width="15.28515625" customWidth="1"/>
  </cols>
  <sheetData>
    <row r="1" spans="1:17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3" spans="1:17" ht="48.75" customHeight="1" x14ac:dyDescent="0.25"/>
    <row r="4" spans="1:17" ht="19.149999999999999" customHeight="1" x14ac:dyDescent="0.35">
      <c r="A4" s="169" t="s">
        <v>223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7" ht="19.149999999999999" customHeight="1" x14ac:dyDescent="0.25">
      <c r="A5" s="170" t="s">
        <v>43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7" ht="21" customHeight="1" x14ac:dyDescent="0.25">
      <c r="A6" s="171" t="s">
        <v>242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1:17" x14ac:dyDescent="0.25">
      <c r="A7" s="68" t="s">
        <v>175</v>
      </c>
      <c r="B7" s="68" t="s">
        <v>176</v>
      </c>
      <c r="C7" s="68" t="s">
        <v>177</v>
      </c>
      <c r="D7" s="68" t="s">
        <v>178</v>
      </c>
      <c r="E7" s="68" t="s">
        <v>179</v>
      </c>
      <c r="F7" s="68" t="s">
        <v>180</v>
      </c>
      <c r="G7" s="68" t="s">
        <v>181</v>
      </c>
      <c r="H7" s="68" t="s">
        <v>182</v>
      </c>
      <c r="I7" s="68" t="s">
        <v>183</v>
      </c>
      <c r="J7" s="68" t="s">
        <v>184</v>
      </c>
      <c r="K7" s="68" t="s">
        <v>185</v>
      </c>
      <c r="L7" s="68" t="s">
        <v>186</v>
      </c>
      <c r="M7" s="68" t="s">
        <v>187</v>
      </c>
      <c r="N7" s="68" t="s">
        <v>60</v>
      </c>
    </row>
    <row r="8" spans="1:17" s="71" customFormat="1" ht="25.15" customHeight="1" x14ac:dyDescent="0.25">
      <c r="A8" s="69" t="s">
        <v>153</v>
      </c>
      <c r="B8" s="70">
        <f>+'19. Progr. Mensual DEm'!B36</f>
        <v>1021.581163124</v>
      </c>
      <c r="C8" s="70">
        <f>+'19. Progr. Mensual DEm'!C36</f>
        <v>770.69529656300006</v>
      </c>
      <c r="D8" s="70">
        <f>+'19. Progr. Mensual DEm'!D36</f>
        <v>5020.2230133759995</v>
      </c>
      <c r="E8" s="70">
        <f>+'19. Progr. Mensual DEm'!E36</f>
        <v>643.16848468399996</v>
      </c>
      <c r="F8" s="70">
        <f>+'19. Progr. Mensual DEm'!F36</f>
        <v>1133.7518737330001</v>
      </c>
      <c r="G8" s="70">
        <f>+'19. Progr. Mensual DEm'!G36</f>
        <v>1796.1409511329998</v>
      </c>
      <c r="H8" s="70">
        <f>+'19. Progr. Mensual DEm'!H36</f>
        <v>1010.46703593</v>
      </c>
      <c r="I8" s="70">
        <f>+'19. Progr. Mensual DEm'!I36</f>
        <v>783.40864953900007</v>
      </c>
      <c r="J8" s="70">
        <f>+'19. Progr. Mensual DEm'!J36</f>
        <v>794.72204746499995</v>
      </c>
      <c r="K8" s="70">
        <f>+'19. Progr. Mensual DEm'!K36</f>
        <v>670.48502459200006</v>
      </c>
      <c r="L8" s="70">
        <f>+'19. Progr. Mensual DEm'!L36</f>
        <v>1120.2775825610001</v>
      </c>
      <c r="M8" s="70">
        <f>+'19. Progr. Mensual DEm'!M36</f>
        <v>1791.836296597</v>
      </c>
      <c r="N8" s="70">
        <f>SUM(B8:M8)</f>
        <v>16556.757419297002</v>
      </c>
      <c r="O8" s="91"/>
      <c r="P8" s="92"/>
    </row>
    <row r="9" spans="1:17" s="71" customFormat="1" ht="25.15" customHeight="1" x14ac:dyDescent="0.25">
      <c r="A9" s="69" t="s">
        <v>154</v>
      </c>
      <c r="B9" s="70">
        <f>+'20.Progr. Mensual DIm'!B17</f>
        <v>260.91051335100002</v>
      </c>
      <c r="C9" s="70">
        <f>+'20.Progr. Mensual DIm'!C17</f>
        <v>2694.4478860519998</v>
      </c>
      <c r="D9" s="70">
        <f>+'20.Progr. Mensual DIm'!D17</f>
        <v>9524.7490316179992</v>
      </c>
      <c r="E9" s="70">
        <f>+'20.Progr. Mensual DIm'!E17</f>
        <v>263.77988898500001</v>
      </c>
      <c r="F9" s="70">
        <f>+'20.Progr. Mensual DIm'!F17</f>
        <v>7356.1113291369975</v>
      </c>
      <c r="G9" s="70">
        <f>+'20.Progr. Mensual DIm'!G17</f>
        <v>1100.5314975869999</v>
      </c>
      <c r="H9" s="70">
        <f>+'20.Progr. Mensual DIm'!H17</f>
        <v>98.958190190999986</v>
      </c>
      <c r="I9" s="70">
        <f>+'20.Progr. Mensual DIm'!I17</f>
        <v>1898.4068237380004</v>
      </c>
      <c r="J9" s="70">
        <f>+'20.Progr. Mensual DIm'!J17</f>
        <v>124.330367825</v>
      </c>
      <c r="K9" s="70">
        <f>+'20.Progr. Mensual DIm'!K17</f>
        <v>137.385787389</v>
      </c>
      <c r="L9" s="70">
        <f>+'20.Progr. Mensual DIm'!L17</f>
        <v>4161.8421726909992</v>
      </c>
      <c r="M9" s="70">
        <f>+'20.Progr. Mensual DIm'!M17</f>
        <v>5941.489657574999</v>
      </c>
      <c r="N9" s="70">
        <f t="shared" ref="N9:N10" si="0">SUM(B9:M9)</f>
        <v>33562.94314613899</v>
      </c>
      <c r="O9" s="91"/>
      <c r="P9" s="92"/>
      <c r="Q9" s="92"/>
    </row>
    <row r="10" spans="1:17" s="71" customFormat="1" ht="25.15" customHeight="1" x14ac:dyDescent="0.25">
      <c r="A10" s="69" t="s">
        <v>188</v>
      </c>
      <c r="B10" s="70">
        <f>+'21.Progr. Mensual Aliviosm'!B25</f>
        <v>496.83339093299998</v>
      </c>
      <c r="C10" s="70">
        <f>+'21.Progr. Mensual Aliviosm'!C25</f>
        <v>202.75586004000002</v>
      </c>
      <c r="D10" s="70">
        <f>+'21.Progr. Mensual Aliviosm'!D25</f>
        <v>156.75040408800001</v>
      </c>
      <c r="E10" s="70">
        <f>+'21.Progr. Mensual Aliviosm'!E25</f>
        <v>110.96493824600002</v>
      </c>
      <c r="F10" s="70">
        <f>+'21.Progr. Mensual Aliviosm'!F25</f>
        <v>149.831287863</v>
      </c>
      <c r="G10" s="70">
        <f>+'21.Progr. Mensual Aliviosm'!G25</f>
        <v>115.45488470799999</v>
      </c>
      <c r="H10" s="70">
        <f>+'21.Progr. Mensual Aliviosm'!H25</f>
        <v>495.32809372500003</v>
      </c>
      <c r="I10" s="70">
        <f>+'21.Progr. Mensual Aliviosm'!I25</f>
        <v>201.13056886000001</v>
      </c>
      <c r="J10" s="70">
        <f>+'21.Progr. Mensual Aliviosm'!J25</f>
        <v>156.75011346300002</v>
      </c>
      <c r="K10" s="70">
        <f>+'21.Progr. Mensual Aliviosm'!K25</f>
        <v>112.28806449</v>
      </c>
      <c r="L10" s="70">
        <f>+'21.Progr. Mensual Aliviosm'!L25</f>
        <v>149.30696003100002</v>
      </c>
      <c r="M10" s="70">
        <f>+'21.Progr. Mensual Aliviosm'!M25</f>
        <v>114.83952892400001</v>
      </c>
      <c r="N10" s="70">
        <f t="shared" si="0"/>
        <v>2462.2340953710004</v>
      </c>
    </row>
    <row r="11" spans="1:17" s="71" customFormat="1" ht="21.75" customHeight="1" x14ac:dyDescent="0.25">
      <c r="A11" s="72" t="s">
        <v>60</v>
      </c>
      <c r="B11" s="73">
        <f>SUM(B8:B10)</f>
        <v>1779.325067408</v>
      </c>
      <c r="C11" s="73">
        <f t="shared" ref="C11:N11" si="1">SUM(C8:C10)</f>
        <v>3667.8990426549999</v>
      </c>
      <c r="D11" s="73">
        <f t="shared" si="1"/>
        <v>14701.722449081999</v>
      </c>
      <c r="E11" s="73">
        <f t="shared" si="1"/>
        <v>1017.9133119149999</v>
      </c>
      <c r="F11" s="73">
        <f t="shared" si="1"/>
        <v>8639.694490732998</v>
      </c>
      <c r="G11" s="73">
        <f t="shared" si="1"/>
        <v>3012.1273334279999</v>
      </c>
      <c r="H11" s="73">
        <f t="shared" si="1"/>
        <v>1604.7533198460001</v>
      </c>
      <c r="I11" s="73">
        <f t="shared" si="1"/>
        <v>2882.9460421370004</v>
      </c>
      <c r="J11" s="73">
        <f t="shared" si="1"/>
        <v>1075.8025287529999</v>
      </c>
      <c r="K11" s="73">
        <f t="shared" si="1"/>
        <v>920.1588764710001</v>
      </c>
      <c r="L11" s="73">
        <f t="shared" si="1"/>
        <v>5431.4267152829989</v>
      </c>
      <c r="M11" s="73">
        <f t="shared" si="1"/>
        <v>7848.1654830959988</v>
      </c>
      <c r="N11" s="73">
        <f t="shared" si="1"/>
        <v>52581.934660806997</v>
      </c>
    </row>
    <row r="12" spans="1:17" x14ac:dyDescent="0.25">
      <c r="A12" s="104" t="s">
        <v>209</v>
      </c>
      <c r="B12" s="105">
        <v>24.081299999999999</v>
      </c>
    </row>
  </sheetData>
  <mergeCells count="4">
    <mergeCell ref="A1:N1"/>
    <mergeCell ref="A4:N4"/>
    <mergeCell ref="A5:N5"/>
    <mergeCell ref="A6:N6"/>
  </mergeCells>
  <pageMargins left="0.25" right="0.25" top="0.75" bottom="0.75" header="0.3" footer="0.3"/>
  <pageSetup scale="6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2EE0E-61CD-4B62-B90C-618CCFBF5428}">
  <sheetPr>
    <tabColor rgb="FF00B0F0"/>
  </sheetPr>
  <dimension ref="A1:P37"/>
  <sheetViews>
    <sheetView topLeftCell="A4" zoomScale="86" zoomScaleNormal="70" workbookViewId="0">
      <selection activeCell="N39" sqref="N39"/>
    </sheetView>
  </sheetViews>
  <sheetFormatPr baseColWidth="10" defaultRowHeight="15" x14ac:dyDescent="0.25"/>
  <cols>
    <col min="1" max="1" width="26" customWidth="1"/>
    <col min="2" max="3" width="12.7109375" customWidth="1"/>
    <col min="4" max="4" width="13.7109375" customWidth="1"/>
    <col min="5" max="5" width="12.42578125" customWidth="1"/>
    <col min="6" max="6" width="13.7109375" customWidth="1"/>
    <col min="7" max="7" width="12.28515625" customWidth="1"/>
    <col min="8" max="8" width="13" customWidth="1"/>
    <col min="9" max="9" width="14.5703125" customWidth="1"/>
    <col min="10" max="10" width="15.5703125" customWidth="1"/>
    <col min="11" max="11" width="13.140625" customWidth="1"/>
    <col min="12" max="12" width="15.42578125" customWidth="1"/>
    <col min="13" max="13" width="14.7109375" customWidth="1"/>
    <col min="14" max="14" width="15.28515625" customWidth="1"/>
    <col min="15" max="15" width="20.28515625" bestFit="1" customWidth="1"/>
  </cols>
  <sheetData>
    <row r="1" spans="1:16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3" spans="1:16" ht="48.75" customHeight="1" x14ac:dyDescent="0.25"/>
    <row r="4" spans="1:16" ht="19.149999999999999" customHeight="1" x14ac:dyDescent="0.35">
      <c r="A4" s="169" t="s">
        <v>222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6" x14ac:dyDescent="0.25">
      <c r="A5" s="170" t="s">
        <v>43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6" ht="19.899999999999999" customHeight="1" x14ac:dyDescent="0.25">
      <c r="A6" s="171" t="s">
        <v>242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1:16" x14ac:dyDescent="0.25">
      <c r="A7" s="68" t="s">
        <v>175</v>
      </c>
      <c r="B7" s="68" t="s">
        <v>176</v>
      </c>
      <c r="C7" s="68" t="s">
        <v>177</v>
      </c>
      <c r="D7" s="68" t="s">
        <v>178</v>
      </c>
      <c r="E7" s="68" t="s">
        <v>179</v>
      </c>
      <c r="F7" s="68" t="s">
        <v>180</v>
      </c>
      <c r="G7" s="68" t="s">
        <v>181</v>
      </c>
      <c r="H7" s="68" t="s">
        <v>182</v>
      </c>
      <c r="I7" s="68" t="s">
        <v>183</v>
      </c>
      <c r="J7" s="68" t="s">
        <v>184</v>
      </c>
      <c r="K7" s="68" t="s">
        <v>185</v>
      </c>
      <c r="L7" s="68" t="s">
        <v>186</v>
      </c>
      <c r="M7" s="68" t="s">
        <v>187</v>
      </c>
      <c r="N7" s="68" t="s">
        <v>60</v>
      </c>
    </row>
    <row r="8" spans="1:16" x14ac:dyDescent="0.25">
      <c r="A8" s="74" t="s">
        <v>111</v>
      </c>
      <c r="B8" s="75">
        <f>SUM(B9:B14)</f>
        <v>372.94727334100003</v>
      </c>
      <c r="C8" s="75">
        <f t="shared" ref="C8:M8" si="0">SUM(C9:C14)</f>
        <v>601.66150055100002</v>
      </c>
      <c r="D8" s="75">
        <f t="shared" si="0"/>
        <v>461.24996286900006</v>
      </c>
      <c r="E8" s="75">
        <f t="shared" si="0"/>
        <v>589.45919654099998</v>
      </c>
      <c r="F8" s="75">
        <f t="shared" si="0"/>
        <v>1010.3713309710001</v>
      </c>
      <c r="G8" s="75">
        <f t="shared" si="0"/>
        <v>1099.790513463</v>
      </c>
      <c r="H8" s="75">
        <f t="shared" si="0"/>
        <v>366.867969743</v>
      </c>
      <c r="I8" s="75">
        <f t="shared" si="0"/>
        <v>598.27076095300004</v>
      </c>
      <c r="J8" s="75">
        <f t="shared" si="0"/>
        <v>455.70716067500001</v>
      </c>
      <c r="K8" s="75">
        <f t="shared" si="0"/>
        <v>618.17894544199999</v>
      </c>
      <c r="L8" s="75">
        <f t="shared" si="0"/>
        <v>1001.2821709150001</v>
      </c>
      <c r="M8" s="75">
        <f t="shared" si="0"/>
        <v>1090.9723909059999</v>
      </c>
      <c r="N8" s="75">
        <f>SUM(B8:M8)</f>
        <v>8266.7591763700002</v>
      </c>
    </row>
    <row r="9" spans="1:16" ht="19.149999999999999" customHeight="1" x14ac:dyDescent="0.25">
      <c r="A9" s="34" t="s">
        <v>88</v>
      </c>
      <c r="B9" s="76">
        <v>116.391881145</v>
      </c>
      <c r="C9" s="76">
        <v>144.95822030199997</v>
      </c>
      <c r="D9" s="76">
        <v>119.281985636</v>
      </c>
      <c r="E9" s="76">
        <v>318.49368641199999</v>
      </c>
      <c r="F9" s="76">
        <v>217.585215226</v>
      </c>
      <c r="G9" s="76">
        <v>487.54570623400002</v>
      </c>
      <c r="H9" s="76">
        <v>115.16094409999999</v>
      </c>
      <c r="I9" s="76">
        <v>147.25935654599999</v>
      </c>
      <c r="J9" s="76">
        <v>119.11378243999999</v>
      </c>
      <c r="K9" s="76">
        <v>316.61856197600002</v>
      </c>
      <c r="L9" s="76">
        <v>217.387934395</v>
      </c>
      <c r="M9" s="76">
        <v>484.11434813800003</v>
      </c>
      <c r="N9" s="76">
        <f t="shared" ref="N9:N35" si="1">SUM(B9:M9)</f>
        <v>2803.9116225499997</v>
      </c>
      <c r="O9" s="57"/>
      <c r="P9" s="7"/>
    </row>
    <row r="10" spans="1:16" ht="19.149999999999999" customHeight="1" x14ac:dyDescent="0.25">
      <c r="A10" s="34" t="s">
        <v>87</v>
      </c>
      <c r="B10" s="76">
        <v>223.52570326599999</v>
      </c>
      <c r="C10" s="76">
        <v>187.42859828600001</v>
      </c>
      <c r="D10" s="76">
        <v>104.81600519300001</v>
      </c>
      <c r="E10" s="76">
        <v>109.654686285</v>
      </c>
      <c r="F10" s="76">
        <v>592.07941543700008</v>
      </c>
      <c r="G10" s="76">
        <v>368.22989527100003</v>
      </c>
      <c r="H10" s="76">
        <v>218.78499022999998</v>
      </c>
      <c r="I10" s="76">
        <v>183.27287056999998</v>
      </c>
      <c r="J10" s="76">
        <v>100.29349267399999</v>
      </c>
      <c r="K10" s="76">
        <v>124.56555995000001</v>
      </c>
      <c r="L10" s="76">
        <v>584.08971966600006</v>
      </c>
      <c r="M10" s="76">
        <v>363.93944057099998</v>
      </c>
      <c r="N10" s="76">
        <f t="shared" si="1"/>
        <v>3160.6803773990005</v>
      </c>
      <c r="O10" s="57"/>
      <c r="P10" s="7"/>
    </row>
    <row r="11" spans="1:16" ht="19.149999999999999" customHeight="1" x14ac:dyDescent="0.25">
      <c r="A11" s="34" t="s">
        <v>90</v>
      </c>
      <c r="B11" s="76">
        <v>33.029688929999999</v>
      </c>
      <c r="C11" s="76">
        <v>207.308464015</v>
      </c>
      <c r="D11" s="76">
        <v>224.90572889199998</v>
      </c>
      <c r="E11" s="76">
        <v>137.508837156</v>
      </c>
      <c r="F11" s="76">
        <v>177.67141549000002</v>
      </c>
      <c r="G11" s="76">
        <v>213.84773850099998</v>
      </c>
      <c r="H11" s="76">
        <v>32.922035412999996</v>
      </c>
      <c r="I11" s="76">
        <v>206.02097073100001</v>
      </c>
      <c r="J11" s="76">
        <v>224.09895235499999</v>
      </c>
      <c r="K11" s="76">
        <v>152.34066007199999</v>
      </c>
      <c r="L11" s="76">
        <v>177.01664214799999</v>
      </c>
      <c r="M11" s="76">
        <v>213.104716873</v>
      </c>
      <c r="N11" s="76">
        <f t="shared" si="1"/>
        <v>1999.7758505759998</v>
      </c>
      <c r="P11" s="7"/>
    </row>
    <row r="12" spans="1:16" ht="19.149999999999999" customHeight="1" x14ac:dyDescent="0.25">
      <c r="A12" s="34" t="s">
        <v>89</v>
      </c>
      <c r="B12" s="76">
        <v>0</v>
      </c>
      <c r="C12" s="76">
        <v>44.237894942000004</v>
      </c>
      <c r="D12" s="76">
        <v>12.246243148</v>
      </c>
      <c r="E12" s="76">
        <v>0</v>
      </c>
      <c r="F12" s="76">
        <v>3.274099804</v>
      </c>
      <c r="G12" s="76">
        <v>0.56184816900000001</v>
      </c>
      <c r="H12" s="76">
        <v>0</v>
      </c>
      <c r="I12" s="76">
        <v>44.226915962</v>
      </c>
      <c r="J12" s="76">
        <v>12.200933206</v>
      </c>
      <c r="K12" s="76">
        <v>0</v>
      </c>
      <c r="L12" s="76">
        <v>3.2638253309999996</v>
      </c>
      <c r="M12" s="76">
        <v>0.56012295000000001</v>
      </c>
      <c r="N12" s="76">
        <f t="shared" si="1"/>
        <v>120.571883512</v>
      </c>
      <c r="P12" s="7"/>
    </row>
    <row r="13" spans="1:16" ht="19.149999999999999" customHeight="1" x14ac:dyDescent="0.25">
      <c r="A13" s="34" t="s">
        <v>92</v>
      </c>
      <c r="B13" s="76">
        <v>0</v>
      </c>
      <c r="C13" s="76">
        <v>17.728323006</v>
      </c>
      <c r="D13" s="76">
        <v>0</v>
      </c>
      <c r="E13" s="76">
        <v>6.8878722410000002</v>
      </c>
      <c r="F13" s="76">
        <v>19.761185013999999</v>
      </c>
      <c r="G13" s="76">
        <v>29.605325288</v>
      </c>
      <c r="H13" s="76">
        <v>0</v>
      </c>
      <c r="I13" s="76">
        <v>17.490647144</v>
      </c>
      <c r="J13" s="76">
        <v>0</v>
      </c>
      <c r="K13" s="76">
        <v>6.8540245630000003</v>
      </c>
      <c r="L13" s="76">
        <v>19.524049375000001</v>
      </c>
      <c r="M13" s="76">
        <v>29.253762374000001</v>
      </c>
      <c r="N13" s="76">
        <f t="shared" si="1"/>
        <v>147.105189005</v>
      </c>
      <c r="P13" s="7"/>
    </row>
    <row r="14" spans="1:16" ht="19.149999999999999" customHeight="1" x14ac:dyDescent="0.25">
      <c r="A14" s="34" t="s">
        <v>91</v>
      </c>
      <c r="B14" s="76">
        <v>0</v>
      </c>
      <c r="C14" s="76">
        <v>0</v>
      </c>
      <c r="D14" s="76">
        <v>0</v>
      </c>
      <c r="E14" s="76">
        <v>16.914114446999999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17.800138881000002</v>
      </c>
      <c r="L14" s="76">
        <v>0</v>
      </c>
      <c r="M14" s="76">
        <v>0</v>
      </c>
      <c r="N14" s="76">
        <f t="shared" si="1"/>
        <v>34.714253327999998</v>
      </c>
      <c r="P14" s="7"/>
    </row>
    <row r="15" spans="1:16" ht="15.6" customHeight="1" x14ac:dyDescent="0.25">
      <c r="A15" s="74" t="s">
        <v>93</v>
      </c>
      <c r="B15" s="75">
        <f>+B16</f>
        <v>532.70169739999994</v>
      </c>
      <c r="C15" s="75">
        <f t="shared" ref="C15:M15" si="2">+C16</f>
        <v>0</v>
      </c>
      <c r="D15" s="75">
        <f t="shared" si="2"/>
        <v>4514.1281256479997</v>
      </c>
      <c r="E15" s="75">
        <f t="shared" si="2"/>
        <v>0</v>
      </c>
      <c r="F15" s="75">
        <f t="shared" si="2"/>
        <v>0</v>
      </c>
      <c r="G15" s="75">
        <f t="shared" si="2"/>
        <v>410.97469739999997</v>
      </c>
      <c r="H15" s="75">
        <f t="shared" si="2"/>
        <v>532.55562499999996</v>
      </c>
      <c r="I15" s="75">
        <f t="shared" si="2"/>
        <v>0</v>
      </c>
      <c r="J15" s="75">
        <f t="shared" si="2"/>
        <v>304.3175</v>
      </c>
      <c r="K15" s="75">
        <f t="shared" si="2"/>
        <v>0</v>
      </c>
      <c r="L15" s="75">
        <f t="shared" si="2"/>
        <v>0</v>
      </c>
      <c r="M15" s="75">
        <f t="shared" si="2"/>
        <v>410.82862499999999</v>
      </c>
      <c r="N15" s="75">
        <f t="shared" si="1"/>
        <v>6705.5062704479997</v>
      </c>
      <c r="P15" s="7"/>
    </row>
    <row r="16" spans="1:16" ht="20.45" customHeight="1" x14ac:dyDescent="0.25">
      <c r="A16" s="34" t="s">
        <v>94</v>
      </c>
      <c r="B16" s="76">
        <v>532.70169739999994</v>
      </c>
      <c r="C16" s="76">
        <v>0</v>
      </c>
      <c r="D16" s="76">
        <v>4514.1281256479997</v>
      </c>
      <c r="E16" s="76">
        <v>0</v>
      </c>
      <c r="F16" s="76">
        <v>0</v>
      </c>
      <c r="G16" s="76">
        <v>410.97469739999997</v>
      </c>
      <c r="H16" s="76">
        <v>532.55562499999996</v>
      </c>
      <c r="I16" s="76">
        <v>0</v>
      </c>
      <c r="J16" s="76">
        <v>304.3175</v>
      </c>
      <c r="K16" s="76">
        <v>0</v>
      </c>
      <c r="L16" s="76">
        <v>0</v>
      </c>
      <c r="M16" s="76">
        <v>410.82862499999999</v>
      </c>
      <c r="N16" s="76">
        <f t="shared" si="1"/>
        <v>6705.5062704479997</v>
      </c>
      <c r="P16" s="7"/>
    </row>
    <row r="17" spans="1:16" x14ac:dyDescent="0.25">
      <c r="A17" s="74" t="s">
        <v>95</v>
      </c>
      <c r="B17" s="75">
        <f>SUM(B18:B28)</f>
        <v>74.384423716000001</v>
      </c>
      <c r="C17" s="75">
        <f t="shared" ref="C17:M17" si="3">SUM(C18:C28)</f>
        <v>12.556994251999999</v>
      </c>
      <c r="D17" s="75">
        <f t="shared" si="3"/>
        <v>30.624154693000001</v>
      </c>
      <c r="E17" s="75">
        <f t="shared" si="3"/>
        <v>45.297214707999998</v>
      </c>
      <c r="F17" s="75">
        <f t="shared" si="3"/>
        <v>105.71894973400001</v>
      </c>
      <c r="G17" s="75">
        <f t="shared" si="3"/>
        <v>149.72922847199999</v>
      </c>
      <c r="H17" s="75">
        <f t="shared" si="3"/>
        <v>69.65977853199999</v>
      </c>
      <c r="I17" s="75">
        <f t="shared" si="3"/>
        <v>21.272606945000003</v>
      </c>
      <c r="J17" s="75">
        <f t="shared" si="3"/>
        <v>21.807032629000002</v>
      </c>
      <c r="K17" s="75">
        <f t="shared" si="3"/>
        <v>44.0899103</v>
      </c>
      <c r="L17" s="75">
        <f t="shared" si="3"/>
        <v>101.33381861800001</v>
      </c>
      <c r="M17" s="75">
        <f t="shared" si="3"/>
        <v>143.352853119</v>
      </c>
      <c r="N17" s="75">
        <f t="shared" si="1"/>
        <v>819.826965718</v>
      </c>
      <c r="P17" s="7"/>
    </row>
    <row r="18" spans="1:16" ht="17.45" customHeight="1" x14ac:dyDescent="0.25">
      <c r="A18" s="34" t="s">
        <v>96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27.683762975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27.441830562</v>
      </c>
      <c r="N18" s="76">
        <f t="shared" si="1"/>
        <v>55.125593537</v>
      </c>
      <c r="O18" s="7"/>
      <c r="P18" s="7"/>
    </row>
    <row r="19" spans="1:16" ht="17.45" customHeight="1" x14ac:dyDescent="0.25">
      <c r="A19" s="34" t="s">
        <v>138</v>
      </c>
      <c r="B19" s="76">
        <v>10.955735394</v>
      </c>
      <c r="C19" s="76">
        <v>0</v>
      </c>
      <c r="D19" s="76">
        <v>0.21496542800000001</v>
      </c>
      <c r="E19" s="76">
        <v>0</v>
      </c>
      <c r="F19" s="76">
        <v>0.63171613900000001</v>
      </c>
      <c r="G19" s="76">
        <v>0</v>
      </c>
      <c r="H19" s="76">
        <v>10.945630146999999</v>
      </c>
      <c r="I19" s="76">
        <v>0</v>
      </c>
      <c r="J19" s="76">
        <v>0.21475903400000002</v>
      </c>
      <c r="K19" s="76">
        <v>0</v>
      </c>
      <c r="L19" s="76">
        <v>0.63171613900000001</v>
      </c>
      <c r="M19" s="76">
        <v>0</v>
      </c>
      <c r="N19" s="76">
        <f t="shared" si="1"/>
        <v>23.594522281</v>
      </c>
      <c r="O19" s="57"/>
      <c r="P19" s="7"/>
    </row>
    <row r="20" spans="1:16" ht="17.45" customHeight="1" x14ac:dyDescent="0.25">
      <c r="A20" s="34" t="s">
        <v>104</v>
      </c>
      <c r="B20" s="76">
        <v>10.237698636999999</v>
      </c>
      <c r="C20" s="76">
        <v>12.55337636</v>
      </c>
      <c r="D20" s="76">
        <v>8.6846232830000005</v>
      </c>
      <c r="E20" s="76">
        <v>10.583588829</v>
      </c>
      <c r="F20" s="76">
        <v>10.75273872</v>
      </c>
      <c r="G20" s="76">
        <v>18.989024908000001</v>
      </c>
      <c r="H20" s="76">
        <v>6.0647276330000004</v>
      </c>
      <c r="I20" s="76">
        <v>20.939434961</v>
      </c>
      <c r="J20" s="76">
        <v>0</v>
      </c>
      <c r="K20" s="76">
        <v>9.4966616659999996</v>
      </c>
      <c r="L20" s="76">
        <v>6.4264250499999998</v>
      </c>
      <c r="M20" s="76">
        <v>13.739847237999999</v>
      </c>
      <c r="N20" s="76">
        <f t="shared" si="1"/>
        <v>128.46814728500001</v>
      </c>
      <c r="P20" s="7"/>
    </row>
    <row r="21" spans="1:16" ht="17.45" customHeight="1" x14ac:dyDescent="0.25">
      <c r="A21" s="34" t="s">
        <v>99</v>
      </c>
      <c r="B21" s="76">
        <v>0</v>
      </c>
      <c r="C21" s="76">
        <v>0</v>
      </c>
      <c r="D21" s="76">
        <v>1.4706836759999999</v>
      </c>
      <c r="E21" s="76">
        <v>14.465878373999999</v>
      </c>
      <c r="F21" s="76">
        <v>0</v>
      </c>
      <c r="G21" s="76">
        <v>4.2793331519999995</v>
      </c>
      <c r="H21" s="76">
        <v>0</v>
      </c>
      <c r="I21" s="76">
        <v>0</v>
      </c>
      <c r="J21" s="76">
        <v>1.4651419960000001</v>
      </c>
      <c r="K21" s="76">
        <v>14.391590635</v>
      </c>
      <c r="L21" s="76">
        <v>0</v>
      </c>
      <c r="M21" s="76">
        <v>4.2470035660000001</v>
      </c>
      <c r="N21" s="76">
        <f t="shared" si="1"/>
        <v>40.319631399000002</v>
      </c>
      <c r="P21" s="7"/>
    </row>
    <row r="22" spans="1:16" ht="17.45" customHeight="1" x14ac:dyDescent="0.25">
      <c r="A22" s="34" t="s">
        <v>127</v>
      </c>
      <c r="B22" s="76">
        <v>0</v>
      </c>
      <c r="C22" s="76">
        <v>0</v>
      </c>
      <c r="D22" s="76">
        <v>0</v>
      </c>
      <c r="E22" s="76">
        <v>0.224529274</v>
      </c>
      <c r="F22" s="76">
        <v>0</v>
      </c>
      <c r="G22" s="76">
        <v>9.5778478230000008</v>
      </c>
      <c r="H22" s="76">
        <v>0</v>
      </c>
      <c r="I22" s="76">
        <v>0</v>
      </c>
      <c r="J22" s="76">
        <v>0</v>
      </c>
      <c r="K22" s="76">
        <v>0.178439768</v>
      </c>
      <c r="L22" s="76">
        <v>0</v>
      </c>
      <c r="M22" s="76">
        <v>14.140633589</v>
      </c>
      <c r="N22" s="76">
        <f t="shared" si="1"/>
        <v>24.121450454000001</v>
      </c>
      <c r="P22" s="7"/>
    </row>
    <row r="23" spans="1:16" ht="17.45" customHeight="1" x14ac:dyDescent="0.25">
      <c r="A23" s="34" t="s">
        <v>100</v>
      </c>
      <c r="B23" s="76">
        <v>0</v>
      </c>
      <c r="C23" s="76">
        <v>0</v>
      </c>
      <c r="D23" s="76">
        <v>14.512687998000001</v>
      </c>
      <c r="E23" s="76">
        <v>0</v>
      </c>
      <c r="F23" s="76">
        <v>8.1156936359999996</v>
      </c>
      <c r="G23" s="76">
        <v>18.368712513999998</v>
      </c>
      <c r="H23" s="76">
        <v>0</v>
      </c>
      <c r="I23" s="76">
        <v>0</v>
      </c>
      <c r="J23" s="76">
        <v>14.499577479000001</v>
      </c>
      <c r="K23" s="76">
        <v>0</v>
      </c>
      <c r="L23" s="76">
        <v>8.1092404680000012</v>
      </c>
      <c r="M23" s="76">
        <v>18.351435177000003</v>
      </c>
      <c r="N23" s="76">
        <f t="shared" si="1"/>
        <v>81.957347272000007</v>
      </c>
      <c r="P23" s="7"/>
    </row>
    <row r="24" spans="1:16" ht="17.45" customHeight="1" x14ac:dyDescent="0.25">
      <c r="A24" s="34" t="s">
        <v>103</v>
      </c>
      <c r="B24" s="76">
        <v>53.190989685000005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  <c r="H24" s="76">
        <v>52.649420751999997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f t="shared" si="1"/>
        <v>105.840410437</v>
      </c>
      <c r="P24" s="7"/>
    </row>
    <row r="25" spans="1:16" ht="17.45" customHeight="1" x14ac:dyDescent="0.25">
      <c r="A25" s="34" t="s">
        <v>98</v>
      </c>
      <c r="B25" s="76">
        <v>0</v>
      </c>
      <c r="C25" s="76">
        <v>0</v>
      </c>
      <c r="D25" s="76">
        <v>2.102437825</v>
      </c>
      <c r="E25" s="76">
        <v>20.023218230999998</v>
      </c>
      <c r="F25" s="76">
        <v>0</v>
      </c>
      <c r="G25" s="76">
        <v>27.976719134</v>
      </c>
      <c r="H25" s="76">
        <v>0</v>
      </c>
      <c r="I25" s="76">
        <v>0.32952609100000002</v>
      </c>
      <c r="J25" s="76">
        <v>2.0187298189999998</v>
      </c>
      <c r="K25" s="76">
        <v>20.023218230999998</v>
      </c>
      <c r="L25" s="76">
        <v>0</v>
      </c>
      <c r="M25" s="76">
        <v>22.342814346000001</v>
      </c>
      <c r="N25" s="76">
        <f t="shared" si="1"/>
        <v>94.816663676999994</v>
      </c>
      <c r="P25" s="7"/>
    </row>
    <row r="26" spans="1:16" ht="17.45" customHeight="1" x14ac:dyDescent="0.25">
      <c r="A26" s="34" t="s">
        <v>101</v>
      </c>
      <c r="B26" s="76">
        <v>0</v>
      </c>
      <c r="C26" s="76">
        <v>0</v>
      </c>
      <c r="D26" s="76">
        <v>3.6387564829999999</v>
      </c>
      <c r="E26" s="76">
        <v>0</v>
      </c>
      <c r="F26" s="76">
        <v>3.7995055079999998</v>
      </c>
      <c r="G26" s="76">
        <v>0</v>
      </c>
      <c r="H26" s="76">
        <v>0</v>
      </c>
      <c r="I26" s="76">
        <v>0</v>
      </c>
      <c r="J26" s="76">
        <v>3.6088243009999998</v>
      </c>
      <c r="K26" s="76">
        <v>0</v>
      </c>
      <c r="L26" s="76">
        <v>3.7631902049999999</v>
      </c>
      <c r="M26" s="76">
        <v>0</v>
      </c>
      <c r="N26" s="76">
        <f t="shared" si="1"/>
        <v>14.810276497</v>
      </c>
      <c r="P26" s="7"/>
    </row>
    <row r="27" spans="1:16" ht="17.45" customHeight="1" x14ac:dyDescent="0.25">
      <c r="A27" s="34" t="s">
        <v>102</v>
      </c>
      <c r="B27" s="76">
        <v>0</v>
      </c>
      <c r="C27" s="76">
        <v>3.6178919999999997E-3</v>
      </c>
      <c r="D27" s="76">
        <v>0</v>
      </c>
      <c r="E27" s="76">
        <v>0</v>
      </c>
      <c r="F27" s="76">
        <v>0</v>
      </c>
      <c r="G27" s="76">
        <v>0</v>
      </c>
      <c r="H27" s="76">
        <v>0</v>
      </c>
      <c r="I27" s="76">
        <v>3.6458929999999999E-3</v>
      </c>
      <c r="J27" s="76">
        <v>0</v>
      </c>
      <c r="K27" s="76">
        <v>0</v>
      </c>
      <c r="L27" s="76">
        <v>0</v>
      </c>
      <c r="M27" s="76">
        <v>0</v>
      </c>
      <c r="N27" s="76">
        <f t="shared" si="1"/>
        <v>7.263785E-3</v>
      </c>
      <c r="P27" s="7"/>
    </row>
    <row r="28" spans="1:16" ht="17.45" customHeight="1" x14ac:dyDescent="0.25">
      <c r="A28" s="34" t="s">
        <v>97</v>
      </c>
      <c r="B28" s="76">
        <v>0</v>
      </c>
      <c r="C28" s="76">
        <v>0</v>
      </c>
      <c r="D28" s="76">
        <v>0</v>
      </c>
      <c r="E28" s="76">
        <v>0</v>
      </c>
      <c r="F28" s="76">
        <v>82.419295731000005</v>
      </c>
      <c r="G28" s="76">
        <v>42.853827965999997</v>
      </c>
      <c r="H28" s="76">
        <v>0</v>
      </c>
      <c r="I28" s="76">
        <v>0</v>
      </c>
      <c r="J28" s="76">
        <v>0</v>
      </c>
      <c r="K28" s="76">
        <v>0</v>
      </c>
      <c r="L28" s="76">
        <v>82.403246756000001</v>
      </c>
      <c r="M28" s="76">
        <v>43.089288641000003</v>
      </c>
      <c r="N28" s="76">
        <f t="shared" si="1"/>
        <v>250.765659094</v>
      </c>
      <c r="P28" s="7"/>
    </row>
    <row r="29" spans="1:16" s="71" customFormat="1" ht="30" x14ac:dyDescent="0.25">
      <c r="A29" s="77" t="s">
        <v>125</v>
      </c>
      <c r="B29" s="73">
        <f>SUM(B30:B35)</f>
        <v>41.547768667</v>
      </c>
      <c r="C29" s="73">
        <f t="shared" ref="C29:M29" si="4">SUM(C30:C35)</f>
        <v>156.47680176</v>
      </c>
      <c r="D29" s="73">
        <f t="shared" si="4"/>
        <v>14.220770165999999</v>
      </c>
      <c r="E29" s="73">
        <f t="shared" si="4"/>
        <v>8.4120734349999982</v>
      </c>
      <c r="F29" s="73">
        <f t="shared" si="4"/>
        <v>17.661593028000002</v>
      </c>
      <c r="G29" s="73">
        <f t="shared" si="4"/>
        <v>135.64651179800001</v>
      </c>
      <c r="H29" s="73">
        <f t="shared" si="4"/>
        <v>41.383662654999995</v>
      </c>
      <c r="I29" s="73">
        <f t="shared" si="4"/>
        <v>163.865281641</v>
      </c>
      <c r="J29" s="73">
        <f t="shared" si="4"/>
        <v>12.890354160999999</v>
      </c>
      <c r="K29" s="73">
        <f t="shared" si="4"/>
        <v>8.216168849999999</v>
      </c>
      <c r="L29" s="73">
        <f t="shared" si="4"/>
        <v>17.661593028000002</v>
      </c>
      <c r="M29" s="73">
        <f t="shared" si="4"/>
        <v>146.68242757199999</v>
      </c>
      <c r="N29" s="73">
        <f t="shared" si="1"/>
        <v>764.66500676100009</v>
      </c>
      <c r="P29" s="7"/>
    </row>
    <row r="30" spans="1:16" ht="16.149999999999999" customHeight="1" x14ac:dyDescent="0.25">
      <c r="A30" s="34" t="s">
        <v>105</v>
      </c>
      <c r="B30" s="76">
        <v>0</v>
      </c>
      <c r="C30" s="76">
        <v>0.95246508400000007</v>
      </c>
      <c r="D30" s="76">
        <v>1.2760573239999999</v>
      </c>
      <c r="E30" s="76">
        <v>0.19590458499999999</v>
      </c>
      <c r="F30" s="76">
        <v>0</v>
      </c>
      <c r="G30" s="76">
        <v>21.514095954999998</v>
      </c>
      <c r="H30" s="76">
        <v>0</v>
      </c>
      <c r="I30" s="76">
        <v>10.896417723999999</v>
      </c>
      <c r="J30" s="76">
        <v>1.2760573239999999</v>
      </c>
      <c r="K30" s="76">
        <v>0</v>
      </c>
      <c r="L30" s="76">
        <v>0</v>
      </c>
      <c r="M30" s="76">
        <v>34.020627384999997</v>
      </c>
      <c r="N30" s="76">
        <f t="shared" si="1"/>
        <v>70.131625380999992</v>
      </c>
      <c r="P30" s="7"/>
    </row>
    <row r="31" spans="1:16" ht="16.149999999999999" customHeight="1" x14ac:dyDescent="0.25">
      <c r="A31" s="34" t="s">
        <v>106</v>
      </c>
      <c r="B31" s="76">
        <v>0</v>
      </c>
      <c r="C31" s="76">
        <v>81.281352393000006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79.558108438999994</v>
      </c>
      <c r="J31" s="76">
        <v>0</v>
      </c>
      <c r="K31" s="76">
        <v>0</v>
      </c>
      <c r="L31" s="76">
        <v>0</v>
      </c>
      <c r="M31" s="76">
        <v>0</v>
      </c>
      <c r="N31" s="76">
        <f t="shared" si="1"/>
        <v>160.83946083199999</v>
      </c>
      <c r="P31" s="7"/>
    </row>
    <row r="32" spans="1:16" ht="16.149999999999999" customHeight="1" x14ac:dyDescent="0.25">
      <c r="A32" s="34" t="s">
        <v>107</v>
      </c>
      <c r="B32" s="76">
        <v>0</v>
      </c>
      <c r="C32" s="76">
        <v>66.244943898000002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65.412715093000003</v>
      </c>
      <c r="J32" s="76">
        <v>0</v>
      </c>
      <c r="K32" s="76">
        <v>0</v>
      </c>
      <c r="L32" s="76">
        <v>0</v>
      </c>
      <c r="M32" s="76">
        <v>0</v>
      </c>
      <c r="N32" s="76">
        <f t="shared" si="1"/>
        <v>131.65765899100001</v>
      </c>
      <c r="P32" s="7"/>
    </row>
    <row r="33" spans="1:16" ht="16.149999999999999" customHeight="1" x14ac:dyDescent="0.25">
      <c r="A33" s="34" t="s">
        <v>108</v>
      </c>
      <c r="B33" s="76">
        <v>0</v>
      </c>
      <c r="C33" s="76">
        <v>0</v>
      </c>
      <c r="D33" s="76">
        <v>0</v>
      </c>
      <c r="E33" s="76">
        <v>0</v>
      </c>
      <c r="F33" s="76">
        <v>0</v>
      </c>
      <c r="G33" s="76">
        <v>29.758192147999999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29.319298875999998</v>
      </c>
      <c r="N33" s="76">
        <f t="shared" si="1"/>
        <v>59.077491023999997</v>
      </c>
      <c r="P33" s="7"/>
    </row>
    <row r="34" spans="1:16" ht="16.149999999999999" customHeight="1" x14ac:dyDescent="0.25">
      <c r="A34" s="34" t="s">
        <v>109</v>
      </c>
      <c r="B34" s="76">
        <v>14.102306665999999</v>
      </c>
      <c r="C34" s="76">
        <v>0</v>
      </c>
      <c r="D34" s="76">
        <v>0</v>
      </c>
      <c r="E34" s="76">
        <v>0</v>
      </c>
      <c r="F34" s="76">
        <v>0</v>
      </c>
      <c r="G34" s="76">
        <v>68.866567236999998</v>
      </c>
      <c r="H34" s="76">
        <v>13.938200653999999</v>
      </c>
      <c r="I34" s="76">
        <v>0</v>
      </c>
      <c r="J34" s="76">
        <v>0</v>
      </c>
      <c r="K34" s="76">
        <v>0</v>
      </c>
      <c r="L34" s="76">
        <v>0</v>
      </c>
      <c r="M34" s="76">
        <v>67.958123018000009</v>
      </c>
      <c r="N34" s="76">
        <f t="shared" si="1"/>
        <v>164.86519757500002</v>
      </c>
      <c r="P34" s="7"/>
    </row>
    <row r="35" spans="1:16" ht="16.149999999999999" customHeight="1" x14ac:dyDescent="0.25">
      <c r="A35" s="34" t="s">
        <v>110</v>
      </c>
      <c r="B35" s="76">
        <v>27.445462000999999</v>
      </c>
      <c r="C35" s="76">
        <v>7.9980403849999995</v>
      </c>
      <c r="D35" s="76">
        <v>12.944712841999999</v>
      </c>
      <c r="E35" s="76">
        <v>8.216168849999999</v>
      </c>
      <c r="F35" s="76">
        <v>17.661593028000002</v>
      </c>
      <c r="G35" s="76">
        <v>15.507656458000001</v>
      </c>
      <c r="H35" s="76">
        <v>27.445462000999999</v>
      </c>
      <c r="I35" s="76">
        <v>7.9980403849999995</v>
      </c>
      <c r="J35" s="76">
        <v>11.614296836999999</v>
      </c>
      <c r="K35" s="76">
        <v>8.216168849999999</v>
      </c>
      <c r="L35" s="76">
        <v>17.661593028000002</v>
      </c>
      <c r="M35" s="76">
        <v>15.384378292999999</v>
      </c>
      <c r="N35" s="76">
        <f t="shared" si="1"/>
        <v>178.09357295799998</v>
      </c>
      <c r="P35" s="7"/>
    </row>
    <row r="36" spans="1:16" x14ac:dyDescent="0.25">
      <c r="A36" s="74" t="s">
        <v>60</v>
      </c>
      <c r="B36" s="75">
        <f t="shared" ref="B36:M36" si="5">+B8+B15+B17+B29</f>
        <v>1021.581163124</v>
      </c>
      <c r="C36" s="75">
        <f t="shared" si="5"/>
        <v>770.69529656300006</v>
      </c>
      <c r="D36" s="75">
        <f t="shared" si="5"/>
        <v>5020.2230133759995</v>
      </c>
      <c r="E36" s="75">
        <f t="shared" si="5"/>
        <v>643.16848468399996</v>
      </c>
      <c r="F36" s="75">
        <f t="shared" si="5"/>
        <v>1133.7518737330001</v>
      </c>
      <c r="G36" s="75">
        <f t="shared" si="5"/>
        <v>1796.1409511329998</v>
      </c>
      <c r="H36" s="75">
        <f t="shared" si="5"/>
        <v>1010.46703593</v>
      </c>
      <c r="I36" s="75">
        <f t="shared" si="5"/>
        <v>783.40864953900007</v>
      </c>
      <c r="J36" s="75">
        <f t="shared" si="5"/>
        <v>794.72204746499995</v>
      </c>
      <c r="K36" s="75">
        <f t="shared" si="5"/>
        <v>670.48502459200006</v>
      </c>
      <c r="L36" s="75">
        <f t="shared" si="5"/>
        <v>1120.2775825610001</v>
      </c>
      <c r="M36" s="75">
        <f t="shared" si="5"/>
        <v>1791.836296597</v>
      </c>
      <c r="N36" s="75">
        <f>SUM(B36:M36)</f>
        <v>16556.757419297002</v>
      </c>
      <c r="P36" s="7"/>
    </row>
    <row r="37" spans="1:16" x14ac:dyDescent="0.25">
      <c r="A37" s="107" t="s">
        <v>239</v>
      </c>
    </row>
  </sheetData>
  <mergeCells count="4">
    <mergeCell ref="A1:N1"/>
    <mergeCell ref="A4:N4"/>
    <mergeCell ref="A5:N5"/>
    <mergeCell ref="A6:N6"/>
  </mergeCells>
  <pageMargins left="0.25" right="0.25" top="0.75" bottom="0.75" header="0.3" footer="0.3"/>
  <pageSetup scale="6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42C5-2E00-4FF9-9C71-2A92C62620D4}">
  <sheetPr>
    <tabColor rgb="FF00B0F0"/>
  </sheetPr>
  <dimension ref="A1:N18"/>
  <sheetViews>
    <sheetView topLeftCell="A4" zoomScaleNormal="100" zoomScaleSheetLayoutView="85" workbookViewId="0">
      <selection activeCell="J23" sqref="J23"/>
    </sheetView>
  </sheetViews>
  <sheetFormatPr baseColWidth="10" defaultRowHeight="15" x14ac:dyDescent="0.25"/>
  <cols>
    <col min="1" max="1" width="39.85546875" bestFit="1" customWidth="1"/>
    <col min="2" max="9" width="9.7109375" customWidth="1"/>
    <col min="10" max="10" width="10.28515625" customWidth="1"/>
    <col min="11" max="11" width="9.7109375" customWidth="1"/>
    <col min="12" max="12" width="10.28515625" customWidth="1"/>
    <col min="13" max="14" width="9.7109375" customWidth="1"/>
  </cols>
  <sheetData>
    <row r="1" spans="1:14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3" spans="1:14" ht="48.75" customHeight="1" x14ac:dyDescent="0.25"/>
    <row r="4" spans="1:14" ht="19.149999999999999" customHeight="1" x14ac:dyDescent="0.35">
      <c r="A4" s="169" t="s">
        <v>221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x14ac:dyDescent="0.25">
      <c r="A5" s="170" t="s">
        <v>43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ht="17.45" customHeight="1" x14ac:dyDescent="0.25">
      <c r="A6" s="171" t="s">
        <v>242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1:14" x14ac:dyDescent="0.25">
      <c r="A7" s="68" t="s">
        <v>175</v>
      </c>
      <c r="B7" s="68" t="s">
        <v>176</v>
      </c>
      <c r="C7" s="68" t="s">
        <v>177</v>
      </c>
      <c r="D7" s="68" t="s">
        <v>178</v>
      </c>
      <c r="E7" s="68" t="s">
        <v>179</v>
      </c>
      <c r="F7" s="68" t="s">
        <v>180</v>
      </c>
      <c r="G7" s="68" t="s">
        <v>181</v>
      </c>
      <c r="H7" s="68" t="s">
        <v>182</v>
      </c>
      <c r="I7" s="68" t="s">
        <v>183</v>
      </c>
      <c r="J7" s="68" t="s">
        <v>184</v>
      </c>
      <c r="K7" s="68" t="s">
        <v>185</v>
      </c>
      <c r="L7" s="68" t="s">
        <v>186</v>
      </c>
      <c r="M7" s="68" t="s">
        <v>187</v>
      </c>
      <c r="N7" s="68" t="s">
        <v>60</v>
      </c>
    </row>
    <row r="8" spans="1:14" x14ac:dyDescent="0.25">
      <c r="A8" s="34" t="s">
        <v>189</v>
      </c>
      <c r="B8" s="76">
        <v>8.5249587489999996</v>
      </c>
      <c r="C8" s="76">
        <v>282.366920499</v>
      </c>
      <c r="D8" s="76">
        <v>908.46960874899992</v>
      </c>
      <c r="E8" s="76">
        <v>8.1691087499999995</v>
      </c>
      <c r="F8" s="76">
        <v>900.82666494999989</v>
      </c>
      <c r="G8" s="76">
        <v>8.0546591670000005</v>
      </c>
      <c r="H8" s="76">
        <v>8.0546591670000005</v>
      </c>
      <c r="I8" s="76">
        <v>281.89662091700001</v>
      </c>
      <c r="J8" s="76">
        <v>8.0546591670000005</v>
      </c>
      <c r="K8" s="76">
        <v>8.0546591670000005</v>
      </c>
      <c r="L8" s="76">
        <v>613.67266036699993</v>
      </c>
      <c r="M8" s="76">
        <v>8.0546591670000005</v>
      </c>
      <c r="N8" s="76">
        <v>3044.1998388159996</v>
      </c>
    </row>
    <row r="9" spans="1:14" x14ac:dyDescent="0.25">
      <c r="A9" s="34" t="s">
        <v>46</v>
      </c>
      <c r="B9" s="76">
        <v>22.434245516999997</v>
      </c>
      <c r="C9" s="76">
        <v>1020.1500451170001</v>
      </c>
      <c r="D9" s="76">
        <v>3288.4138748419996</v>
      </c>
      <c r="E9" s="76">
        <v>23.477702607999998</v>
      </c>
      <c r="F9" s="76">
        <v>3526.5753619479997</v>
      </c>
      <c r="G9" s="76">
        <v>81.051501946000002</v>
      </c>
      <c r="H9" s="76">
        <v>20.302820967999995</v>
      </c>
      <c r="I9" s="76">
        <v>643.94410458400023</v>
      </c>
      <c r="J9" s="76">
        <v>77.755812351000003</v>
      </c>
      <c r="K9" s="76">
        <v>68.501878522000013</v>
      </c>
      <c r="L9" s="76">
        <v>1496.2253834800001</v>
      </c>
      <c r="M9" s="76">
        <v>81.041213863999999</v>
      </c>
      <c r="N9" s="76">
        <v>10349.873945747</v>
      </c>
    </row>
    <row r="10" spans="1:14" x14ac:dyDescent="0.25">
      <c r="A10" s="34" t="s">
        <v>143</v>
      </c>
      <c r="B10" s="76">
        <v>0.24037749900000002</v>
      </c>
      <c r="C10" s="76">
        <v>6.885573999</v>
      </c>
      <c r="D10" s="76">
        <v>33.870808748999998</v>
      </c>
      <c r="E10" s="76">
        <v>0.22707958299999997</v>
      </c>
      <c r="F10" s="76">
        <v>18.975426583000001</v>
      </c>
      <c r="G10" s="76">
        <v>0.22707958299999997</v>
      </c>
      <c r="H10" s="76">
        <v>0.22707958299999997</v>
      </c>
      <c r="I10" s="76">
        <v>6.872276083</v>
      </c>
      <c r="J10" s="76">
        <v>0.22707958299999997</v>
      </c>
      <c r="K10" s="76">
        <v>0.22707958299999997</v>
      </c>
      <c r="L10" s="76">
        <v>18.975426583000001</v>
      </c>
      <c r="M10" s="76">
        <v>0.22707958299999997</v>
      </c>
      <c r="N10" s="76">
        <v>87.182366994000006</v>
      </c>
    </row>
    <row r="11" spans="1:14" x14ac:dyDescent="0.25">
      <c r="A11" s="34" t="s">
        <v>47</v>
      </c>
      <c r="B11" s="76">
        <v>3.0502499999999998E-2</v>
      </c>
      <c r="C11" s="76">
        <v>1.8589575</v>
      </c>
      <c r="D11" s="76">
        <v>3.0502499999999998E-2</v>
      </c>
      <c r="E11" s="76">
        <v>3.0502499999999998E-2</v>
      </c>
      <c r="F11" s="76">
        <v>26.0457225</v>
      </c>
      <c r="G11" s="76">
        <v>2.01625E-2</v>
      </c>
      <c r="H11" s="76">
        <v>2.01625E-2</v>
      </c>
      <c r="I11" s="76">
        <v>1.8486175</v>
      </c>
      <c r="J11" s="76">
        <v>2.01625E-2</v>
      </c>
      <c r="K11" s="76">
        <v>2.01625E-2</v>
      </c>
      <c r="L11" s="76">
        <v>0.1026625</v>
      </c>
      <c r="M11" s="76">
        <v>2.01625E-2</v>
      </c>
      <c r="N11" s="76">
        <v>30.048279999999998</v>
      </c>
    </row>
    <row r="12" spans="1:14" x14ac:dyDescent="0.25">
      <c r="A12" s="34" t="s">
        <v>56</v>
      </c>
      <c r="B12" s="76">
        <v>21.991803933</v>
      </c>
      <c r="C12" s="76">
        <v>528.99540413599993</v>
      </c>
      <c r="D12" s="76">
        <v>3667.8165361360002</v>
      </c>
      <c r="E12" s="76">
        <v>20.782727801</v>
      </c>
      <c r="F12" s="76">
        <v>2352.9629330619996</v>
      </c>
      <c r="G12" s="76">
        <v>169.00637463499999</v>
      </c>
      <c r="H12" s="76">
        <v>20.639133634999997</v>
      </c>
      <c r="I12" s="76">
        <v>527.306169135</v>
      </c>
      <c r="J12" s="76">
        <v>20.639133634999997</v>
      </c>
      <c r="K12" s="76">
        <v>20.639133634999997</v>
      </c>
      <c r="L12" s="76">
        <v>1731.4351688959998</v>
      </c>
      <c r="M12" s="76">
        <v>169.00637463499999</v>
      </c>
      <c r="N12" s="76">
        <v>9251.2208932739995</v>
      </c>
    </row>
    <row r="13" spans="1:14" x14ac:dyDescent="0.25">
      <c r="A13" s="34" t="s">
        <v>49</v>
      </c>
      <c r="B13" s="76">
        <v>5.8519699999999997E-4</v>
      </c>
      <c r="C13" s="76">
        <v>4.2144900000000001E-4</v>
      </c>
      <c r="D13" s="76">
        <v>2.1326721999999999E-2</v>
      </c>
      <c r="E13" s="76">
        <v>1.7670169999999998E-3</v>
      </c>
      <c r="F13" s="76">
        <v>3.9548990000000004E-3</v>
      </c>
      <c r="G13" s="76">
        <v>3.3225380000000003E-3</v>
      </c>
      <c r="H13" s="76">
        <v>2.6650816000000004E-2</v>
      </c>
      <c r="I13" s="76">
        <v>6.6803340000000004E-3</v>
      </c>
      <c r="J13" s="76">
        <v>2.5651409999999999E-3</v>
      </c>
      <c r="K13" s="76">
        <v>1.9281009999999996E-3</v>
      </c>
      <c r="L13" s="76">
        <v>2.8503983000000004E-2</v>
      </c>
      <c r="M13" s="76">
        <v>1.8468E-4</v>
      </c>
      <c r="N13" s="76">
        <v>9.7890877000000001E-2</v>
      </c>
    </row>
    <row r="14" spans="1:14" x14ac:dyDescent="0.25">
      <c r="A14" s="34" t="s">
        <v>57</v>
      </c>
      <c r="B14" s="76">
        <v>181.52023013799999</v>
      </c>
      <c r="C14" s="76">
        <v>819.71468088799998</v>
      </c>
      <c r="D14" s="76">
        <v>1588.5610846909999</v>
      </c>
      <c r="E14" s="76">
        <v>180.84631311900003</v>
      </c>
      <c r="F14" s="76">
        <v>454.87182063399996</v>
      </c>
      <c r="G14" s="76">
        <v>835.43971933500006</v>
      </c>
      <c r="H14" s="76">
        <v>13.231208523999998</v>
      </c>
      <c r="I14" s="76">
        <v>369.18854594099997</v>
      </c>
      <c r="J14" s="76">
        <v>13.231793305</v>
      </c>
      <c r="K14" s="76">
        <v>13.231008052</v>
      </c>
      <c r="L14" s="76">
        <v>287.16197994499998</v>
      </c>
      <c r="M14" s="76">
        <v>5682.5499386909996</v>
      </c>
      <c r="N14" s="76">
        <v>10439.548323263001</v>
      </c>
    </row>
    <row r="15" spans="1:14" x14ac:dyDescent="0.25">
      <c r="A15" s="34" t="s">
        <v>59</v>
      </c>
      <c r="B15" s="76">
        <v>26.036983908999993</v>
      </c>
      <c r="C15" s="76">
        <v>19.720945944999976</v>
      </c>
      <c r="D15" s="76">
        <v>37.434338869000051</v>
      </c>
      <c r="E15" s="76">
        <v>30.114152956999988</v>
      </c>
      <c r="F15" s="76">
        <v>75.718202268000027</v>
      </c>
      <c r="G15" s="76">
        <v>6.5937898280000038</v>
      </c>
      <c r="H15" s="76">
        <v>35.725147729</v>
      </c>
      <c r="I15" s="76">
        <v>49.53133698300006</v>
      </c>
      <c r="J15" s="76">
        <v>3.7268701639999988</v>
      </c>
      <c r="K15" s="76">
        <v>26.403869686999986</v>
      </c>
      <c r="L15" s="76">
        <v>14.056660140999996</v>
      </c>
      <c r="M15" s="76">
        <v>0.46351066000000019</v>
      </c>
      <c r="N15" s="76">
        <v>325.52580914000004</v>
      </c>
    </row>
    <row r="16" spans="1:14" x14ac:dyDescent="0.25">
      <c r="A16" s="34" t="s">
        <v>190</v>
      </c>
      <c r="B16" s="76">
        <v>0.13082590899999999</v>
      </c>
      <c r="C16" s="76">
        <v>14.754936518999997</v>
      </c>
      <c r="D16" s="76">
        <v>0.13095035999999999</v>
      </c>
      <c r="E16" s="76">
        <v>0.13053465</v>
      </c>
      <c r="F16" s="76">
        <v>0.13124229300000001</v>
      </c>
      <c r="G16" s="76">
        <v>0.13488805500000001</v>
      </c>
      <c r="H16" s="76">
        <v>0.731327269</v>
      </c>
      <c r="I16" s="76">
        <v>17.812472260999996</v>
      </c>
      <c r="J16" s="76">
        <v>0.67229197900000015</v>
      </c>
      <c r="K16" s="76">
        <v>0.30606814199999999</v>
      </c>
      <c r="L16" s="76">
        <v>0.18372679599999997</v>
      </c>
      <c r="M16" s="76">
        <v>0.126533795</v>
      </c>
      <c r="N16" s="76">
        <v>35.245798027999989</v>
      </c>
    </row>
    <row r="17" spans="1:14" x14ac:dyDescent="0.25">
      <c r="A17" s="74" t="s">
        <v>60</v>
      </c>
      <c r="B17" s="75">
        <f>SUM(B8:B16)</f>
        <v>260.91051335100002</v>
      </c>
      <c r="C17" s="75">
        <f t="shared" ref="C17:N17" si="0">SUM(C8:C16)</f>
        <v>2694.4478860519998</v>
      </c>
      <c r="D17" s="75">
        <f t="shared" si="0"/>
        <v>9524.7490316179992</v>
      </c>
      <c r="E17" s="75">
        <f t="shared" si="0"/>
        <v>263.77988898500001</v>
      </c>
      <c r="F17" s="75">
        <f t="shared" si="0"/>
        <v>7356.1113291369975</v>
      </c>
      <c r="G17" s="75">
        <f t="shared" si="0"/>
        <v>1100.5314975869999</v>
      </c>
      <c r="H17" s="75">
        <f t="shared" si="0"/>
        <v>98.958190190999986</v>
      </c>
      <c r="I17" s="75">
        <f t="shared" si="0"/>
        <v>1898.4068237380004</v>
      </c>
      <c r="J17" s="75">
        <f t="shared" si="0"/>
        <v>124.330367825</v>
      </c>
      <c r="K17" s="75">
        <f t="shared" si="0"/>
        <v>137.385787389</v>
      </c>
      <c r="L17" s="75">
        <f t="shared" si="0"/>
        <v>4161.8421726909992</v>
      </c>
      <c r="M17" s="75">
        <f t="shared" si="0"/>
        <v>5941.489657574999</v>
      </c>
      <c r="N17" s="75">
        <f t="shared" si="0"/>
        <v>33562.943146139005</v>
      </c>
    </row>
    <row r="18" spans="1:14" x14ac:dyDescent="0.25">
      <c r="A18" s="107" t="s">
        <v>239</v>
      </c>
    </row>
  </sheetData>
  <mergeCells count="4">
    <mergeCell ref="A1:N1"/>
    <mergeCell ref="A4:N4"/>
    <mergeCell ref="A5:N5"/>
    <mergeCell ref="A6:N6"/>
  </mergeCells>
  <pageMargins left="0.25" right="0.25" top="0.75" bottom="0.75" header="0.3" footer="0.3"/>
  <pageSetup scale="7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09B7-9F54-4E85-A7A7-E978F0850DDD}">
  <sheetPr>
    <tabColor rgb="FF00B0F0"/>
  </sheetPr>
  <dimension ref="A1:N26"/>
  <sheetViews>
    <sheetView topLeftCell="A2" zoomScale="75" zoomScaleNormal="55" workbookViewId="0">
      <selection activeCell="I32" sqref="I32"/>
    </sheetView>
  </sheetViews>
  <sheetFormatPr baseColWidth="10" defaultRowHeight="15" x14ac:dyDescent="0.25"/>
  <cols>
    <col min="1" max="1" width="19.140625" customWidth="1"/>
    <col min="2" max="2" width="9.85546875" customWidth="1"/>
    <col min="3" max="3" width="12.5703125" bestFit="1" customWidth="1"/>
    <col min="4" max="4" width="12" customWidth="1"/>
    <col min="5" max="5" width="11.5703125" customWidth="1"/>
    <col min="6" max="6" width="12.28515625" bestFit="1" customWidth="1"/>
    <col min="7" max="7" width="11.42578125" customWidth="1"/>
    <col min="8" max="8" width="12.5703125" bestFit="1" customWidth="1"/>
    <col min="9" max="9" width="11.5703125" customWidth="1"/>
    <col min="10" max="13" width="14" customWidth="1"/>
    <col min="14" max="14" width="15.42578125" customWidth="1"/>
  </cols>
  <sheetData>
    <row r="1" spans="1:14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3" spans="1:14" ht="48.75" customHeight="1" x14ac:dyDescent="0.25"/>
    <row r="4" spans="1:14" ht="19.149999999999999" customHeight="1" x14ac:dyDescent="0.35">
      <c r="A4" s="169" t="s">
        <v>220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ht="16.149999999999999" customHeight="1" x14ac:dyDescent="0.25">
      <c r="A5" s="170" t="s">
        <v>43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ht="17.45" customHeight="1" x14ac:dyDescent="0.25">
      <c r="A6" s="171" t="s">
        <v>242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1:14" x14ac:dyDescent="0.25">
      <c r="A7" s="68" t="s">
        <v>175</v>
      </c>
      <c r="B7" s="68" t="s">
        <v>176</v>
      </c>
      <c r="C7" s="68" t="s">
        <v>177</v>
      </c>
      <c r="D7" s="68" t="s">
        <v>178</v>
      </c>
      <c r="E7" s="68" t="s">
        <v>179</v>
      </c>
      <c r="F7" s="68" t="s">
        <v>180</v>
      </c>
      <c r="G7" s="68" t="s">
        <v>181</v>
      </c>
      <c r="H7" s="68" t="s">
        <v>182</v>
      </c>
      <c r="I7" s="68" t="s">
        <v>183</v>
      </c>
      <c r="J7" s="68" t="s">
        <v>184</v>
      </c>
      <c r="K7" s="68" t="s">
        <v>185</v>
      </c>
      <c r="L7" s="68" t="s">
        <v>186</v>
      </c>
      <c r="M7" s="68" t="s">
        <v>187</v>
      </c>
      <c r="N7" s="68" t="s">
        <v>60</v>
      </c>
    </row>
    <row r="8" spans="1:14" ht="18" customHeight="1" x14ac:dyDescent="0.25">
      <c r="A8" s="34" t="s">
        <v>191</v>
      </c>
      <c r="B8" s="78">
        <v>0</v>
      </c>
      <c r="C8" s="78">
        <v>0</v>
      </c>
      <c r="D8" s="78">
        <v>0</v>
      </c>
      <c r="E8" s="78">
        <v>1.209431511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1.262398337</v>
      </c>
      <c r="L8" s="78">
        <v>0</v>
      </c>
      <c r="M8" s="78">
        <v>0</v>
      </c>
      <c r="N8" s="78">
        <v>2.4718298480000001</v>
      </c>
    </row>
    <row r="9" spans="1:14" ht="18" customHeight="1" x14ac:dyDescent="0.25">
      <c r="A9" s="34" t="s">
        <v>192</v>
      </c>
      <c r="B9" s="78">
        <v>0</v>
      </c>
      <c r="C9" s="78">
        <v>0</v>
      </c>
      <c r="D9" s="78">
        <v>0</v>
      </c>
      <c r="E9" s="78">
        <v>5.6981920549999998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5.9449085820000001</v>
      </c>
      <c r="L9" s="78">
        <v>0</v>
      </c>
      <c r="M9" s="78">
        <v>0</v>
      </c>
      <c r="N9" s="78">
        <v>11.643100637</v>
      </c>
    </row>
    <row r="10" spans="1:14" ht="18" customHeight="1" x14ac:dyDescent="0.25">
      <c r="A10" s="34" t="s">
        <v>193</v>
      </c>
      <c r="B10" s="78">
        <v>0</v>
      </c>
      <c r="C10" s="78">
        <v>0</v>
      </c>
      <c r="D10" s="78">
        <v>0</v>
      </c>
      <c r="E10" s="78">
        <v>0.75297059900000007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0.79361962699999999</v>
      </c>
      <c r="L10" s="78">
        <v>0</v>
      </c>
      <c r="M10" s="78">
        <v>0</v>
      </c>
      <c r="N10" s="78">
        <v>1.546590226</v>
      </c>
    </row>
    <row r="11" spans="1:14" ht="18" customHeight="1" x14ac:dyDescent="0.25">
      <c r="A11" s="34" t="s">
        <v>194</v>
      </c>
      <c r="B11" s="78">
        <v>0</v>
      </c>
      <c r="C11" s="78">
        <v>0</v>
      </c>
      <c r="D11" s="78">
        <v>0</v>
      </c>
      <c r="E11" s="78">
        <v>0.45324853700000001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0.46796679200000002</v>
      </c>
      <c r="L11" s="78">
        <v>0</v>
      </c>
      <c r="M11" s="78">
        <v>0</v>
      </c>
      <c r="N11" s="78">
        <v>0.92121532900000003</v>
      </c>
    </row>
    <row r="12" spans="1:14" ht="18" customHeight="1" x14ac:dyDescent="0.25">
      <c r="A12" s="34" t="s">
        <v>195</v>
      </c>
      <c r="B12" s="78">
        <v>2.8713590440000001</v>
      </c>
      <c r="C12" s="78">
        <v>0</v>
      </c>
      <c r="D12" s="78">
        <v>10.290457310000001</v>
      </c>
      <c r="E12" s="78">
        <v>12.570886059000001</v>
      </c>
      <c r="F12" s="78">
        <v>0</v>
      </c>
      <c r="G12" s="78">
        <v>0</v>
      </c>
      <c r="H12" s="78">
        <v>2.9701670410000003</v>
      </c>
      <c r="I12" s="78">
        <v>0</v>
      </c>
      <c r="J12" s="78">
        <v>10.697705699999998</v>
      </c>
      <c r="K12" s="78">
        <v>12.841443306</v>
      </c>
      <c r="L12" s="78">
        <v>0</v>
      </c>
      <c r="M12" s="78">
        <v>0</v>
      </c>
      <c r="N12" s="78">
        <v>52.242018460000004</v>
      </c>
    </row>
    <row r="13" spans="1:14" ht="18" customHeight="1" x14ac:dyDescent="0.25">
      <c r="A13" s="34" t="s">
        <v>196</v>
      </c>
      <c r="B13" s="78">
        <v>0</v>
      </c>
      <c r="C13" s="78">
        <v>0</v>
      </c>
      <c r="D13" s="78">
        <v>0</v>
      </c>
      <c r="E13" s="78">
        <v>2.0162806720000002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2.0888523619999999</v>
      </c>
      <c r="L13" s="78">
        <v>0</v>
      </c>
      <c r="M13" s="78">
        <v>0</v>
      </c>
      <c r="N13" s="78">
        <v>4.1051330339999996</v>
      </c>
    </row>
    <row r="14" spans="1:14" ht="18" customHeight="1" x14ac:dyDescent="0.25">
      <c r="A14" s="34" t="s">
        <v>197</v>
      </c>
      <c r="B14" s="78">
        <v>0</v>
      </c>
      <c r="C14" s="78">
        <v>0</v>
      </c>
      <c r="D14" s="78">
        <v>0</v>
      </c>
      <c r="E14" s="78">
        <v>1.087859592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1.1303671470000001</v>
      </c>
      <c r="L14" s="78">
        <v>0</v>
      </c>
      <c r="M14" s="78">
        <v>0</v>
      </c>
      <c r="N14" s="78">
        <v>2.2182267389999999</v>
      </c>
    </row>
    <row r="15" spans="1:14" ht="18" customHeight="1" x14ac:dyDescent="0.25">
      <c r="A15" s="34" t="s">
        <v>138</v>
      </c>
      <c r="B15" s="78">
        <v>0.81563565900000001</v>
      </c>
      <c r="C15" s="78">
        <v>0</v>
      </c>
      <c r="D15" s="78">
        <v>2.1198029119999999</v>
      </c>
      <c r="E15" s="78">
        <v>4.5284257730000004</v>
      </c>
      <c r="F15" s="78">
        <v>0</v>
      </c>
      <c r="G15" s="78">
        <v>0</v>
      </c>
      <c r="H15" s="78">
        <v>0.858548808</v>
      </c>
      <c r="I15" s="78">
        <v>0</v>
      </c>
      <c r="J15" s="78">
        <v>2.2278120099999996</v>
      </c>
      <c r="K15" s="78">
        <v>4.6249993490000003</v>
      </c>
      <c r="L15" s="78">
        <v>0</v>
      </c>
      <c r="M15" s="78">
        <v>0</v>
      </c>
      <c r="N15" s="78">
        <v>15.175224511</v>
      </c>
    </row>
    <row r="16" spans="1:14" ht="18" customHeight="1" x14ac:dyDescent="0.25">
      <c r="A16" s="34" t="s">
        <v>198</v>
      </c>
      <c r="B16" s="78">
        <v>0</v>
      </c>
      <c r="C16" s="78">
        <v>0</v>
      </c>
      <c r="D16" s="78">
        <v>0</v>
      </c>
      <c r="E16" s="78">
        <v>3.4046591510000002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3.505271386</v>
      </c>
      <c r="L16" s="78">
        <v>0</v>
      </c>
      <c r="M16" s="78">
        <v>0</v>
      </c>
      <c r="N16" s="78">
        <v>6.9099305370000002</v>
      </c>
    </row>
    <row r="17" spans="1:14" ht="18" customHeight="1" x14ac:dyDescent="0.25">
      <c r="A17" s="34" t="s">
        <v>199</v>
      </c>
      <c r="B17" s="78">
        <v>0</v>
      </c>
      <c r="C17" s="78">
        <v>0</v>
      </c>
      <c r="D17" s="78">
        <v>0</v>
      </c>
      <c r="E17" s="78">
        <v>2.7556088390000002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2.8484709589999997</v>
      </c>
      <c r="L17" s="78">
        <v>0</v>
      </c>
      <c r="M17" s="78">
        <v>0</v>
      </c>
      <c r="N17" s="78">
        <v>5.6040797980000008</v>
      </c>
    </row>
    <row r="18" spans="1:14" ht="18" customHeight="1" x14ac:dyDescent="0.25">
      <c r="A18" s="34" t="s">
        <v>200</v>
      </c>
      <c r="B18" s="78">
        <v>0</v>
      </c>
      <c r="C18" s="78">
        <v>0</v>
      </c>
      <c r="D18" s="78">
        <v>0</v>
      </c>
      <c r="E18" s="78">
        <v>2.3278910800000001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2.4429381889999999</v>
      </c>
      <c r="L18" s="78">
        <v>0</v>
      </c>
      <c r="M18" s="78">
        <v>0</v>
      </c>
      <c r="N18" s="78">
        <v>4.7708292689999992</v>
      </c>
    </row>
    <row r="19" spans="1:14" ht="18" customHeight="1" x14ac:dyDescent="0.25">
      <c r="A19" s="34" t="s">
        <v>100</v>
      </c>
      <c r="B19" s="78">
        <v>23.505502568000001</v>
      </c>
      <c r="C19" s="78">
        <v>0</v>
      </c>
      <c r="D19" s="78">
        <v>10.772449315999999</v>
      </c>
      <c r="E19" s="78">
        <v>0.518683275</v>
      </c>
      <c r="F19" s="78">
        <v>19.873006382</v>
      </c>
      <c r="G19" s="78">
        <v>0</v>
      </c>
      <c r="H19" s="78">
        <v>23.596267574999999</v>
      </c>
      <c r="I19" s="78">
        <v>0</v>
      </c>
      <c r="J19" s="78">
        <v>10.948074938000001</v>
      </c>
      <c r="K19" s="78">
        <v>0.50814965300000003</v>
      </c>
      <c r="L19" s="78">
        <v>19.729082463000001</v>
      </c>
      <c r="M19" s="78">
        <v>0</v>
      </c>
      <c r="N19" s="78">
        <v>109.45121616999998</v>
      </c>
    </row>
    <row r="20" spans="1:14" ht="18" customHeight="1" x14ac:dyDescent="0.25">
      <c r="A20" s="34" t="s">
        <v>201</v>
      </c>
      <c r="B20" s="78">
        <v>0</v>
      </c>
      <c r="C20" s="78">
        <v>0</v>
      </c>
      <c r="D20" s="78">
        <v>0</v>
      </c>
      <c r="E20" s="78">
        <v>4.2942748809999998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4.4057483289999997</v>
      </c>
      <c r="L20" s="78">
        <v>0</v>
      </c>
      <c r="M20" s="78">
        <v>0</v>
      </c>
      <c r="N20" s="78">
        <v>8.7000232100000012</v>
      </c>
    </row>
    <row r="21" spans="1:14" ht="18" customHeight="1" x14ac:dyDescent="0.25">
      <c r="A21" s="34" t="s">
        <v>158</v>
      </c>
      <c r="B21" s="78">
        <v>0.51684098599999995</v>
      </c>
      <c r="C21" s="78">
        <v>0</v>
      </c>
      <c r="D21" s="78">
        <v>0.433435397</v>
      </c>
      <c r="E21" s="78">
        <v>1.9910739799999999</v>
      </c>
      <c r="F21" s="78">
        <v>0</v>
      </c>
      <c r="G21" s="78">
        <v>34.157444880999996</v>
      </c>
      <c r="H21" s="78">
        <v>0.546094686</v>
      </c>
      <c r="I21" s="78">
        <v>0</v>
      </c>
      <c r="J21" s="78">
        <v>0.45687663500000003</v>
      </c>
      <c r="K21" s="78">
        <v>2.0628683950000002</v>
      </c>
      <c r="L21" s="78">
        <v>0</v>
      </c>
      <c r="M21" s="78">
        <v>34.041124506999999</v>
      </c>
      <c r="N21" s="78">
        <v>74.205759466999993</v>
      </c>
    </row>
    <row r="22" spans="1:14" ht="18" customHeight="1" x14ac:dyDescent="0.25">
      <c r="A22" s="34" t="s">
        <v>202</v>
      </c>
      <c r="B22" s="78">
        <v>0</v>
      </c>
      <c r="C22" s="78">
        <v>0</v>
      </c>
      <c r="D22" s="78">
        <v>0</v>
      </c>
      <c r="E22" s="78">
        <v>7.3178179940000003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7.5598638559999998</v>
      </c>
      <c r="L22" s="78">
        <v>0</v>
      </c>
      <c r="M22" s="78">
        <v>0</v>
      </c>
      <c r="N22" s="78">
        <v>14.87768185</v>
      </c>
    </row>
    <row r="23" spans="1:14" ht="18" customHeight="1" x14ac:dyDescent="0.25">
      <c r="A23" s="34" t="s">
        <v>88</v>
      </c>
      <c r="B23" s="78">
        <v>125.531025963</v>
      </c>
      <c r="C23" s="78">
        <v>131.29374257700002</v>
      </c>
      <c r="D23" s="78">
        <v>106.22252148299999</v>
      </c>
      <c r="E23" s="78">
        <v>31.900443710000001</v>
      </c>
      <c r="F23" s="78">
        <v>51.849314012000001</v>
      </c>
      <c r="G23" s="78">
        <v>62.182255259999998</v>
      </c>
      <c r="H23" s="78">
        <v>124.92395223299999</v>
      </c>
      <c r="I23" s="78">
        <v>129.91708519100001</v>
      </c>
      <c r="J23" s="78">
        <v>105.60692516099999</v>
      </c>
      <c r="K23" s="78">
        <v>31.713858617</v>
      </c>
      <c r="L23" s="78">
        <v>51.652288637000005</v>
      </c>
      <c r="M23" s="78">
        <v>61.747775079</v>
      </c>
      <c r="N23" s="78">
        <v>1014.5411879229999</v>
      </c>
    </row>
    <row r="24" spans="1:14" ht="18" customHeight="1" x14ac:dyDescent="0.25">
      <c r="A24" s="34" t="s">
        <v>90</v>
      </c>
      <c r="B24" s="78">
        <v>343.59302671299997</v>
      </c>
      <c r="C24" s="78">
        <v>71.462117462999998</v>
      </c>
      <c r="D24" s="78">
        <v>26.911737670000001</v>
      </c>
      <c r="E24" s="78">
        <v>28.137190537999999</v>
      </c>
      <c r="F24" s="78">
        <v>78.108967468999992</v>
      </c>
      <c r="G24" s="78">
        <v>19.115184567</v>
      </c>
      <c r="H24" s="78">
        <v>342.43306338200006</v>
      </c>
      <c r="I24" s="78">
        <v>71.213483668999999</v>
      </c>
      <c r="J24" s="78">
        <v>26.812719019000003</v>
      </c>
      <c r="K24" s="78">
        <v>28.086339603999999</v>
      </c>
      <c r="L24" s="78">
        <v>77.925588930999993</v>
      </c>
      <c r="M24" s="78">
        <v>19.050629338</v>
      </c>
      <c r="N24" s="78">
        <v>1132.850048363</v>
      </c>
    </row>
    <row r="25" spans="1:14" x14ac:dyDescent="0.25">
      <c r="A25" s="74" t="s">
        <v>60</v>
      </c>
      <c r="B25" s="79">
        <f>SUM(B8:B24)</f>
        <v>496.83339093299998</v>
      </c>
      <c r="C25" s="79">
        <f t="shared" ref="C25:M25" si="0">SUM(C8:C24)</f>
        <v>202.75586004000002</v>
      </c>
      <c r="D25" s="79">
        <f t="shared" si="0"/>
        <v>156.75040408800001</v>
      </c>
      <c r="E25" s="79">
        <f t="shared" si="0"/>
        <v>110.96493824600002</v>
      </c>
      <c r="F25" s="79">
        <f t="shared" si="0"/>
        <v>149.831287863</v>
      </c>
      <c r="G25" s="79">
        <f t="shared" si="0"/>
        <v>115.45488470799999</v>
      </c>
      <c r="H25" s="79">
        <f t="shared" si="0"/>
        <v>495.32809372500003</v>
      </c>
      <c r="I25" s="79">
        <f t="shared" si="0"/>
        <v>201.13056886000001</v>
      </c>
      <c r="J25" s="79">
        <f t="shared" si="0"/>
        <v>156.75011346300002</v>
      </c>
      <c r="K25" s="79">
        <f t="shared" si="0"/>
        <v>112.28806449</v>
      </c>
      <c r="L25" s="79">
        <f t="shared" si="0"/>
        <v>149.30696003100002</v>
      </c>
      <c r="M25" s="79">
        <f t="shared" si="0"/>
        <v>114.83952892400001</v>
      </c>
      <c r="N25" s="79">
        <f>SUM(N8:N24)</f>
        <v>2462.234095371</v>
      </c>
    </row>
    <row r="26" spans="1:14" x14ac:dyDescent="0.25">
      <c r="A26" s="107" t="s">
        <v>239</v>
      </c>
    </row>
  </sheetData>
  <mergeCells count="4">
    <mergeCell ref="A1:N1"/>
    <mergeCell ref="A4:N4"/>
    <mergeCell ref="A5:N5"/>
    <mergeCell ref="A6:N6"/>
  </mergeCells>
  <pageMargins left="0.47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66F5-14EE-4246-882B-3CA730356F36}">
  <sheetPr>
    <tabColor theme="1"/>
  </sheetPr>
  <dimension ref="A1:W25"/>
  <sheetViews>
    <sheetView zoomScaleNormal="100" zoomScaleSheetLayoutView="94" workbookViewId="0">
      <selection activeCell="Q36" sqref="Q36"/>
    </sheetView>
  </sheetViews>
  <sheetFormatPr baseColWidth="10" defaultColWidth="11.5703125" defaultRowHeight="15" x14ac:dyDescent="0.25"/>
  <cols>
    <col min="1" max="1" width="8.28515625" style="84" customWidth="1"/>
    <col min="2" max="2" width="11.7109375" style="84" customWidth="1"/>
    <col min="3" max="3" width="0.7109375" style="84" customWidth="1"/>
    <col min="4" max="4" width="13.7109375" style="84" customWidth="1"/>
    <col min="5" max="5" width="5.5703125" style="84" customWidth="1"/>
    <col min="6" max="6" width="1.28515625" style="84" customWidth="1"/>
    <col min="7" max="7" width="8.28515625" style="84" customWidth="1"/>
    <col min="8" max="8" width="4.140625" style="84" customWidth="1"/>
    <col min="9" max="9" width="3.140625" style="84" customWidth="1"/>
    <col min="10" max="10" width="0.28515625" style="84" customWidth="1"/>
    <col min="11" max="11" width="0.42578125" style="84" customWidth="1"/>
    <col min="12" max="12" width="0.28515625" style="84" customWidth="1"/>
    <col min="13" max="13" width="4.140625" style="84" customWidth="1"/>
    <col min="14" max="14" width="3.7109375" style="84" customWidth="1"/>
    <col min="15" max="15" width="0.28515625" style="84" customWidth="1"/>
    <col min="16" max="16" width="2.7109375" style="84" customWidth="1"/>
    <col min="17" max="17" width="3.140625" style="84" customWidth="1"/>
    <col min="18" max="18" width="11.42578125" style="84" customWidth="1"/>
    <col min="19" max="19" width="1.28515625" style="84" customWidth="1"/>
    <col min="20" max="20" width="2.140625" style="84" customWidth="1"/>
    <col min="21" max="21" width="10.28515625" style="84" customWidth="1"/>
    <col min="22" max="22" width="6.28515625" style="84" customWidth="1"/>
    <col min="23" max="16384" width="11.5703125" style="84"/>
  </cols>
  <sheetData>
    <row r="1" spans="1:23" x14ac:dyDescent="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80"/>
      <c r="R1" s="180"/>
      <c r="S1" s="180"/>
      <c r="T1" s="180"/>
      <c r="U1" s="180"/>
      <c r="V1" s="180"/>
    </row>
    <row r="2" spans="1:23" x14ac:dyDescent="0.25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80"/>
      <c r="R2" s="180"/>
      <c r="S2" s="180"/>
      <c r="T2" s="180"/>
      <c r="U2" s="180"/>
      <c r="V2" s="180"/>
    </row>
    <row r="3" spans="1:23" x14ac:dyDescent="0.25">
      <c r="A3" s="173" t="s">
        <v>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80"/>
      <c r="R3" s="180"/>
      <c r="S3" s="180"/>
      <c r="T3" s="180"/>
      <c r="U3" s="180"/>
      <c r="V3" s="180"/>
    </row>
    <row r="4" spans="1:23" ht="14.45" customHeight="1" x14ac:dyDescent="0.25">
      <c r="A4" s="179" t="s">
        <v>219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1:23" ht="15.75" thickBot="1" x14ac:dyDescent="0.3">
      <c r="A5" s="181" t="s">
        <v>3</v>
      </c>
      <c r="B5" s="181"/>
      <c r="C5" s="181"/>
      <c r="D5" s="181"/>
      <c r="E5" s="181"/>
      <c r="F5" s="182">
        <v>44469</v>
      </c>
      <c r="G5" s="182"/>
      <c r="H5" s="182"/>
      <c r="I5" s="182"/>
      <c r="J5" s="182"/>
      <c r="K5" s="182"/>
      <c r="L5" s="183" t="s">
        <v>4</v>
      </c>
      <c r="M5" s="183"/>
      <c r="N5" s="183"/>
      <c r="O5" s="184">
        <v>44469</v>
      </c>
      <c r="P5" s="184"/>
      <c r="Q5" s="184"/>
      <c r="R5" s="184"/>
      <c r="S5" s="185"/>
      <c r="T5" s="185"/>
      <c r="U5" s="185"/>
      <c r="V5" s="185"/>
    </row>
    <row r="6" spans="1:23" x14ac:dyDescent="0.25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</row>
    <row r="7" spans="1:23" x14ac:dyDescent="0.25">
      <c r="A7" s="178" t="s">
        <v>5</v>
      </c>
      <c r="B7" s="178"/>
      <c r="C7" s="178"/>
      <c r="D7" s="178" t="s">
        <v>6</v>
      </c>
      <c r="E7" s="178"/>
      <c r="F7" s="178"/>
      <c r="G7" s="178"/>
      <c r="H7" s="178"/>
      <c r="I7" s="178"/>
      <c r="J7" s="178" t="s">
        <v>6</v>
      </c>
      <c r="K7" s="178"/>
      <c r="L7" s="178"/>
      <c r="M7" s="178"/>
      <c r="N7" s="178"/>
      <c r="O7" s="178"/>
      <c r="P7" s="178" t="s">
        <v>7</v>
      </c>
      <c r="Q7" s="178"/>
      <c r="R7" s="178"/>
      <c r="S7" s="178"/>
      <c r="T7" s="178" t="s">
        <v>8</v>
      </c>
      <c r="U7" s="178"/>
      <c r="V7" s="178"/>
      <c r="W7" s="85"/>
    </row>
    <row r="8" spans="1:23" x14ac:dyDescent="0.25">
      <c r="A8" s="175">
        <v>44469</v>
      </c>
      <c r="B8" s="175"/>
      <c r="C8" s="175"/>
      <c r="D8" s="173" t="s">
        <v>9</v>
      </c>
      <c r="E8" s="173"/>
      <c r="F8" s="173"/>
      <c r="G8" s="173"/>
      <c r="H8" s="173" t="s">
        <v>10</v>
      </c>
      <c r="I8" s="173"/>
      <c r="J8" s="173"/>
      <c r="K8" s="174">
        <v>18.87693031276946</v>
      </c>
      <c r="L8" s="174"/>
      <c r="M8" s="174"/>
      <c r="N8" s="174"/>
      <c r="O8" s="174"/>
      <c r="P8" s="174"/>
      <c r="Q8" s="174"/>
      <c r="R8" s="174">
        <v>1.2757000000000001</v>
      </c>
      <c r="S8" s="174"/>
      <c r="T8" s="174"/>
      <c r="U8" s="173"/>
      <c r="V8" s="173"/>
    </row>
    <row r="9" spans="1:23" x14ac:dyDescent="0.25">
      <c r="A9" s="175"/>
      <c r="B9" s="175"/>
      <c r="C9" s="175"/>
      <c r="D9" s="173" t="s">
        <v>11</v>
      </c>
      <c r="E9" s="173"/>
      <c r="F9" s="173"/>
      <c r="G9" s="173"/>
      <c r="H9" s="173" t="s">
        <v>12</v>
      </c>
      <c r="I9" s="173"/>
      <c r="J9" s="173"/>
      <c r="K9" s="174">
        <v>2.0258517708420999E-2</v>
      </c>
      <c r="L9" s="174"/>
      <c r="M9" s="174"/>
      <c r="N9" s="174"/>
      <c r="O9" s="174"/>
      <c r="P9" s="174"/>
      <c r="Q9" s="174"/>
      <c r="R9" s="174">
        <v>1188.7</v>
      </c>
      <c r="S9" s="174"/>
      <c r="T9" s="174"/>
      <c r="U9" s="173"/>
      <c r="V9" s="173"/>
    </row>
    <row r="10" spans="1:23" x14ac:dyDescent="0.25">
      <c r="A10" s="175"/>
      <c r="B10" s="175"/>
      <c r="C10" s="175"/>
      <c r="D10" s="173" t="s">
        <v>13</v>
      </c>
      <c r="E10" s="173"/>
      <c r="F10" s="173"/>
      <c r="G10" s="173"/>
      <c r="H10" s="173" t="s">
        <v>14</v>
      </c>
      <c r="I10" s="173"/>
      <c r="J10" s="173"/>
      <c r="K10" s="174">
        <v>33.92745439483339</v>
      </c>
      <c r="L10" s="174"/>
      <c r="M10" s="174"/>
      <c r="N10" s="174"/>
      <c r="O10" s="174"/>
      <c r="P10" s="174"/>
      <c r="Q10" s="174"/>
      <c r="R10" s="174">
        <v>0.70978799999999997</v>
      </c>
      <c r="S10" s="174"/>
      <c r="T10" s="174"/>
      <c r="U10" s="173"/>
      <c r="V10" s="173"/>
    </row>
    <row r="11" spans="1:23" x14ac:dyDescent="0.25">
      <c r="A11" s="175"/>
      <c r="B11" s="175"/>
      <c r="C11" s="175"/>
      <c r="D11" s="173" t="s">
        <v>15</v>
      </c>
      <c r="E11" s="173"/>
      <c r="F11" s="173"/>
      <c r="G11" s="173"/>
      <c r="H11" s="173" t="s">
        <v>16</v>
      </c>
      <c r="I11" s="173"/>
      <c r="J11" s="173"/>
      <c r="K11" s="174">
        <v>3.7557784085592187</v>
      </c>
      <c r="L11" s="174"/>
      <c r="M11" s="174"/>
      <c r="N11" s="174"/>
      <c r="O11" s="174"/>
      <c r="P11" s="174"/>
      <c r="Q11" s="174"/>
      <c r="R11" s="174">
        <v>6.4118000000000004</v>
      </c>
      <c r="S11" s="174"/>
      <c r="T11" s="174"/>
      <c r="U11" s="173"/>
      <c r="V11" s="173"/>
    </row>
    <row r="12" spans="1:23" x14ac:dyDescent="0.25">
      <c r="A12" s="175"/>
      <c r="B12" s="175"/>
      <c r="C12" s="175"/>
      <c r="D12" s="173" t="s">
        <v>17</v>
      </c>
      <c r="E12" s="173"/>
      <c r="F12" s="173"/>
      <c r="G12" s="173"/>
      <c r="H12" s="173" t="s">
        <v>18</v>
      </c>
      <c r="I12" s="173"/>
      <c r="J12" s="173"/>
      <c r="K12" s="174">
        <v>24.081299999999999</v>
      </c>
      <c r="L12" s="174"/>
      <c r="M12" s="174"/>
      <c r="N12" s="174"/>
      <c r="O12" s="174"/>
      <c r="P12" s="174"/>
      <c r="Q12" s="174"/>
      <c r="R12" s="174">
        <v>1</v>
      </c>
      <c r="S12" s="174"/>
      <c r="T12" s="174"/>
      <c r="U12" s="173"/>
      <c r="V12" s="173"/>
    </row>
    <row r="13" spans="1:23" x14ac:dyDescent="0.25">
      <c r="A13" s="175"/>
      <c r="B13" s="175"/>
      <c r="C13" s="175"/>
      <c r="D13" s="173" t="s">
        <v>19</v>
      </c>
      <c r="E13" s="173"/>
      <c r="F13" s="173"/>
      <c r="G13" s="173"/>
      <c r="H13" s="173" t="s">
        <v>20</v>
      </c>
      <c r="I13" s="173"/>
      <c r="J13" s="173"/>
      <c r="K13" s="174">
        <v>27.92949174</v>
      </c>
      <c r="L13" s="174"/>
      <c r="M13" s="174"/>
      <c r="N13" s="174"/>
      <c r="O13" s="174"/>
      <c r="P13" s="174"/>
      <c r="Q13" s="174"/>
      <c r="R13" s="174">
        <v>0.86221762372822897</v>
      </c>
      <c r="S13" s="174"/>
      <c r="T13" s="174"/>
      <c r="U13" s="173"/>
      <c r="V13" s="173"/>
    </row>
    <row r="14" spans="1:23" x14ac:dyDescent="0.25">
      <c r="A14" s="175"/>
      <c r="B14" s="175"/>
      <c r="C14" s="175"/>
      <c r="D14" s="176" t="s">
        <v>21</v>
      </c>
      <c r="E14" s="176"/>
      <c r="F14" s="176"/>
      <c r="G14" s="176"/>
      <c r="H14" s="176" t="s">
        <v>22</v>
      </c>
      <c r="I14" s="176"/>
      <c r="J14" s="176"/>
      <c r="K14" s="177">
        <v>1</v>
      </c>
      <c r="L14" s="177"/>
      <c r="M14" s="177"/>
      <c r="N14" s="177"/>
      <c r="O14" s="177"/>
      <c r="P14" s="177"/>
      <c r="Q14" s="177"/>
      <c r="R14" s="177">
        <v>24.081299999999999</v>
      </c>
      <c r="S14" s="177"/>
      <c r="T14" s="177"/>
      <c r="U14" s="173"/>
      <c r="V14" s="173"/>
    </row>
    <row r="15" spans="1:23" x14ac:dyDescent="0.25">
      <c r="A15" s="175"/>
      <c r="B15" s="175"/>
      <c r="C15" s="175"/>
      <c r="D15" s="173" t="s">
        <v>23</v>
      </c>
      <c r="E15" s="173"/>
      <c r="F15" s="173"/>
      <c r="G15" s="173"/>
      <c r="H15" s="173" t="s">
        <v>24</v>
      </c>
      <c r="I15" s="173"/>
      <c r="J15" s="173"/>
      <c r="K15" s="174">
        <v>0.215088424437299</v>
      </c>
      <c r="L15" s="174"/>
      <c r="M15" s="174"/>
      <c r="N15" s="174"/>
      <c r="O15" s="174"/>
      <c r="P15" s="174"/>
      <c r="Q15" s="174"/>
      <c r="R15" s="174">
        <v>111.96</v>
      </c>
      <c r="S15" s="174"/>
      <c r="T15" s="174"/>
      <c r="U15" s="173"/>
      <c r="V15" s="173"/>
    </row>
    <row r="16" spans="1:23" x14ac:dyDescent="0.25">
      <c r="A16" s="175"/>
      <c r="B16" s="175"/>
      <c r="C16" s="175"/>
      <c r="D16" s="173" t="s">
        <v>25</v>
      </c>
      <c r="E16" s="173"/>
      <c r="F16" s="173"/>
      <c r="G16" s="173"/>
      <c r="H16" s="173" t="s">
        <v>26</v>
      </c>
      <c r="I16" s="173"/>
      <c r="J16" s="173"/>
      <c r="K16" s="174">
        <v>79.831924415713573</v>
      </c>
      <c r="L16" s="174"/>
      <c r="M16" s="174"/>
      <c r="N16" s="174"/>
      <c r="O16" s="174"/>
      <c r="P16" s="174"/>
      <c r="Q16" s="174"/>
      <c r="R16" s="174">
        <v>0.30164999999999997</v>
      </c>
      <c r="S16" s="174"/>
      <c r="T16" s="174"/>
      <c r="U16" s="173"/>
      <c r="V16" s="173"/>
    </row>
    <row r="17" spans="1:22" x14ac:dyDescent="0.25">
      <c r="A17" s="175"/>
      <c r="B17" s="175"/>
      <c r="C17" s="175"/>
      <c r="D17" s="173" t="s">
        <v>27</v>
      </c>
      <c r="E17" s="173"/>
      <c r="F17" s="173"/>
      <c r="G17" s="173"/>
      <c r="H17" s="173" t="s">
        <v>28</v>
      </c>
      <c r="I17" s="173"/>
      <c r="J17" s="173"/>
      <c r="K17" s="174">
        <v>1.310524</v>
      </c>
      <c r="L17" s="174"/>
      <c r="M17" s="174"/>
      <c r="N17" s="174"/>
      <c r="O17" s="174"/>
      <c r="P17" s="174"/>
      <c r="Q17" s="174"/>
      <c r="R17" s="174">
        <v>18.37532162707436</v>
      </c>
      <c r="S17" s="174"/>
      <c r="T17" s="174"/>
      <c r="U17" s="173"/>
      <c r="V17" s="173"/>
    </row>
    <row r="18" spans="1:22" x14ac:dyDescent="0.25">
      <c r="A18" s="175"/>
      <c r="B18" s="175"/>
      <c r="C18" s="175"/>
      <c r="D18" s="173" t="s">
        <v>29</v>
      </c>
      <c r="E18" s="173"/>
      <c r="F18" s="173"/>
      <c r="G18" s="173"/>
      <c r="H18" s="173" t="s">
        <v>30</v>
      </c>
      <c r="I18" s="173"/>
      <c r="J18" s="173"/>
      <c r="K18" s="174">
        <v>1.1739244887513101</v>
      </c>
      <c r="L18" s="174"/>
      <c r="M18" s="174"/>
      <c r="N18" s="174"/>
      <c r="O18" s="174"/>
      <c r="P18" s="174"/>
      <c r="Q18" s="174"/>
      <c r="R18" s="174">
        <v>20.513500000000001</v>
      </c>
      <c r="S18" s="174"/>
      <c r="T18" s="174"/>
      <c r="U18" s="173"/>
      <c r="V18" s="173"/>
    </row>
    <row r="19" spans="1:22" x14ac:dyDescent="0.25">
      <c r="A19" s="175"/>
      <c r="B19" s="175"/>
      <c r="C19" s="175"/>
      <c r="D19" s="173" t="s">
        <v>31</v>
      </c>
      <c r="E19" s="173"/>
      <c r="F19" s="173"/>
      <c r="G19" s="173"/>
      <c r="H19" s="173" t="s">
        <v>32</v>
      </c>
      <c r="I19" s="173"/>
      <c r="J19" s="173"/>
      <c r="K19" s="174">
        <v>44.877804967637729</v>
      </c>
      <c r="L19" s="174"/>
      <c r="M19" s="174"/>
      <c r="N19" s="174"/>
      <c r="O19" s="174"/>
      <c r="P19" s="174"/>
      <c r="Q19" s="174"/>
      <c r="R19" s="174">
        <v>0.53659710000000005</v>
      </c>
      <c r="S19" s="174"/>
      <c r="T19" s="174"/>
      <c r="U19" s="173"/>
      <c r="V19" s="173"/>
    </row>
    <row r="20" spans="1:22" x14ac:dyDescent="0.25">
      <c r="A20" s="175"/>
      <c r="B20" s="175"/>
      <c r="C20" s="175"/>
      <c r="D20" s="173" t="s">
        <v>33</v>
      </c>
      <c r="E20" s="173"/>
      <c r="F20" s="173"/>
      <c r="G20" s="173"/>
      <c r="H20" s="173" t="s">
        <v>14</v>
      </c>
      <c r="I20" s="173"/>
      <c r="J20" s="173"/>
      <c r="K20" s="174">
        <v>33.92745439483339</v>
      </c>
      <c r="L20" s="174"/>
      <c r="M20" s="174"/>
      <c r="N20" s="174"/>
      <c r="O20" s="174"/>
      <c r="P20" s="174"/>
      <c r="Q20" s="174"/>
      <c r="R20" s="174">
        <v>0.70978799999999997</v>
      </c>
      <c r="S20" s="174"/>
      <c r="T20" s="174"/>
      <c r="U20" s="173"/>
      <c r="V20" s="173"/>
    </row>
    <row r="21" spans="1:22" x14ac:dyDescent="0.25">
      <c r="A21" s="175"/>
      <c r="B21" s="175"/>
      <c r="C21" s="175"/>
      <c r="D21" s="173" t="s">
        <v>34</v>
      </c>
      <c r="E21" s="173"/>
      <c r="F21" s="173"/>
      <c r="G21" s="173"/>
      <c r="H21" s="173" t="s">
        <v>35</v>
      </c>
      <c r="I21" s="173"/>
      <c r="J21" s="173"/>
      <c r="K21" s="174">
        <v>2.7455279269418886</v>
      </c>
      <c r="L21" s="174"/>
      <c r="M21" s="174"/>
      <c r="N21" s="174"/>
      <c r="O21" s="174"/>
      <c r="P21" s="174"/>
      <c r="Q21" s="174"/>
      <c r="R21" s="174">
        <v>8.7711000000000006</v>
      </c>
      <c r="S21" s="174"/>
      <c r="T21" s="174"/>
      <c r="U21" s="173"/>
      <c r="V21" s="173"/>
    </row>
    <row r="22" spans="1:22" x14ac:dyDescent="0.25">
      <c r="A22" s="175"/>
      <c r="B22" s="175"/>
      <c r="C22" s="175"/>
      <c r="D22" s="173" t="s">
        <v>36</v>
      </c>
      <c r="E22" s="173"/>
      <c r="F22" s="173"/>
      <c r="G22" s="173"/>
      <c r="H22" s="173" t="s">
        <v>37</v>
      </c>
      <c r="I22" s="173"/>
      <c r="J22" s="173"/>
      <c r="K22" s="174">
        <v>32.333961510000009</v>
      </c>
      <c r="L22" s="174"/>
      <c r="M22" s="174"/>
      <c r="N22" s="174"/>
      <c r="O22" s="174"/>
      <c r="P22" s="174"/>
      <c r="Q22" s="174"/>
      <c r="R22" s="174">
        <v>0.74476800476651495</v>
      </c>
      <c r="S22" s="174"/>
      <c r="T22" s="174"/>
      <c r="U22" s="173"/>
      <c r="V22" s="173"/>
    </row>
    <row r="23" spans="1:22" x14ac:dyDescent="0.25">
      <c r="A23" s="175"/>
      <c r="B23" s="175"/>
      <c r="C23" s="175"/>
      <c r="D23" s="173" t="s">
        <v>38</v>
      </c>
      <c r="E23" s="173"/>
      <c r="F23" s="173"/>
      <c r="G23" s="173"/>
      <c r="H23" s="173" t="s">
        <v>39</v>
      </c>
      <c r="I23" s="173"/>
      <c r="J23" s="173"/>
      <c r="K23" s="174">
        <v>2.733901730166659</v>
      </c>
      <c r="L23" s="174"/>
      <c r="M23" s="174"/>
      <c r="N23" s="174"/>
      <c r="O23" s="174"/>
      <c r="P23" s="174"/>
      <c r="Q23" s="174"/>
      <c r="R23" s="174">
        <v>8.8084000000000007</v>
      </c>
      <c r="S23" s="174"/>
      <c r="T23" s="174"/>
      <c r="U23" s="173"/>
      <c r="V23" s="173"/>
    </row>
    <row r="24" spans="1:22" x14ac:dyDescent="0.25">
      <c r="A24" s="175"/>
      <c r="B24" s="175"/>
      <c r="C24" s="175"/>
      <c r="D24" s="173" t="s">
        <v>40</v>
      </c>
      <c r="E24" s="173"/>
      <c r="F24" s="173"/>
      <c r="G24" s="173"/>
      <c r="H24" s="173" t="s">
        <v>41</v>
      </c>
      <c r="I24" s="173"/>
      <c r="J24" s="173"/>
      <c r="K24" s="174">
        <v>25.774697634592744</v>
      </c>
      <c r="L24" s="174"/>
      <c r="M24" s="174"/>
      <c r="N24" s="174"/>
      <c r="O24" s="174"/>
      <c r="P24" s="174"/>
      <c r="Q24" s="174"/>
      <c r="R24" s="174">
        <v>0.93430000000000002</v>
      </c>
      <c r="S24" s="174"/>
      <c r="T24" s="174"/>
      <c r="U24" s="173"/>
      <c r="V24" s="173"/>
    </row>
    <row r="25" spans="1:22" ht="15.75" thickBot="1" x14ac:dyDescent="0.3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</row>
  </sheetData>
  <mergeCells count="94">
    <mergeCell ref="A1:D1"/>
    <mergeCell ref="E1:P1"/>
    <mergeCell ref="Q1:V1"/>
    <mergeCell ref="A2:D2"/>
    <mergeCell ref="E2:P2"/>
    <mergeCell ref="Q2:V2"/>
    <mergeCell ref="A4:V4"/>
    <mergeCell ref="A6:D6"/>
    <mergeCell ref="E6:P6"/>
    <mergeCell ref="Q6:V6"/>
    <mergeCell ref="A3:D3"/>
    <mergeCell ref="E3:P3"/>
    <mergeCell ref="Q3:V3"/>
    <mergeCell ref="A5:E5"/>
    <mergeCell ref="F5:K5"/>
    <mergeCell ref="L5:N5"/>
    <mergeCell ref="O5:R5"/>
    <mergeCell ref="S5:V5"/>
    <mergeCell ref="R11:T11"/>
    <mergeCell ref="A7:C7"/>
    <mergeCell ref="D7:I7"/>
    <mergeCell ref="J7:O7"/>
    <mergeCell ref="P7:S7"/>
    <mergeCell ref="T7:V7"/>
    <mergeCell ref="D10:G10"/>
    <mergeCell ref="H10:J10"/>
    <mergeCell ref="R10:T10"/>
    <mergeCell ref="R12:T12"/>
    <mergeCell ref="D11:G11"/>
    <mergeCell ref="A8:C24"/>
    <mergeCell ref="D8:G8"/>
    <mergeCell ref="H8:J8"/>
    <mergeCell ref="K8:Q8"/>
    <mergeCell ref="R8:T8"/>
    <mergeCell ref="D13:G13"/>
    <mergeCell ref="H13:J13"/>
    <mergeCell ref="K13:Q13"/>
    <mergeCell ref="R13:T13"/>
    <mergeCell ref="D14:G14"/>
    <mergeCell ref="H14:J14"/>
    <mergeCell ref="K14:Q14"/>
    <mergeCell ref="R14:T14"/>
    <mergeCell ref="H11:J11"/>
    <mergeCell ref="D15:G15"/>
    <mergeCell ref="H15:J15"/>
    <mergeCell ref="K15:Q15"/>
    <mergeCell ref="R17:T17"/>
    <mergeCell ref="D18:G18"/>
    <mergeCell ref="H18:J18"/>
    <mergeCell ref="K18:Q18"/>
    <mergeCell ref="R18:T18"/>
    <mergeCell ref="D17:G17"/>
    <mergeCell ref="H17:J17"/>
    <mergeCell ref="K17:Q17"/>
    <mergeCell ref="D21:G21"/>
    <mergeCell ref="H21:J21"/>
    <mergeCell ref="K21:Q21"/>
    <mergeCell ref="R21:T21"/>
    <mergeCell ref="D22:G22"/>
    <mergeCell ref="H22:J22"/>
    <mergeCell ref="K22:Q22"/>
    <mergeCell ref="R22:T22"/>
    <mergeCell ref="K12:Q12"/>
    <mergeCell ref="K11:Q11"/>
    <mergeCell ref="K10:Q10"/>
    <mergeCell ref="R19:T19"/>
    <mergeCell ref="D20:G20"/>
    <mergeCell ref="H20:J20"/>
    <mergeCell ref="K20:Q20"/>
    <mergeCell ref="R20:T20"/>
    <mergeCell ref="D19:G19"/>
    <mergeCell ref="H19:J19"/>
    <mergeCell ref="K19:Q19"/>
    <mergeCell ref="R15:T15"/>
    <mergeCell ref="D16:G16"/>
    <mergeCell ref="H16:J16"/>
    <mergeCell ref="K16:Q16"/>
    <mergeCell ref="R16:T16"/>
    <mergeCell ref="A25:V25"/>
    <mergeCell ref="D23:G23"/>
    <mergeCell ref="H23:J23"/>
    <mergeCell ref="K23:Q23"/>
    <mergeCell ref="R23:T23"/>
    <mergeCell ref="D24:G24"/>
    <mergeCell ref="H24:J24"/>
    <mergeCell ref="K24:Q24"/>
    <mergeCell ref="R24:T24"/>
    <mergeCell ref="U8:V24"/>
    <mergeCell ref="D9:G9"/>
    <mergeCell ref="H9:J9"/>
    <mergeCell ref="K9:Q9"/>
    <mergeCell ref="R9:T9"/>
    <mergeCell ref="D12:G12"/>
    <mergeCell ref="H12:J12"/>
  </mergeCells>
  <pageMargins left="0.38" right="0.25" top="0.25" bottom="9.9999993999999995E-2" header="0.5" footer="0.5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6822-644D-49FA-AC36-BC02881D11D9}">
  <sheetPr>
    <tabColor rgb="FF0070C0"/>
  </sheetPr>
  <dimension ref="A6:C47"/>
  <sheetViews>
    <sheetView topLeftCell="A5" zoomScale="117" workbookViewId="0">
      <selection activeCell="A7" sqref="A7:C7"/>
    </sheetView>
  </sheetViews>
  <sheetFormatPr baseColWidth="10" defaultRowHeight="15" x14ac:dyDescent="0.25"/>
  <cols>
    <col min="1" max="1" width="27.7109375" customWidth="1"/>
    <col min="2" max="2" width="24.42578125" customWidth="1"/>
    <col min="3" max="3" width="15" customWidth="1"/>
  </cols>
  <sheetData>
    <row r="6" spans="1:3" ht="31.9" customHeight="1" x14ac:dyDescent="0.25">
      <c r="A6" s="139" t="s">
        <v>245</v>
      </c>
      <c r="B6" s="139"/>
      <c r="C6" s="139"/>
    </row>
    <row r="7" spans="1:3" ht="15.75" x14ac:dyDescent="0.25">
      <c r="A7" s="140" t="s">
        <v>126</v>
      </c>
      <c r="B7" s="141"/>
      <c r="C7" s="142"/>
    </row>
    <row r="8" spans="1:3" x14ac:dyDescent="0.25">
      <c r="A8" s="132" t="s">
        <v>132</v>
      </c>
      <c r="B8" s="132"/>
      <c r="C8" s="132"/>
    </row>
    <row r="9" spans="1:3" ht="18.75" x14ac:dyDescent="0.3">
      <c r="A9" s="137" t="s">
        <v>6</v>
      </c>
      <c r="B9" s="138"/>
      <c r="C9" s="32" t="s">
        <v>55</v>
      </c>
    </row>
    <row r="10" spans="1:3" x14ac:dyDescent="0.25">
      <c r="A10" s="133" t="s">
        <v>111</v>
      </c>
      <c r="B10" s="133"/>
      <c r="C10" s="18">
        <v>5338.6050000000005</v>
      </c>
    </row>
    <row r="11" spans="1:3" x14ac:dyDescent="0.25">
      <c r="A11" s="134" t="s">
        <v>88</v>
      </c>
      <c r="B11" s="134"/>
      <c r="C11" s="15">
        <v>2685.1300000000006</v>
      </c>
    </row>
    <row r="12" spans="1:3" x14ac:dyDescent="0.25">
      <c r="A12" s="135" t="s">
        <v>87</v>
      </c>
      <c r="B12" s="135"/>
      <c r="C12" s="16">
        <v>1496.6989999999998</v>
      </c>
    </row>
    <row r="13" spans="1:3" x14ac:dyDescent="0.25">
      <c r="A13" s="135" t="s">
        <v>90</v>
      </c>
      <c r="B13" s="135"/>
      <c r="C13" s="16">
        <v>1009.035</v>
      </c>
    </row>
    <row r="14" spans="1:3" x14ac:dyDescent="0.25">
      <c r="A14" s="135" t="s">
        <v>89</v>
      </c>
      <c r="B14" s="135"/>
      <c r="C14" s="16">
        <v>72.372</v>
      </c>
    </row>
    <row r="15" spans="1:3" x14ac:dyDescent="0.25">
      <c r="A15" s="135" t="s">
        <v>92</v>
      </c>
      <c r="B15" s="135"/>
      <c r="C15" s="16">
        <v>44.433</v>
      </c>
    </row>
    <row r="16" spans="1:3" x14ac:dyDescent="0.25">
      <c r="A16" s="135" t="s">
        <v>91</v>
      </c>
      <c r="B16" s="135"/>
      <c r="C16" s="16">
        <v>30.936</v>
      </c>
    </row>
    <row r="17" spans="1:3" x14ac:dyDescent="0.25">
      <c r="A17" s="133" t="s">
        <v>93</v>
      </c>
      <c r="B17" s="133"/>
      <c r="C17" s="18">
        <v>1800</v>
      </c>
    </row>
    <row r="18" spans="1:3" x14ac:dyDescent="0.25">
      <c r="A18" s="136" t="s">
        <v>112</v>
      </c>
      <c r="B18" s="136"/>
      <c r="C18" s="15">
        <v>500</v>
      </c>
    </row>
    <row r="19" spans="1:3" x14ac:dyDescent="0.25">
      <c r="A19" s="136" t="s">
        <v>113</v>
      </c>
      <c r="B19" s="136"/>
      <c r="C19" s="15">
        <v>700</v>
      </c>
    </row>
    <row r="20" spans="1:3" x14ac:dyDescent="0.25">
      <c r="A20" s="136" t="s">
        <v>114</v>
      </c>
      <c r="B20" s="136"/>
      <c r="C20" s="15">
        <v>600</v>
      </c>
    </row>
    <row r="21" spans="1:3" x14ac:dyDescent="0.25">
      <c r="A21" s="133" t="s">
        <v>95</v>
      </c>
      <c r="B21" s="133"/>
      <c r="C21" s="18">
        <v>803.83399999999983</v>
      </c>
    </row>
    <row r="22" spans="1:3" x14ac:dyDescent="0.25">
      <c r="A22" s="136" t="s">
        <v>115</v>
      </c>
      <c r="B22" s="136">
        <f>+B19-B20-B21</f>
        <v>0</v>
      </c>
      <c r="C22" s="16">
        <v>450</v>
      </c>
    </row>
    <row r="23" spans="1:3" x14ac:dyDescent="0.25">
      <c r="A23" s="136" t="s">
        <v>116</v>
      </c>
      <c r="B23" s="136"/>
      <c r="C23" s="16">
        <v>73.496999999999986</v>
      </c>
    </row>
    <row r="24" spans="1:3" x14ac:dyDescent="0.25">
      <c r="A24" s="136" t="s">
        <v>117</v>
      </c>
      <c r="B24" s="136"/>
      <c r="C24" s="16">
        <v>61.993999999999986</v>
      </c>
    </row>
    <row r="25" spans="1:3" x14ac:dyDescent="0.25">
      <c r="A25" s="136" t="s">
        <v>99</v>
      </c>
      <c r="B25" s="136"/>
      <c r="C25" s="16">
        <v>59.539000000000001</v>
      </c>
    </row>
    <row r="26" spans="1:3" x14ac:dyDescent="0.25">
      <c r="A26" s="136" t="s">
        <v>118</v>
      </c>
      <c r="B26" s="136"/>
      <c r="C26" s="16">
        <v>37.31</v>
      </c>
    </row>
    <row r="27" spans="1:3" x14ac:dyDescent="0.25">
      <c r="A27" s="136" t="s">
        <v>119</v>
      </c>
      <c r="B27" s="136"/>
      <c r="C27" s="16">
        <v>35.756000000000007</v>
      </c>
    </row>
    <row r="28" spans="1:3" x14ac:dyDescent="0.25">
      <c r="A28" s="136" t="s">
        <v>120</v>
      </c>
      <c r="B28" s="136"/>
      <c r="C28" s="16">
        <v>35.335999999999999</v>
      </c>
    </row>
    <row r="29" spans="1:3" x14ac:dyDescent="0.25">
      <c r="A29" s="136" t="s">
        <v>121</v>
      </c>
      <c r="B29" s="136"/>
      <c r="C29" s="16">
        <v>24.75</v>
      </c>
    </row>
    <row r="30" spans="1:3" x14ac:dyDescent="0.25">
      <c r="A30" s="136" t="s">
        <v>122</v>
      </c>
      <c r="B30" s="136"/>
      <c r="C30" s="16">
        <v>19.472999999999999</v>
      </c>
    </row>
    <row r="31" spans="1:3" x14ac:dyDescent="0.25">
      <c r="A31" s="136" t="s">
        <v>123</v>
      </c>
      <c r="B31" s="136"/>
      <c r="C31" s="16">
        <v>3.242</v>
      </c>
    </row>
    <row r="32" spans="1:3" x14ac:dyDescent="0.25">
      <c r="A32" s="136" t="s">
        <v>124</v>
      </c>
      <c r="B32" s="136"/>
      <c r="C32" s="16">
        <v>2.9369999999999998</v>
      </c>
    </row>
    <row r="33" spans="1:3" x14ac:dyDescent="0.25">
      <c r="A33" s="133" t="s">
        <v>125</v>
      </c>
      <c r="B33" s="133"/>
      <c r="C33" s="18">
        <v>242.596</v>
      </c>
    </row>
    <row r="34" spans="1:3" x14ac:dyDescent="0.25">
      <c r="A34" s="136" t="s">
        <v>105</v>
      </c>
      <c r="B34" s="136"/>
      <c r="C34" s="17">
        <v>74.668000000000006</v>
      </c>
    </row>
    <row r="35" spans="1:3" x14ac:dyDescent="0.25">
      <c r="A35" s="136" t="s">
        <v>110</v>
      </c>
      <c r="B35" s="136"/>
      <c r="C35" s="17">
        <v>55.045999999999999</v>
      </c>
    </row>
    <row r="36" spans="1:3" x14ac:dyDescent="0.25">
      <c r="A36" s="136" t="s">
        <v>109</v>
      </c>
      <c r="B36" s="136"/>
      <c r="C36" s="17">
        <v>39.9</v>
      </c>
    </row>
    <row r="37" spans="1:3" x14ac:dyDescent="0.25">
      <c r="A37" s="136" t="s">
        <v>106</v>
      </c>
      <c r="B37" s="136"/>
      <c r="C37" s="17">
        <v>37.113999999999997</v>
      </c>
    </row>
    <row r="38" spans="1:3" x14ac:dyDescent="0.25">
      <c r="A38" s="136" t="s">
        <v>107</v>
      </c>
      <c r="B38" s="136"/>
      <c r="C38" s="17">
        <v>25.276</v>
      </c>
    </row>
    <row r="39" spans="1:3" x14ac:dyDescent="0.25">
      <c r="A39" s="136" t="s">
        <v>108</v>
      </c>
      <c r="B39" s="136"/>
      <c r="C39" s="17">
        <v>7.7779999999999996</v>
      </c>
    </row>
    <row r="40" spans="1:3" ht="15.75" x14ac:dyDescent="0.25">
      <c r="A40" s="136" t="s">
        <v>163</v>
      </c>
      <c r="B40" s="136"/>
      <c r="C40" s="17">
        <v>1.484</v>
      </c>
    </row>
    <row r="41" spans="1:3" ht="15.75" x14ac:dyDescent="0.25">
      <c r="A41" s="136" t="s">
        <v>160</v>
      </c>
      <c r="B41" s="136"/>
      <c r="C41" s="17">
        <v>0.95</v>
      </c>
    </row>
    <row r="42" spans="1:3" ht="15.75" x14ac:dyDescent="0.25">
      <c r="A42" s="136" t="s">
        <v>161</v>
      </c>
      <c r="B42" s="136"/>
      <c r="C42" s="17">
        <v>0.30299999999999999</v>
      </c>
    </row>
    <row r="43" spans="1:3" ht="15.75" x14ac:dyDescent="0.25">
      <c r="A43" s="136" t="s">
        <v>162</v>
      </c>
      <c r="B43" s="136"/>
      <c r="C43" s="17">
        <v>7.6999999999999999E-2</v>
      </c>
    </row>
    <row r="44" spans="1:3" x14ac:dyDescent="0.25">
      <c r="A44" s="13" t="s">
        <v>60</v>
      </c>
      <c r="B44" s="13"/>
      <c r="C44" s="18">
        <v>8185.0349999999999</v>
      </c>
    </row>
    <row r="45" spans="1:3" x14ac:dyDescent="0.25">
      <c r="A45" t="s">
        <v>147</v>
      </c>
    </row>
    <row r="46" spans="1:3" x14ac:dyDescent="0.25">
      <c r="A46" s="144" t="s">
        <v>164</v>
      </c>
      <c r="B46" s="144"/>
      <c r="C46" s="144"/>
    </row>
    <row r="47" spans="1:3" x14ac:dyDescent="0.25">
      <c r="A47" s="143" t="s">
        <v>238</v>
      </c>
      <c r="B47" s="144"/>
      <c r="C47" s="144"/>
    </row>
  </sheetData>
  <mergeCells count="40">
    <mergeCell ref="A47:C47"/>
    <mergeCell ref="A46:C46"/>
    <mergeCell ref="A36:B36"/>
    <mergeCell ref="A29:B29"/>
    <mergeCell ref="A43:B43"/>
    <mergeCell ref="A40:B40"/>
    <mergeCell ref="A41:B41"/>
    <mergeCell ref="A42:B42"/>
    <mergeCell ref="A30:B30"/>
    <mergeCell ref="A6:C6"/>
    <mergeCell ref="A7:C7"/>
    <mergeCell ref="A37:B37"/>
    <mergeCell ref="A38:B38"/>
    <mergeCell ref="A39:B39"/>
    <mergeCell ref="A31:B31"/>
    <mergeCell ref="A32:B32"/>
    <mergeCell ref="A33:B33"/>
    <mergeCell ref="A34:B34"/>
    <mergeCell ref="A35:B35"/>
    <mergeCell ref="A22:B22"/>
    <mergeCell ref="A25:B25"/>
    <mergeCell ref="A26:B26"/>
    <mergeCell ref="A27:B27"/>
    <mergeCell ref="A28:B28"/>
    <mergeCell ref="A23:B23"/>
    <mergeCell ref="A24:B24"/>
    <mergeCell ref="A19:B19"/>
    <mergeCell ref="A20:B20"/>
    <mergeCell ref="A21:B21"/>
    <mergeCell ref="A9:B9"/>
    <mergeCell ref="A13:B13"/>
    <mergeCell ref="A14:B14"/>
    <mergeCell ref="A15:B15"/>
    <mergeCell ref="A16:B16"/>
    <mergeCell ref="A17:B17"/>
    <mergeCell ref="A8:C8"/>
    <mergeCell ref="A10:B10"/>
    <mergeCell ref="A11:B11"/>
    <mergeCell ref="A12:B12"/>
    <mergeCell ref="A18:B18"/>
  </mergeCells>
  <pageMargins left="1.63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BBC2-F594-4457-BD2E-0C18FEB21CFB}">
  <sheetPr>
    <tabColor rgb="FF0070C0"/>
  </sheetPr>
  <dimension ref="A6:F18"/>
  <sheetViews>
    <sheetView showGridLines="0" workbookViewId="0">
      <selection activeCell="A8" sqref="A8:E8"/>
    </sheetView>
  </sheetViews>
  <sheetFormatPr baseColWidth="10" defaultRowHeight="15" x14ac:dyDescent="0.25"/>
  <cols>
    <col min="4" max="4" width="29.5703125" customWidth="1"/>
    <col min="5" max="5" width="17.7109375" customWidth="1"/>
    <col min="6" max="6" width="8.7109375" customWidth="1"/>
    <col min="7" max="7" width="40.28515625" customWidth="1"/>
  </cols>
  <sheetData>
    <row r="6" spans="1:6" ht="12" customHeight="1" x14ac:dyDescent="0.25"/>
    <row r="7" spans="1:6" ht="35.450000000000003" customHeight="1" x14ac:dyDescent="0.25">
      <c r="A7" s="146" t="s">
        <v>247</v>
      </c>
      <c r="B7" s="146"/>
      <c r="C7" s="146"/>
      <c r="D7" s="146"/>
      <c r="E7" s="146"/>
    </row>
    <row r="8" spans="1:6" ht="15.75" x14ac:dyDescent="0.25">
      <c r="A8" s="140" t="s">
        <v>68</v>
      </c>
      <c r="B8" s="141"/>
      <c r="C8" s="141"/>
      <c r="D8" s="141"/>
      <c r="E8" s="142"/>
    </row>
    <row r="9" spans="1:6" x14ac:dyDescent="0.25">
      <c r="A9" s="136" t="s">
        <v>132</v>
      </c>
      <c r="B9" s="136"/>
      <c r="C9" s="136"/>
      <c r="D9" s="136"/>
      <c r="E9" s="136"/>
    </row>
    <row r="10" spans="1:6" ht="18.75" x14ac:dyDescent="0.3">
      <c r="A10" s="147" t="s">
        <v>67</v>
      </c>
      <c r="B10" s="147"/>
      <c r="C10" s="147"/>
      <c r="D10" s="147"/>
      <c r="E10" s="32" t="s">
        <v>55</v>
      </c>
    </row>
    <row r="11" spans="1:6" s="12" customFormat="1" ht="15.75" x14ac:dyDescent="0.25">
      <c r="A11" s="145" t="s">
        <v>133</v>
      </c>
      <c r="B11" s="145"/>
      <c r="C11" s="145"/>
      <c r="D11" s="145"/>
      <c r="E11" s="21">
        <v>441.14499999999998</v>
      </c>
      <c r="F11" s="51"/>
    </row>
    <row r="12" spans="1:6" ht="15.75" x14ac:dyDescent="0.25">
      <c r="A12" s="145" t="s">
        <v>134</v>
      </c>
      <c r="B12" s="145"/>
      <c r="C12" s="145"/>
      <c r="D12" s="145"/>
      <c r="E12" s="3">
        <v>1784.845</v>
      </c>
      <c r="F12" s="51"/>
    </row>
    <row r="13" spans="1:6" ht="15.75" x14ac:dyDescent="0.25">
      <c r="A13" s="145" t="s">
        <v>69</v>
      </c>
      <c r="B13" s="145" t="s">
        <v>69</v>
      </c>
      <c r="C13" s="145" t="s">
        <v>69</v>
      </c>
      <c r="D13" s="145" t="s">
        <v>69</v>
      </c>
      <c r="E13" s="3">
        <v>2664.8690000000001</v>
      </c>
      <c r="F13" s="51"/>
    </row>
    <row r="14" spans="1:6" ht="15.75" x14ac:dyDescent="0.25">
      <c r="A14" s="145" t="s">
        <v>70</v>
      </c>
      <c r="B14" s="145" t="s">
        <v>69</v>
      </c>
      <c r="C14" s="145" t="s">
        <v>69</v>
      </c>
      <c r="D14" s="145" t="s">
        <v>69</v>
      </c>
      <c r="E14" s="3">
        <v>1970.4330000000004</v>
      </c>
      <c r="F14" s="51"/>
    </row>
    <row r="15" spans="1:6" ht="15.75" x14ac:dyDescent="0.25">
      <c r="A15" s="145" t="s">
        <v>71</v>
      </c>
      <c r="B15" s="145" t="s">
        <v>69</v>
      </c>
      <c r="C15" s="145" t="s">
        <v>69</v>
      </c>
      <c r="D15" s="145" t="s">
        <v>69</v>
      </c>
      <c r="E15" s="3">
        <v>1323.6840000000007</v>
      </c>
      <c r="F15" s="51"/>
    </row>
    <row r="16" spans="1:6" ht="18.75" x14ac:dyDescent="0.3">
      <c r="A16" s="148" t="s">
        <v>60</v>
      </c>
      <c r="B16" s="148"/>
      <c r="C16" s="148"/>
      <c r="D16" s="148"/>
      <c r="E16" s="11">
        <f>SUM(E11:E15)</f>
        <v>8184.9760000000024</v>
      </c>
    </row>
    <row r="17" spans="1:3" x14ac:dyDescent="0.25">
      <c r="A17" t="s">
        <v>147</v>
      </c>
    </row>
    <row r="18" spans="1:3" x14ac:dyDescent="0.25">
      <c r="A18" s="143" t="s">
        <v>238</v>
      </c>
      <c r="B18" s="144"/>
      <c r="C18" s="144"/>
    </row>
  </sheetData>
  <mergeCells count="11">
    <mergeCell ref="A18:C18"/>
    <mergeCell ref="A12:D12"/>
    <mergeCell ref="A14:D14"/>
    <mergeCell ref="A15:D15"/>
    <mergeCell ref="A16:D16"/>
    <mergeCell ref="A11:D11"/>
    <mergeCell ref="A13:D13"/>
    <mergeCell ref="A7:E7"/>
    <mergeCell ref="A8:E8"/>
    <mergeCell ref="A9:E9"/>
    <mergeCell ref="A10:D10"/>
  </mergeCells>
  <pageMargins left="1.0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E7B02-00C3-4B5C-A086-4798470F6510}">
  <sheetPr>
    <tabColor rgb="FF0070C0"/>
  </sheetPr>
  <dimension ref="A1:E40"/>
  <sheetViews>
    <sheetView zoomScale="130" zoomScaleNormal="130" workbookViewId="0">
      <selection activeCell="A7" sqref="A7:B7"/>
    </sheetView>
  </sheetViews>
  <sheetFormatPr baseColWidth="10" defaultRowHeight="15" x14ac:dyDescent="0.25"/>
  <cols>
    <col min="1" max="1" width="26.5703125" customWidth="1"/>
    <col min="2" max="2" width="19.5703125" customWidth="1"/>
  </cols>
  <sheetData>
    <row r="1" spans="1:5" x14ac:dyDescent="0.25">
      <c r="A1" s="31"/>
      <c r="B1" s="31"/>
    </row>
    <row r="2" spans="1:5" x14ac:dyDescent="0.25">
      <c r="A2" s="31"/>
      <c r="B2" s="31"/>
    </row>
    <row r="3" spans="1:5" x14ac:dyDescent="0.25">
      <c r="A3" s="31"/>
      <c r="B3" s="31"/>
    </row>
    <row r="4" spans="1:5" x14ac:dyDescent="0.25">
      <c r="A4" s="31"/>
      <c r="B4" s="31"/>
    </row>
    <row r="5" spans="1:5" x14ac:dyDescent="0.25">
      <c r="A5" s="31"/>
      <c r="B5" s="31"/>
    </row>
    <row r="6" spans="1:5" ht="30" customHeight="1" x14ac:dyDescent="0.25">
      <c r="A6" s="149" t="s">
        <v>256</v>
      </c>
      <c r="B6" s="149"/>
    </row>
    <row r="7" spans="1:5" ht="16.149999999999999" customHeight="1" x14ac:dyDescent="0.25">
      <c r="A7" s="150" t="s">
        <v>253</v>
      </c>
      <c r="B7" s="151"/>
    </row>
    <row r="8" spans="1:5" x14ac:dyDescent="0.25">
      <c r="A8" s="152"/>
      <c r="B8" s="152"/>
    </row>
    <row r="9" spans="1:5" ht="45" x14ac:dyDescent="0.25">
      <c r="A9" s="36" t="s">
        <v>254</v>
      </c>
      <c r="B9" s="36" t="s">
        <v>252</v>
      </c>
    </row>
    <row r="10" spans="1:5" x14ac:dyDescent="0.25">
      <c r="A10" s="42" t="s">
        <v>46</v>
      </c>
      <c r="B10" s="108">
        <v>1.9089790049348614E-2</v>
      </c>
      <c r="C10" s="65"/>
    </row>
    <row r="11" spans="1:5" x14ac:dyDescent="0.25">
      <c r="A11" s="54" t="s">
        <v>105</v>
      </c>
      <c r="B11" s="109">
        <v>2.1099999999999997E-2</v>
      </c>
      <c r="C11" s="66"/>
    </row>
    <row r="12" spans="1:5" x14ac:dyDescent="0.25">
      <c r="A12" s="54" t="s">
        <v>106</v>
      </c>
      <c r="B12" s="109">
        <v>2.8309999999999998E-2</v>
      </c>
      <c r="C12" s="66"/>
    </row>
    <row r="13" spans="1:5" x14ac:dyDescent="0.25">
      <c r="A13" s="55" t="s">
        <v>107</v>
      </c>
      <c r="B13" s="109">
        <v>1.7394508624782402E-2</v>
      </c>
      <c r="C13" s="66"/>
    </row>
    <row r="14" spans="1:5" x14ac:dyDescent="0.25">
      <c r="A14" s="55" t="s">
        <v>108</v>
      </c>
      <c r="B14" s="109">
        <v>3.3000000000000002E-2</v>
      </c>
      <c r="C14" s="66"/>
    </row>
    <row r="15" spans="1:5" x14ac:dyDescent="0.25">
      <c r="A15" s="55" t="s">
        <v>109</v>
      </c>
      <c r="B15" s="109">
        <v>3.0776888130318016E-2</v>
      </c>
      <c r="C15" s="66"/>
      <c r="D15" s="53"/>
      <c r="E15" s="53"/>
    </row>
    <row r="16" spans="1:5" x14ac:dyDescent="0.25">
      <c r="A16" s="43" t="s">
        <v>110</v>
      </c>
      <c r="B16" s="110">
        <v>5.0049049885550262E-4</v>
      </c>
      <c r="C16" s="66"/>
    </row>
    <row r="17" spans="1:3" x14ac:dyDescent="0.25">
      <c r="A17" s="42" t="s">
        <v>95</v>
      </c>
      <c r="B17" s="108">
        <v>1.2895922653184616E-2</v>
      </c>
      <c r="C17" s="67"/>
    </row>
    <row r="18" spans="1:3" x14ac:dyDescent="0.25">
      <c r="A18" s="43" t="s">
        <v>96</v>
      </c>
      <c r="B18" s="110">
        <v>0.03</v>
      </c>
      <c r="C18" s="66"/>
    </row>
    <row r="19" spans="1:3" x14ac:dyDescent="0.25">
      <c r="A19" s="43" t="s">
        <v>157</v>
      </c>
      <c r="B19" s="110">
        <v>1.7025660911329718E-3</v>
      </c>
      <c r="C19" s="66"/>
    </row>
    <row r="20" spans="1:3" x14ac:dyDescent="0.25">
      <c r="A20" s="43" t="s">
        <v>97</v>
      </c>
      <c r="B20" s="111">
        <v>1.5435555555555557E-2</v>
      </c>
      <c r="C20" s="66"/>
    </row>
    <row r="21" spans="1:3" x14ac:dyDescent="0.25">
      <c r="A21" s="43" t="s">
        <v>98</v>
      </c>
      <c r="B21" s="110">
        <v>1.7500000000000005E-2</v>
      </c>
      <c r="C21" s="66"/>
    </row>
    <row r="22" spans="1:3" x14ac:dyDescent="0.25">
      <c r="A22" s="43" t="s">
        <v>99</v>
      </c>
      <c r="B22" s="110">
        <v>5.1554947177480303E-3</v>
      </c>
      <c r="C22" s="66"/>
    </row>
    <row r="23" spans="1:3" x14ac:dyDescent="0.25">
      <c r="A23" s="43" t="s">
        <v>100</v>
      </c>
      <c r="B23" s="110">
        <v>1.1889473095424543E-3</v>
      </c>
      <c r="C23" s="66"/>
    </row>
    <row r="24" spans="1:3" x14ac:dyDescent="0.25">
      <c r="A24" s="43" t="s">
        <v>101</v>
      </c>
      <c r="B24" s="110">
        <v>2.7686613201727328E-2</v>
      </c>
      <c r="C24" s="66"/>
    </row>
    <row r="25" spans="1:3" x14ac:dyDescent="0.25">
      <c r="A25" s="43" t="s">
        <v>102</v>
      </c>
      <c r="B25" s="110">
        <v>1E-4</v>
      </c>
      <c r="C25" s="66"/>
    </row>
    <row r="26" spans="1:3" x14ac:dyDescent="0.25">
      <c r="A26" s="43" t="s">
        <v>103</v>
      </c>
      <c r="B26" s="110">
        <v>2.3693400498075615E-2</v>
      </c>
      <c r="C26" s="66"/>
    </row>
    <row r="27" spans="1:3" x14ac:dyDescent="0.25">
      <c r="A27" s="43" t="s">
        <v>158</v>
      </c>
      <c r="B27" s="110">
        <v>7.4739048512463139E-3</v>
      </c>
      <c r="C27" s="66"/>
    </row>
    <row r="28" spans="1:3" x14ac:dyDescent="0.25">
      <c r="A28" s="43" t="s">
        <v>104</v>
      </c>
      <c r="B28" s="110">
        <v>1.05844113946511E-2</v>
      </c>
      <c r="C28" s="66"/>
    </row>
    <row r="29" spans="1:3" x14ac:dyDescent="0.25">
      <c r="A29" s="42" t="s">
        <v>93</v>
      </c>
      <c r="B29" s="108">
        <v>6.3888888888888884E-2</v>
      </c>
      <c r="C29" s="65"/>
    </row>
    <row r="30" spans="1:3" x14ac:dyDescent="0.25">
      <c r="A30" s="42" t="s">
        <v>86</v>
      </c>
      <c r="B30" s="108">
        <v>2.3350950122738041E-2</v>
      </c>
      <c r="C30" s="65"/>
    </row>
    <row r="31" spans="1:3" x14ac:dyDescent="0.25">
      <c r="A31" s="43" t="s">
        <v>87</v>
      </c>
      <c r="B31" s="110">
        <v>4.4862088469358241E-2</v>
      </c>
      <c r="C31" s="66"/>
    </row>
    <row r="32" spans="1:3" x14ac:dyDescent="0.25">
      <c r="A32" s="43" t="s">
        <v>88</v>
      </c>
      <c r="B32" s="110">
        <v>1.8726888303359609E-2</v>
      </c>
      <c r="C32" s="66"/>
    </row>
    <row r="33" spans="1:4" x14ac:dyDescent="0.25">
      <c r="A33" s="43" t="s">
        <v>89</v>
      </c>
      <c r="B33" s="112">
        <v>0</v>
      </c>
      <c r="C33" s="66"/>
    </row>
    <row r="34" spans="1:4" x14ac:dyDescent="0.25">
      <c r="A34" s="43" t="s">
        <v>90</v>
      </c>
      <c r="B34" s="112">
        <v>6.0511008438755834E-3</v>
      </c>
      <c r="C34" s="66"/>
    </row>
    <row r="35" spans="1:4" x14ac:dyDescent="0.25">
      <c r="A35" s="43" t="s">
        <v>91</v>
      </c>
      <c r="B35" s="112">
        <v>0</v>
      </c>
      <c r="C35" s="66"/>
    </row>
    <row r="36" spans="1:4" x14ac:dyDescent="0.25">
      <c r="A36" s="43" t="s">
        <v>92</v>
      </c>
      <c r="B36" s="110">
        <v>2.5353993653365742E-2</v>
      </c>
      <c r="C36" s="66"/>
    </row>
    <row r="37" spans="1:4" x14ac:dyDescent="0.25">
      <c r="A37" s="56" t="s">
        <v>64</v>
      </c>
      <c r="B37" s="113">
        <v>3.1116951963307507E-2</v>
      </c>
      <c r="C37" s="65"/>
      <c r="D37" s="64"/>
    </row>
    <row r="38" spans="1:4" ht="23.45" customHeight="1" x14ac:dyDescent="0.25">
      <c r="A38" s="153" t="s">
        <v>174</v>
      </c>
      <c r="B38" s="153"/>
    </row>
    <row r="39" spans="1:4" x14ac:dyDescent="0.25">
      <c r="A39" s="101" t="s">
        <v>238</v>
      </c>
      <c r="B39" s="52"/>
      <c r="C39" s="52"/>
    </row>
    <row r="40" spans="1:4" x14ac:dyDescent="0.25">
      <c r="C40" s="52"/>
    </row>
  </sheetData>
  <mergeCells count="4">
    <mergeCell ref="A6:B6"/>
    <mergeCell ref="A7:B7"/>
    <mergeCell ref="A8:B8"/>
    <mergeCell ref="A38:B38"/>
  </mergeCells>
  <pageMargins left="2.31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E68E-9456-4310-9BB3-4AABA2691009}">
  <sheetPr>
    <tabColor rgb="FF0070C0"/>
  </sheetPr>
  <dimension ref="A7:E20"/>
  <sheetViews>
    <sheetView showGridLines="0" workbookViewId="0">
      <selection activeCell="H29" sqref="H29"/>
    </sheetView>
  </sheetViews>
  <sheetFormatPr baseColWidth="10" defaultRowHeight="15" x14ac:dyDescent="0.25"/>
  <cols>
    <col min="4" max="4" width="14.28515625" customWidth="1"/>
    <col min="5" max="5" width="17.7109375" customWidth="1"/>
    <col min="7" max="7" width="25.7109375" customWidth="1"/>
  </cols>
  <sheetData>
    <row r="7" spans="1:5" ht="33" customHeight="1" x14ac:dyDescent="0.25">
      <c r="A7" s="146" t="s">
        <v>248</v>
      </c>
      <c r="B7" s="146"/>
      <c r="C7" s="146"/>
      <c r="D7" s="146"/>
      <c r="E7" s="146"/>
    </row>
    <row r="8" spans="1:5" ht="18.600000000000001" customHeight="1" x14ac:dyDescent="0.25">
      <c r="A8" s="140" t="s">
        <v>146</v>
      </c>
      <c r="B8" s="141"/>
      <c r="C8" s="141"/>
      <c r="D8" s="141"/>
      <c r="E8" s="142"/>
    </row>
    <row r="9" spans="1:5" x14ac:dyDescent="0.25">
      <c r="A9" s="136" t="s">
        <v>132</v>
      </c>
      <c r="B9" s="136"/>
      <c r="C9" s="136"/>
      <c r="D9" s="136"/>
      <c r="E9" s="136"/>
    </row>
    <row r="10" spans="1:5" ht="18.75" x14ac:dyDescent="0.3">
      <c r="A10" s="147" t="s">
        <v>6</v>
      </c>
      <c r="B10" s="147"/>
      <c r="C10" s="147"/>
      <c r="D10" s="147"/>
      <c r="E10" s="32" t="s">
        <v>55</v>
      </c>
    </row>
    <row r="11" spans="1:5" ht="15.75" x14ac:dyDescent="0.25">
      <c r="A11" s="154" t="s">
        <v>74</v>
      </c>
      <c r="B11" s="145"/>
      <c r="C11" s="145"/>
      <c r="D11" s="155"/>
      <c r="E11" s="20">
        <v>7082.7669999999998</v>
      </c>
    </row>
    <row r="12" spans="1:5" ht="15.75" x14ac:dyDescent="0.25">
      <c r="A12" s="154" t="s">
        <v>142</v>
      </c>
      <c r="B12" s="145"/>
      <c r="C12" s="145"/>
      <c r="D12" s="155"/>
      <c r="E12" s="20">
        <v>772.2439999999998</v>
      </c>
    </row>
    <row r="13" spans="1:5" ht="15.75" x14ac:dyDescent="0.25">
      <c r="A13" s="154" t="s">
        <v>129</v>
      </c>
      <c r="B13" s="145"/>
      <c r="C13" s="145"/>
      <c r="D13" s="155"/>
      <c r="E13" s="20">
        <v>232.15300000000005</v>
      </c>
    </row>
    <row r="14" spans="1:5" ht="15.75" x14ac:dyDescent="0.25">
      <c r="A14" s="154" t="s">
        <v>130</v>
      </c>
      <c r="B14" s="145"/>
      <c r="C14" s="145"/>
      <c r="D14" s="155"/>
      <c r="E14" s="20">
        <v>59.539000000000001</v>
      </c>
    </row>
    <row r="15" spans="1:5" ht="15.75" x14ac:dyDescent="0.25">
      <c r="A15" s="154" t="s">
        <v>128</v>
      </c>
      <c r="B15" s="145"/>
      <c r="C15" s="145"/>
      <c r="D15" s="155"/>
      <c r="E15" s="20">
        <v>35.335999999999999</v>
      </c>
    </row>
    <row r="16" spans="1:5" ht="19.149999999999999" customHeight="1" x14ac:dyDescent="0.25">
      <c r="A16" s="154" t="s">
        <v>131</v>
      </c>
      <c r="B16" s="145"/>
      <c r="C16" s="145"/>
      <c r="D16" s="155"/>
      <c r="E16" s="20">
        <v>2.9369999999999998</v>
      </c>
    </row>
    <row r="17" spans="1:5" ht="18.75" x14ac:dyDescent="0.3">
      <c r="A17" s="148" t="s">
        <v>60</v>
      </c>
      <c r="B17" s="148"/>
      <c r="C17" s="148"/>
      <c r="D17" s="148"/>
      <c r="E17" s="11">
        <f>SUM(E11:E16)</f>
        <v>8184.9759999999997</v>
      </c>
    </row>
    <row r="18" spans="1:5" x14ac:dyDescent="0.25">
      <c r="A18" t="s">
        <v>147</v>
      </c>
    </row>
    <row r="19" spans="1:5" ht="21" customHeight="1" x14ac:dyDescent="0.25">
      <c r="A19" s="156" t="s">
        <v>77</v>
      </c>
      <c r="B19" s="156"/>
      <c r="C19" s="156"/>
      <c r="D19" s="156"/>
      <c r="E19" s="156"/>
    </row>
    <row r="20" spans="1:5" x14ac:dyDescent="0.25">
      <c r="A20" s="101" t="s">
        <v>238</v>
      </c>
    </row>
  </sheetData>
  <sortState xmlns:xlrd2="http://schemas.microsoft.com/office/spreadsheetml/2017/richdata2" ref="G11:H16">
    <sortCondition descending="1" ref="H11:H16"/>
  </sortState>
  <mergeCells count="12">
    <mergeCell ref="A12:D12"/>
    <mergeCell ref="A13:D13"/>
    <mergeCell ref="A17:D17"/>
    <mergeCell ref="A19:E19"/>
    <mergeCell ref="A14:D14"/>
    <mergeCell ref="A15:D15"/>
    <mergeCell ref="A16:D16"/>
    <mergeCell ref="A11:D11"/>
    <mergeCell ref="A7:E7"/>
    <mergeCell ref="A8:E8"/>
    <mergeCell ref="A9:E9"/>
    <mergeCell ref="A10:D10"/>
  </mergeCells>
  <pageMargins left="1.31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2CCD-85EE-4D25-BE03-0D5ADAA66647}">
  <sheetPr>
    <tabColor rgb="FF0070C0"/>
  </sheetPr>
  <dimension ref="A7:E15"/>
  <sheetViews>
    <sheetView showGridLines="0" workbookViewId="0">
      <selection activeCell="D18" sqref="D18"/>
    </sheetView>
  </sheetViews>
  <sheetFormatPr baseColWidth="10" defaultRowHeight="15" x14ac:dyDescent="0.25"/>
  <cols>
    <col min="4" max="4" width="23.7109375" customWidth="1"/>
    <col min="5" max="5" width="17.7109375" customWidth="1"/>
  </cols>
  <sheetData>
    <row r="7" spans="1:5" ht="40.9" customHeight="1" x14ac:dyDescent="0.25">
      <c r="A7" s="157" t="s">
        <v>249</v>
      </c>
      <c r="B7" s="157"/>
      <c r="C7" s="157"/>
      <c r="D7" s="157"/>
      <c r="E7" s="157"/>
    </row>
    <row r="8" spans="1:5" ht="15.75" x14ac:dyDescent="0.25">
      <c r="A8" s="140" t="s">
        <v>80</v>
      </c>
      <c r="B8" s="141"/>
      <c r="C8" s="141"/>
      <c r="D8" s="141"/>
      <c r="E8" s="142"/>
    </row>
    <row r="9" spans="1:5" x14ac:dyDescent="0.25">
      <c r="A9" s="136" t="s">
        <v>132</v>
      </c>
      <c r="B9" s="136"/>
      <c r="C9" s="136"/>
      <c r="D9" s="136"/>
      <c r="E9" s="136"/>
    </row>
    <row r="10" spans="1:5" ht="18.75" x14ac:dyDescent="0.3">
      <c r="A10" s="147" t="s">
        <v>81</v>
      </c>
      <c r="B10" s="147"/>
      <c r="C10" s="147"/>
      <c r="D10" s="147"/>
      <c r="E10" s="10" t="s">
        <v>55</v>
      </c>
    </row>
    <row r="11" spans="1:5" ht="15.75" x14ac:dyDescent="0.25">
      <c r="A11" s="145" t="s">
        <v>78</v>
      </c>
      <c r="B11" s="145"/>
      <c r="C11" s="145"/>
      <c r="D11" s="145"/>
      <c r="E11" s="3">
        <v>3839.1000000000008</v>
      </c>
    </row>
    <row r="12" spans="1:5" ht="15.75" x14ac:dyDescent="0.25">
      <c r="A12" s="145" t="s">
        <v>79</v>
      </c>
      <c r="B12" s="145"/>
      <c r="C12" s="145"/>
      <c r="D12" s="145"/>
      <c r="E12" s="3">
        <v>4345.8760000000002</v>
      </c>
    </row>
    <row r="13" spans="1:5" ht="18.75" x14ac:dyDescent="0.3">
      <c r="A13" s="148" t="s">
        <v>60</v>
      </c>
      <c r="B13" s="148"/>
      <c r="C13" s="148"/>
      <c r="D13" s="148"/>
      <c r="E13" s="11">
        <f>SUM(E11:E12)</f>
        <v>8184.9760000000006</v>
      </c>
    </row>
    <row r="14" spans="1:5" x14ac:dyDescent="0.25">
      <c r="A14" t="s">
        <v>149</v>
      </c>
    </row>
    <row r="15" spans="1:5" x14ac:dyDescent="0.25">
      <c r="A15" s="156" t="s">
        <v>238</v>
      </c>
      <c r="B15" s="156"/>
      <c r="C15" s="156"/>
      <c r="D15" s="156"/>
      <c r="E15" s="156"/>
    </row>
  </sheetData>
  <mergeCells count="8">
    <mergeCell ref="A12:D12"/>
    <mergeCell ref="A13:D13"/>
    <mergeCell ref="A15:E15"/>
    <mergeCell ref="A7:E7"/>
    <mergeCell ref="A8:E8"/>
    <mergeCell ref="A9:E9"/>
    <mergeCell ref="A10:D10"/>
    <mergeCell ref="A11:D11"/>
  </mergeCells>
  <pageMargins left="0.98" right="0.49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B323-0984-4256-8EBF-CEE8154B59DD}">
  <sheetPr>
    <tabColor rgb="FF0070C0"/>
  </sheetPr>
  <dimension ref="A7:E15"/>
  <sheetViews>
    <sheetView showGridLines="0" workbookViewId="0">
      <selection activeCell="D18" sqref="D18"/>
    </sheetView>
  </sheetViews>
  <sheetFormatPr baseColWidth="10" defaultRowHeight="15" x14ac:dyDescent="0.25"/>
  <cols>
    <col min="4" max="4" width="16.28515625" customWidth="1"/>
    <col min="5" max="5" width="17.7109375" customWidth="1"/>
  </cols>
  <sheetData>
    <row r="7" spans="1:5" ht="39" customHeight="1" x14ac:dyDescent="0.25">
      <c r="A7" s="157" t="s">
        <v>250</v>
      </c>
      <c r="B7" s="157"/>
      <c r="C7" s="157"/>
      <c r="D7" s="157"/>
      <c r="E7" s="157"/>
    </row>
    <row r="8" spans="1:5" ht="15.75" x14ac:dyDescent="0.25">
      <c r="A8" s="141" t="s">
        <v>148</v>
      </c>
      <c r="B8" s="141"/>
      <c r="C8" s="141"/>
      <c r="D8" s="141"/>
      <c r="E8" s="141"/>
    </row>
    <row r="9" spans="1:5" x14ac:dyDescent="0.25">
      <c r="A9" s="136" t="s">
        <v>132</v>
      </c>
      <c r="B9" s="136"/>
      <c r="C9" s="136"/>
      <c r="D9" s="136"/>
      <c r="E9" s="136"/>
    </row>
    <row r="10" spans="1:5" ht="18.75" x14ac:dyDescent="0.3">
      <c r="A10" s="147" t="s">
        <v>83</v>
      </c>
      <c r="B10" s="147"/>
      <c r="C10" s="147"/>
      <c r="D10" s="147"/>
      <c r="E10" s="10" t="s">
        <v>55</v>
      </c>
    </row>
    <row r="11" spans="1:5" ht="15.75" x14ac:dyDescent="0.25">
      <c r="A11" s="145" t="s">
        <v>145</v>
      </c>
      <c r="B11" s="145"/>
      <c r="C11" s="145"/>
      <c r="D11" s="145"/>
      <c r="E11" s="3">
        <v>6384.9759999999987</v>
      </c>
    </row>
    <row r="12" spans="1:5" ht="15.75" x14ac:dyDescent="0.25">
      <c r="A12" s="145" t="s">
        <v>84</v>
      </c>
      <c r="B12" s="145"/>
      <c r="C12" s="145"/>
      <c r="D12" s="145"/>
      <c r="E12" s="3">
        <v>1800</v>
      </c>
    </row>
    <row r="13" spans="1:5" ht="18.75" x14ac:dyDescent="0.3">
      <c r="A13" s="148" t="s">
        <v>60</v>
      </c>
      <c r="B13" s="148"/>
      <c r="C13" s="148"/>
      <c r="D13" s="148"/>
      <c r="E13" s="11">
        <f>SUM(E11:E12)</f>
        <v>8184.9759999999987</v>
      </c>
    </row>
    <row r="14" spans="1:5" x14ac:dyDescent="0.25">
      <c r="A14" t="s">
        <v>149</v>
      </c>
    </row>
    <row r="15" spans="1:5" x14ac:dyDescent="0.25">
      <c r="A15" s="156" t="s">
        <v>238</v>
      </c>
      <c r="B15" s="156"/>
      <c r="C15" s="156"/>
      <c r="D15" s="156"/>
      <c r="E15" s="156"/>
    </row>
  </sheetData>
  <mergeCells count="8">
    <mergeCell ref="A12:D12"/>
    <mergeCell ref="A13:D13"/>
    <mergeCell ref="A15:E15"/>
    <mergeCell ref="A7:E7"/>
    <mergeCell ref="A8:E8"/>
    <mergeCell ref="A9:E9"/>
    <mergeCell ref="A10:D10"/>
    <mergeCell ref="A11:D11"/>
  </mergeCells>
  <pageMargins left="1.42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4E20-CFB0-405B-8575-FB3ADE131FAF}">
  <sheetPr>
    <tabColor rgb="FF0070C0"/>
  </sheetPr>
  <dimension ref="A4:AO82"/>
  <sheetViews>
    <sheetView zoomScale="53" zoomScaleNormal="53" zoomScaleSheetLayoutView="81" workbookViewId="0">
      <pane ySplit="8" topLeftCell="A56" activePane="bottomLeft" state="frozen"/>
      <selection pane="bottomLeft" activeCell="F84" sqref="F84"/>
    </sheetView>
  </sheetViews>
  <sheetFormatPr baseColWidth="10" defaultRowHeight="15" x14ac:dyDescent="0.25"/>
  <cols>
    <col min="1" max="1" width="33.140625" customWidth="1"/>
    <col min="2" max="40" width="9.28515625" customWidth="1"/>
    <col min="41" max="41" width="12.28515625" customWidth="1"/>
  </cols>
  <sheetData>
    <row r="4" spans="1:41" ht="19.5" thickBot="1" x14ac:dyDescent="0.35">
      <c r="A4" s="6"/>
    </row>
    <row r="5" spans="1:41" ht="15.75" thickBot="1" x14ac:dyDescent="0.3">
      <c r="A5" s="158" t="s">
        <v>206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60"/>
    </row>
    <row r="6" spans="1:41" x14ac:dyDescent="0.25">
      <c r="A6" s="144" t="s">
        <v>216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</row>
    <row r="7" spans="1:41" ht="19.149999999999999" customHeight="1" x14ac:dyDescent="0.25">
      <c r="A7" s="161" t="s">
        <v>243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</row>
    <row r="8" spans="1:41" s="30" customFormat="1" ht="15.75" x14ac:dyDescent="0.25">
      <c r="A8" s="8" t="s">
        <v>141</v>
      </c>
      <c r="B8" s="8">
        <v>2022</v>
      </c>
      <c r="C8" s="8">
        <f>+B8+1</f>
        <v>2023</v>
      </c>
      <c r="D8" s="8">
        <f t="shared" ref="D8:AN8" si="0">+C8+1</f>
        <v>2024</v>
      </c>
      <c r="E8" s="8">
        <f t="shared" si="0"/>
        <v>2025</v>
      </c>
      <c r="F8" s="8">
        <f t="shared" si="0"/>
        <v>2026</v>
      </c>
      <c r="G8" s="8">
        <f t="shared" si="0"/>
        <v>2027</v>
      </c>
      <c r="H8" s="8">
        <f t="shared" si="0"/>
        <v>2028</v>
      </c>
      <c r="I8" s="8">
        <f t="shared" si="0"/>
        <v>2029</v>
      </c>
      <c r="J8" s="8">
        <f t="shared" si="0"/>
        <v>2030</v>
      </c>
      <c r="K8" s="8">
        <f t="shared" si="0"/>
        <v>2031</v>
      </c>
      <c r="L8" s="8">
        <f t="shared" si="0"/>
        <v>2032</v>
      </c>
      <c r="M8" s="8">
        <f t="shared" si="0"/>
        <v>2033</v>
      </c>
      <c r="N8" s="8">
        <f t="shared" si="0"/>
        <v>2034</v>
      </c>
      <c r="O8" s="8">
        <f t="shared" si="0"/>
        <v>2035</v>
      </c>
      <c r="P8" s="8">
        <f t="shared" si="0"/>
        <v>2036</v>
      </c>
      <c r="Q8" s="8">
        <f t="shared" si="0"/>
        <v>2037</v>
      </c>
      <c r="R8" s="8">
        <f t="shared" si="0"/>
        <v>2038</v>
      </c>
      <c r="S8" s="8">
        <f t="shared" si="0"/>
        <v>2039</v>
      </c>
      <c r="T8" s="8">
        <f t="shared" si="0"/>
        <v>2040</v>
      </c>
      <c r="U8" s="8">
        <f t="shared" si="0"/>
        <v>2041</v>
      </c>
      <c r="V8" s="8">
        <f t="shared" si="0"/>
        <v>2042</v>
      </c>
      <c r="W8" s="8">
        <f t="shared" si="0"/>
        <v>2043</v>
      </c>
      <c r="X8" s="8">
        <f t="shared" si="0"/>
        <v>2044</v>
      </c>
      <c r="Y8" s="8">
        <f t="shared" si="0"/>
        <v>2045</v>
      </c>
      <c r="Z8" s="8">
        <f t="shared" si="0"/>
        <v>2046</v>
      </c>
      <c r="AA8" s="8">
        <f t="shared" si="0"/>
        <v>2047</v>
      </c>
      <c r="AB8" s="8">
        <f t="shared" si="0"/>
        <v>2048</v>
      </c>
      <c r="AC8" s="8">
        <f t="shared" si="0"/>
        <v>2049</v>
      </c>
      <c r="AD8" s="8">
        <f t="shared" si="0"/>
        <v>2050</v>
      </c>
      <c r="AE8" s="8">
        <f t="shared" si="0"/>
        <v>2051</v>
      </c>
      <c r="AF8" s="8">
        <f t="shared" si="0"/>
        <v>2052</v>
      </c>
      <c r="AG8" s="8">
        <f t="shared" si="0"/>
        <v>2053</v>
      </c>
      <c r="AH8" s="8">
        <f t="shared" si="0"/>
        <v>2054</v>
      </c>
      <c r="AI8" s="8">
        <f t="shared" si="0"/>
        <v>2055</v>
      </c>
      <c r="AJ8" s="8">
        <f t="shared" si="0"/>
        <v>2056</v>
      </c>
      <c r="AK8" s="8">
        <f t="shared" si="0"/>
        <v>2057</v>
      </c>
      <c r="AL8" s="8">
        <f t="shared" si="0"/>
        <v>2058</v>
      </c>
      <c r="AM8" s="8">
        <f t="shared" si="0"/>
        <v>2059</v>
      </c>
      <c r="AN8" s="8">
        <f t="shared" si="0"/>
        <v>2060</v>
      </c>
      <c r="AO8" s="29" t="s">
        <v>135</v>
      </c>
    </row>
    <row r="9" spans="1:41" s="23" customFormat="1" x14ac:dyDescent="0.25">
      <c r="A9" s="28" t="s">
        <v>61</v>
      </c>
      <c r="B9" s="28">
        <f>+B10+B17+B29+B31</f>
        <v>441.58532517500004</v>
      </c>
      <c r="C9" s="28">
        <v>457.56958849562369</v>
      </c>
      <c r="D9" s="28">
        <v>472.16056818014317</v>
      </c>
      <c r="E9" s="28">
        <v>564.22199685904297</v>
      </c>
      <c r="F9" s="28">
        <v>308.83835581472289</v>
      </c>
      <c r="G9" s="28">
        <v>1000.7687844936227</v>
      </c>
      <c r="H9" s="28">
        <v>282.75522271485295</v>
      </c>
      <c r="I9" s="28">
        <v>253.71164811434727</v>
      </c>
      <c r="J9" s="28">
        <v>860.03107679324705</v>
      </c>
      <c r="K9" s="28">
        <v>245.3055803651568</v>
      </c>
      <c r="L9" s="28">
        <v>236.51993932083661</v>
      </c>
      <c r="M9" s="28">
        <v>233.63544289274634</v>
      </c>
      <c r="N9" s="28">
        <v>227.95803115638105</v>
      </c>
      <c r="O9" s="28">
        <v>219.88403115638104</v>
      </c>
      <c r="P9" s="28">
        <v>207.22103115638106</v>
      </c>
      <c r="Q9" s="28">
        <v>239.40206291192331</v>
      </c>
      <c r="R9" s="28">
        <v>174.02609466746557</v>
      </c>
      <c r="S9" s="28">
        <v>155.64954583582985</v>
      </c>
      <c r="T9" s="28">
        <v>136.90100000000001</v>
      </c>
      <c r="U9" s="28">
        <v>90.425999999999988</v>
      </c>
      <c r="V9" s="28">
        <v>76.917999999999992</v>
      </c>
      <c r="W9" s="28">
        <v>66.22699999999999</v>
      </c>
      <c r="X9" s="28">
        <v>54.728999999999999</v>
      </c>
      <c r="Y9" s="5">
        <v>48.316000000000003</v>
      </c>
      <c r="Z9" s="5">
        <v>39.801000000000002</v>
      </c>
      <c r="AA9" s="5">
        <v>33.311000000000007</v>
      </c>
      <c r="AB9" s="5">
        <v>68.963000000000008</v>
      </c>
      <c r="AC9" s="5">
        <v>50.932999999999993</v>
      </c>
      <c r="AD9" s="5">
        <v>129.56800000000001</v>
      </c>
      <c r="AE9" s="5">
        <v>39.127000000000002</v>
      </c>
      <c r="AF9" s="5">
        <v>60.779000000000003</v>
      </c>
      <c r="AG9" s="5">
        <v>65.667000000000002</v>
      </c>
      <c r="AH9" s="5">
        <v>39.942</v>
      </c>
      <c r="AI9" s="5">
        <v>87.456999999999994</v>
      </c>
      <c r="AJ9" s="5">
        <v>65.683999999999997</v>
      </c>
      <c r="AK9" s="5">
        <v>26.38</v>
      </c>
      <c r="AL9" s="5">
        <v>111.901</v>
      </c>
      <c r="AM9" s="5">
        <v>141.14799999999997</v>
      </c>
      <c r="AN9" s="5">
        <v>84.555000000000007</v>
      </c>
      <c r="AO9" s="5">
        <v>8184.8660000000009</v>
      </c>
    </row>
    <row r="10" spans="1:41" x14ac:dyDescent="0.25">
      <c r="A10" s="25" t="s">
        <v>136</v>
      </c>
      <c r="B10" s="26">
        <f>SUM(B11:B16)</f>
        <v>27.199249284000004</v>
      </c>
      <c r="C10" s="26">
        <v>29.139485320551231</v>
      </c>
      <c r="D10" s="26">
        <v>28.414031156381068</v>
      </c>
      <c r="E10" s="26">
        <v>24.88703115638107</v>
      </c>
      <c r="F10" s="26">
        <v>24.88703115638107</v>
      </c>
      <c r="G10" s="26">
        <v>24.88703115638107</v>
      </c>
      <c r="H10" s="26">
        <v>19.277031156381067</v>
      </c>
      <c r="I10" s="26">
        <v>12.637031156381068</v>
      </c>
      <c r="J10" s="26">
        <v>6.987031156381069</v>
      </c>
      <c r="K10" s="26">
        <v>5.4970311563810688</v>
      </c>
      <c r="L10" s="26">
        <v>4.6080311563810685</v>
      </c>
      <c r="M10" s="26">
        <v>4.6080311563810685</v>
      </c>
      <c r="N10" s="26">
        <v>4.6080311563810685</v>
      </c>
      <c r="O10" s="26">
        <v>4.6080311563810685</v>
      </c>
      <c r="P10" s="26">
        <v>4.6080311563810685</v>
      </c>
      <c r="Q10" s="26">
        <v>3.8220629119233087</v>
      </c>
      <c r="R10" s="26">
        <v>3.0360946674655498</v>
      </c>
      <c r="S10" s="26">
        <v>0.57854583582983843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241.066</v>
      </c>
    </row>
    <row r="11" spans="1:41" x14ac:dyDescent="0.25">
      <c r="A11" s="1" t="s">
        <v>105</v>
      </c>
      <c r="B11" s="24">
        <v>2.4706616100000005</v>
      </c>
      <c r="C11" s="24">
        <v>4.0294853205512302</v>
      </c>
      <c r="D11" s="24">
        <v>4.6080311563810685</v>
      </c>
      <c r="E11" s="24">
        <v>4.6080311563810685</v>
      </c>
      <c r="F11" s="24">
        <v>4.6080311563810685</v>
      </c>
      <c r="G11" s="24">
        <v>4.6080311563810685</v>
      </c>
      <c r="H11" s="24">
        <v>4.6080311563810685</v>
      </c>
      <c r="I11" s="24">
        <v>4.6080311563810685</v>
      </c>
      <c r="J11" s="24">
        <v>4.6080311563810685</v>
      </c>
      <c r="K11" s="24">
        <v>4.6080311563810685</v>
      </c>
      <c r="L11" s="24">
        <v>4.6080311563810685</v>
      </c>
      <c r="M11" s="24">
        <v>4.6080311563810685</v>
      </c>
      <c r="N11" s="24">
        <v>4.6080311563810685</v>
      </c>
      <c r="O11" s="24">
        <v>4.6080311563810685</v>
      </c>
      <c r="P11" s="24">
        <v>4.6080311563810685</v>
      </c>
      <c r="Q11" s="24">
        <v>3.8220629119233087</v>
      </c>
      <c r="R11" s="24">
        <v>3.0360946674655498</v>
      </c>
      <c r="S11" s="24">
        <v>0.57854583582983843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74.668000000000021</v>
      </c>
    </row>
    <row r="12" spans="1:41" x14ac:dyDescent="0.25">
      <c r="A12" s="1" t="s">
        <v>106</v>
      </c>
      <c r="B12" s="24">
        <v>4.9484852000000004</v>
      </c>
      <c r="C12" s="24">
        <v>4.9480000000000004</v>
      </c>
      <c r="D12" s="24">
        <v>4.9480000000000004</v>
      </c>
      <c r="E12" s="24">
        <v>4.9480000000000004</v>
      </c>
      <c r="F12" s="24">
        <v>4.9480000000000004</v>
      </c>
      <c r="G12" s="24">
        <v>4.9480000000000004</v>
      </c>
      <c r="H12" s="24">
        <v>4.9480000000000004</v>
      </c>
      <c r="I12" s="24">
        <v>2.4740000000000002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37.11</v>
      </c>
    </row>
    <row r="13" spans="1:41" x14ac:dyDescent="0.25">
      <c r="A13" s="1" t="s">
        <v>107</v>
      </c>
      <c r="B13" s="24">
        <v>4.9999875060000001</v>
      </c>
      <c r="C13" s="24">
        <v>5.109</v>
      </c>
      <c r="D13" s="24">
        <v>3.8049999999999997</v>
      </c>
      <c r="E13" s="24">
        <v>2.5</v>
      </c>
      <c r="F13" s="24">
        <v>2.5</v>
      </c>
      <c r="G13" s="24">
        <v>2.5</v>
      </c>
      <c r="H13" s="24">
        <v>2.5</v>
      </c>
      <c r="I13" s="24">
        <v>1.25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25.273</v>
      </c>
    </row>
    <row r="14" spans="1:41" x14ac:dyDescent="0.25">
      <c r="A14" s="1" t="s">
        <v>108</v>
      </c>
      <c r="B14" s="24">
        <v>2.2222219999999999</v>
      </c>
      <c r="C14" s="24">
        <v>2.222</v>
      </c>
      <c r="D14" s="24">
        <v>2.222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7.7769999999999992</v>
      </c>
    </row>
    <row r="15" spans="1:41" x14ac:dyDescent="0.25">
      <c r="A15" s="1" t="s">
        <v>109</v>
      </c>
      <c r="B15" s="24">
        <v>5.6507947600000001</v>
      </c>
      <c r="C15" s="24">
        <v>5.6509999999999998</v>
      </c>
      <c r="D15" s="24">
        <v>5.6509999999999998</v>
      </c>
      <c r="E15" s="24">
        <v>5.6509999999999998</v>
      </c>
      <c r="F15" s="24">
        <v>5.6509999999999998</v>
      </c>
      <c r="G15" s="24">
        <v>5.6509999999999998</v>
      </c>
      <c r="H15" s="24">
        <v>0.88900000000000001</v>
      </c>
      <c r="I15" s="24">
        <v>0.88900000000000001</v>
      </c>
      <c r="J15" s="24">
        <v>0.88900000000000001</v>
      </c>
      <c r="K15" s="24">
        <v>0.88900000000000001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39.843000000000004</v>
      </c>
    </row>
    <row r="16" spans="1:41" x14ac:dyDescent="0.25">
      <c r="A16" s="1" t="s">
        <v>110</v>
      </c>
      <c r="B16" s="24">
        <v>6.9070982080000007</v>
      </c>
      <c r="C16" s="24">
        <v>7.1800000000000006</v>
      </c>
      <c r="D16" s="24">
        <v>7.1800000000000006</v>
      </c>
      <c r="E16" s="24">
        <v>7.1800000000000006</v>
      </c>
      <c r="F16" s="24">
        <v>7.1800000000000006</v>
      </c>
      <c r="G16" s="24">
        <v>7.1800000000000006</v>
      </c>
      <c r="H16" s="24">
        <v>6.3319999999999999</v>
      </c>
      <c r="I16" s="24">
        <v>3.4160000000000004</v>
      </c>
      <c r="J16" s="24">
        <v>1.4900000000000002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56.395000000000003</v>
      </c>
    </row>
    <row r="17" spans="1:41" x14ac:dyDescent="0.25">
      <c r="A17" s="25" t="s">
        <v>137</v>
      </c>
      <c r="B17" s="26">
        <f>SUM(B18:B28)</f>
        <v>24.838797507999999</v>
      </c>
      <c r="C17" s="26">
        <v>25.502103175072484</v>
      </c>
      <c r="D17" s="26">
        <v>26.861537023762271</v>
      </c>
      <c r="E17" s="26">
        <v>30.867965702662019</v>
      </c>
      <c r="F17" s="26">
        <v>34.947324658341834</v>
      </c>
      <c r="G17" s="26">
        <v>34.995753337241588</v>
      </c>
      <c r="H17" s="26">
        <v>32.983191558471816</v>
      </c>
      <c r="I17" s="26">
        <v>34.249616957966232</v>
      </c>
      <c r="J17" s="26">
        <v>49.141045636865982</v>
      </c>
      <c r="K17" s="26">
        <v>46.266549208775722</v>
      </c>
      <c r="L17" s="26">
        <v>43.55290816445553</v>
      </c>
      <c r="M17" s="26">
        <v>42.718411736365262</v>
      </c>
      <c r="N17" s="26">
        <v>38.113999999999997</v>
      </c>
      <c r="O17" s="26">
        <v>30.227000000000004</v>
      </c>
      <c r="P17" s="26">
        <v>24.836000000000002</v>
      </c>
      <c r="Q17" s="26">
        <v>22.877000000000002</v>
      </c>
      <c r="R17" s="26">
        <v>22.196000000000002</v>
      </c>
      <c r="S17" s="26">
        <v>21.534000000000002</v>
      </c>
      <c r="T17" s="26">
        <v>21.534000000000002</v>
      </c>
      <c r="U17" s="26">
        <v>20.958000000000002</v>
      </c>
      <c r="V17" s="26">
        <v>17.856000000000002</v>
      </c>
      <c r="W17" s="26">
        <v>17.789000000000001</v>
      </c>
      <c r="X17" s="26">
        <v>19.429000000000002</v>
      </c>
      <c r="Y17" s="27">
        <v>19.359000000000002</v>
      </c>
      <c r="Z17" s="27">
        <v>19.289000000000001</v>
      </c>
      <c r="AA17" s="27">
        <v>19.289000000000001</v>
      </c>
      <c r="AB17" s="27">
        <v>19.289000000000001</v>
      </c>
      <c r="AC17" s="27">
        <v>19.089999999999996</v>
      </c>
      <c r="AD17" s="27">
        <v>4.09</v>
      </c>
      <c r="AE17" s="27">
        <v>4.09</v>
      </c>
      <c r="AF17" s="27">
        <v>3.89</v>
      </c>
      <c r="AG17" s="27">
        <v>3.4539999999999997</v>
      </c>
      <c r="AH17" s="27">
        <v>0.92199999999999993</v>
      </c>
      <c r="AI17" s="27">
        <v>5.3999999999999999E-2</v>
      </c>
      <c r="AJ17" s="27">
        <v>6.0000000000000001E-3</v>
      </c>
      <c r="AK17" s="27">
        <v>6.0000000000000001E-3</v>
      </c>
      <c r="AL17" s="27">
        <v>6.0000000000000001E-3</v>
      </c>
      <c r="AM17" s="27">
        <v>0</v>
      </c>
      <c r="AN17" s="27">
        <v>0</v>
      </c>
      <c r="AO17" s="27">
        <v>806.65599999999995</v>
      </c>
    </row>
    <row r="18" spans="1:41" x14ac:dyDescent="0.25">
      <c r="A18" s="1" t="s">
        <v>96</v>
      </c>
      <c r="B18" s="24">
        <v>1.5</v>
      </c>
      <c r="C18" s="24">
        <v>1.98</v>
      </c>
      <c r="D18" s="24">
        <v>1.98</v>
      </c>
      <c r="E18" s="24">
        <v>1.98</v>
      </c>
      <c r="F18" s="24">
        <v>1.98</v>
      </c>
      <c r="G18" s="24">
        <v>1.98</v>
      </c>
      <c r="H18" s="24">
        <v>1.98</v>
      </c>
      <c r="I18" s="24">
        <v>1.98</v>
      </c>
      <c r="J18" s="24">
        <v>1.98</v>
      </c>
      <c r="K18" s="24">
        <v>1.98</v>
      </c>
      <c r="L18" s="24">
        <v>1.98</v>
      </c>
      <c r="M18" s="24">
        <v>1.98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24.750000000000004</v>
      </c>
    </row>
    <row r="19" spans="1:41" x14ac:dyDescent="0.25">
      <c r="A19" s="1" t="s">
        <v>138</v>
      </c>
      <c r="B19" s="24">
        <v>0.84713259600000002</v>
      </c>
      <c r="C19" s="24">
        <v>0.86699999999999999</v>
      </c>
      <c r="D19" s="24">
        <v>0.86699999999999999</v>
      </c>
      <c r="E19" s="24">
        <v>0.93700000000000006</v>
      </c>
      <c r="F19" s="24">
        <v>1.0070000000000001</v>
      </c>
      <c r="G19" s="24">
        <v>1.0070000000000001</v>
      </c>
      <c r="H19" s="24">
        <v>1.583</v>
      </c>
      <c r="I19" s="24">
        <v>3.7859999999999996</v>
      </c>
      <c r="J19" s="24">
        <v>3.7859999999999996</v>
      </c>
      <c r="K19" s="24">
        <v>3.7859999999999996</v>
      </c>
      <c r="L19" s="24">
        <v>3.7859999999999996</v>
      </c>
      <c r="M19" s="24">
        <v>3.7859999999999996</v>
      </c>
      <c r="N19" s="24">
        <v>3.7859999999999996</v>
      </c>
      <c r="O19" s="24">
        <v>3.7859999999999996</v>
      </c>
      <c r="P19" s="24">
        <v>3.7859999999999996</v>
      </c>
      <c r="Q19" s="24">
        <v>3.7859999999999996</v>
      </c>
      <c r="R19" s="24">
        <v>3.7859999999999996</v>
      </c>
      <c r="S19" s="24">
        <v>3.7859999999999996</v>
      </c>
      <c r="T19" s="24">
        <v>3.7859999999999996</v>
      </c>
      <c r="U19" s="24">
        <v>3.2099999999999991</v>
      </c>
      <c r="V19" s="24">
        <v>0.15799999999999997</v>
      </c>
      <c r="W19" s="24">
        <v>0.13999999999999999</v>
      </c>
      <c r="X19" s="24">
        <v>1.7789999999999999</v>
      </c>
      <c r="Y19" s="2">
        <v>1.7090000000000001</v>
      </c>
      <c r="Z19" s="2">
        <v>1.639</v>
      </c>
      <c r="AA19" s="2">
        <v>1.639</v>
      </c>
      <c r="AB19" s="2">
        <v>1.639</v>
      </c>
      <c r="AC19" s="2">
        <v>1.639</v>
      </c>
      <c r="AD19" s="2">
        <v>1.639</v>
      </c>
      <c r="AE19" s="2">
        <v>1.639</v>
      </c>
      <c r="AF19" s="2">
        <v>1.639</v>
      </c>
      <c r="AG19" s="2">
        <v>1.639</v>
      </c>
      <c r="AH19" s="2">
        <v>0.82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73.49499999999999</v>
      </c>
    </row>
    <row r="20" spans="1:41" x14ac:dyDescent="0.25">
      <c r="A20" s="1" t="s">
        <v>97</v>
      </c>
      <c r="B20" s="24">
        <v>5</v>
      </c>
      <c r="C20" s="24">
        <v>5</v>
      </c>
      <c r="D20" s="24">
        <v>5</v>
      </c>
      <c r="E20" s="24">
        <v>10</v>
      </c>
      <c r="F20" s="24">
        <v>15</v>
      </c>
      <c r="G20" s="24">
        <v>15</v>
      </c>
      <c r="H20" s="24">
        <v>15</v>
      </c>
      <c r="I20" s="24">
        <v>15</v>
      </c>
      <c r="J20" s="24">
        <v>30</v>
      </c>
      <c r="K20" s="24">
        <v>27.5</v>
      </c>
      <c r="L20" s="24">
        <v>25</v>
      </c>
      <c r="M20" s="24">
        <v>25</v>
      </c>
      <c r="N20" s="24">
        <v>25</v>
      </c>
      <c r="O20" s="24">
        <v>20</v>
      </c>
      <c r="P20" s="24">
        <v>15</v>
      </c>
      <c r="Q20" s="24">
        <v>15</v>
      </c>
      <c r="R20" s="24">
        <v>15</v>
      </c>
      <c r="S20" s="24">
        <v>15</v>
      </c>
      <c r="T20" s="24">
        <v>15</v>
      </c>
      <c r="U20" s="24">
        <v>15</v>
      </c>
      <c r="V20" s="24">
        <v>15</v>
      </c>
      <c r="W20" s="24">
        <v>15</v>
      </c>
      <c r="X20" s="24">
        <v>15</v>
      </c>
      <c r="Y20" s="2">
        <v>15</v>
      </c>
      <c r="Z20" s="2">
        <v>15</v>
      </c>
      <c r="AA20" s="2">
        <v>15</v>
      </c>
      <c r="AB20" s="2">
        <v>15</v>
      </c>
      <c r="AC20" s="2">
        <v>15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450</v>
      </c>
    </row>
    <row r="21" spans="1:41" x14ac:dyDescent="0.25">
      <c r="A21" s="1" t="s">
        <v>98</v>
      </c>
      <c r="B21" s="24">
        <v>3.3546056799999997</v>
      </c>
      <c r="C21" s="24">
        <v>2.23</v>
      </c>
      <c r="D21" s="24">
        <v>2.23</v>
      </c>
      <c r="E21" s="24">
        <v>2.23</v>
      </c>
      <c r="F21" s="24">
        <v>2.23</v>
      </c>
      <c r="G21" s="24">
        <v>2.23</v>
      </c>
      <c r="H21" s="24">
        <v>0.58499999999999996</v>
      </c>
      <c r="I21" s="24">
        <v>0.58499999999999996</v>
      </c>
      <c r="J21" s="24">
        <v>0.58499999999999996</v>
      </c>
      <c r="K21" s="24">
        <v>0.58499999999999996</v>
      </c>
      <c r="L21" s="24">
        <v>0.58499999999999996</v>
      </c>
      <c r="M21" s="24">
        <v>0.58499999999999996</v>
      </c>
      <c r="N21" s="24">
        <v>0.58499999999999996</v>
      </c>
      <c r="O21" s="24">
        <v>0.58499999999999996</v>
      </c>
      <c r="P21" s="24">
        <v>0.29299999999999998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19.467999999999996</v>
      </c>
    </row>
    <row r="22" spans="1:41" x14ac:dyDescent="0.25">
      <c r="A22" s="1" t="s">
        <v>99</v>
      </c>
      <c r="B22" s="24">
        <v>1.363897004</v>
      </c>
      <c r="C22" s="24">
        <v>1.4059999999999999</v>
      </c>
      <c r="D22" s="24">
        <v>2.7530000000000001</v>
      </c>
      <c r="E22" s="24">
        <v>2.7530000000000001</v>
      </c>
      <c r="F22" s="24">
        <v>2.7530000000000001</v>
      </c>
      <c r="G22" s="24">
        <v>2.7530000000000001</v>
      </c>
      <c r="H22" s="24">
        <v>2.7530000000000001</v>
      </c>
      <c r="I22" s="24">
        <v>2.7530000000000001</v>
      </c>
      <c r="J22" s="24">
        <v>2.7530000000000001</v>
      </c>
      <c r="K22" s="24">
        <v>2.6020000000000003</v>
      </c>
      <c r="L22" s="24">
        <v>2.4530000000000003</v>
      </c>
      <c r="M22" s="24">
        <v>2.4530000000000003</v>
      </c>
      <c r="N22" s="24">
        <v>2.4530000000000003</v>
      </c>
      <c r="O22" s="24">
        <v>2.4530000000000003</v>
      </c>
      <c r="P22" s="24">
        <v>2.3540000000000001</v>
      </c>
      <c r="Q22" s="24">
        <v>1.3680000000000001</v>
      </c>
      <c r="R22" s="24">
        <v>1.3680000000000001</v>
      </c>
      <c r="S22" s="24">
        <v>1.3680000000000001</v>
      </c>
      <c r="T22" s="24">
        <v>1.3680000000000001</v>
      </c>
      <c r="U22" s="24">
        <v>1.3680000000000001</v>
      </c>
      <c r="V22" s="24">
        <v>1.3680000000000001</v>
      </c>
      <c r="W22" s="24">
        <v>1.3680000000000001</v>
      </c>
      <c r="X22" s="24">
        <v>1.3680000000000001</v>
      </c>
      <c r="Y22" s="2">
        <v>1.3680000000000001</v>
      </c>
      <c r="Z22" s="2">
        <v>1.3680000000000001</v>
      </c>
      <c r="AA22" s="2">
        <v>1.3680000000000001</v>
      </c>
      <c r="AB22" s="2">
        <v>1.3680000000000001</v>
      </c>
      <c r="AC22" s="2">
        <v>1.3680000000000001</v>
      </c>
      <c r="AD22" s="2">
        <v>1.3680000000000001</v>
      </c>
      <c r="AE22" s="2">
        <v>1.3680000000000001</v>
      </c>
      <c r="AF22" s="2">
        <v>1.3680000000000001</v>
      </c>
      <c r="AG22" s="2">
        <v>1.3260000000000001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60.736000000000011</v>
      </c>
    </row>
    <row r="23" spans="1:41" x14ac:dyDescent="0.25">
      <c r="A23" s="1" t="s">
        <v>100</v>
      </c>
      <c r="B23" s="24">
        <v>3.32818996</v>
      </c>
      <c r="C23" s="24">
        <v>4.061998906864889</v>
      </c>
      <c r="D23" s="24">
        <v>3.9359989068648886</v>
      </c>
      <c r="E23" s="24">
        <v>3.3829989068648887</v>
      </c>
      <c r="F23" s="24">
        <v>3.1569989068648887</v>
      </c>
      <c r="G23" s="24">
        <v>3.1569989068648887</v>
      </c>
      <c r="H23" s="24">
        <v>2.1660032794053343</v>
      </c>
      <c r="I23" s="24">
        <v>1.1759999999999999</v>
      </c>
      <c r="J23" s="24">
        <v>1.018</v>
      </c>
      <c r="K23" s="24">
        <v>0.86099999999999999</v>
      </c>
      <c r="L23" s="24">
        <v>0.86099999999999999</v>
      </c>
      <c r="M23" s="24">
        <v>0.86099999999999999</v>
      </c>
      <c r="N23" s="24">
        <v>0.86099999999999999</v>
      </c>
      <c r="O23" s="24">
        <v>0.86099999999999999</v>
      </c>
      <c r="P23" s="24">
        <v>0.86099999999999999</v>
      </c>
      <c r="Q23" s="24">
        <v>0.86099999999999999</v>
      </c>
      <c r="R23" s="24">
        <v>0.86099999999999999</v>
      </c>
      <c r="S23" s="24">
        <v>0.19900000000000001</v>
      </c>
      <c r="T23" s="24">
        <v>0.19900000000000001</v>
      </c>
      <c r="U23" s="24">
        <v>0.19900000000000001</v>
      </c>
      <c r="V23" s="24">
        <v>0.19900000000000001</v>
      </c>
      <c r="W23" s="24">
        <v>0.19900000000000001</v>
      </c>
      <c r="X23" s="24">
        <v>0.19900000000000001</v>
      </c>
      <c r="Y23" s="2">
        <v>0.19900000000000001</v>
      </c>
      <c r="Z23" s="2">
        <v>0.19900000000000001</v>
      </c>
      <c r="AA23" s="2">
        <v>0.19900000000000001</v>
      </c>
      <c r="AB23" s="2">
        <v>0.19900000000000001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37.122</v>
      </c>
    </row>
    <row r="24" spans="1:41" x14ac:dyDescent="0.25">
      <c r="A24" s="1" t="s">
        <v>101</v>
      </c>
      <c r="B24" s="24">
        <v>0.53234223999999997</v>
      </c>
      <c r="C24" s="24">
        <v>0.53200000000000003</v>
      </c>
      <c r="D24" s="24">
        <v>0.23200000000000001</v>
      </c>
      <c r="E24" s="24">
        <v>0.23200000000000001</v>
      </c>
      <c r="F24" s="24">
        <v>0.23200000000000001</v>
      </c>
      <c r="G24" s="24">
        <v>0.23200000000000001</v>
      </c>
      <c r="H24" s="24">
        <v>0.23200000000000001</v>
      </c>
      <c r="I24" s="24">
        <v>0.23200000000000001</v>
      </c>
      <c r="J24" s="24">
        <v>0.23200000000000001</v>
      </c>
      <c r="K24" s="24">
        <v>0.11600000000000001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3.3550000000000004</v>
      </c>
    </row>
    <row r="25" spans="1:41" x14ac:dyDescent="0.25">
      <c r="A25" s="1" t="s">
        <v>102</v>
      </c>
      <c r="B25" s="24">
        <v>0</v>
      </c>
      <c r="C25" s="24">
        <v>0</v>
      </c>
      <c r="D25" s="24">
        <v>0</v>
      </c>
      <c r="E25" s="24">
        <v>9.6000000000000002E-2</v>
      </c>
      <c r="F25" s="24">
        <v>9.6000000000000002E-2</v>
      </c>
      <c r="G25" s="24">
        <v>9.6000000000000002E-2</v>
      </c>
      <c r="H25" s="24">
        <v>9.6000000000000002E-2</v>
      </c>
      <c r="I25" s="24">
        <v>9.6000000000000002E-2</v>
      </c>
      <c r="J25" s="24">
        <v>9.6000000000000002E-2</v>
      </c>
      <c r="K25" s="24">
        <v>9.6000000000000002E-2</v>
      </c>
      <c r="L25" s="24">
        <v>9.6000000000000002E-2</v>
      </c>
      <c r="M25" s="24">
        <v>9.6000000000000002E-2</v>
      </c>
      <c r="N25" s="24">
        <v>9.6000000000000002E-2</v>
      </c>
      <c r="O25" s="24">
        <v>9.6000000000000002E-2</v>
      </c>
      <c r="P25" s="24">
        <v>9.6000000000000002E-2</v>
      </c>
      <c r="Q25" s="24">
        <v>9.6000000000000002E-2</v>
      </c>
      <c r="R25" s="24">
        <v>9.6000000000000002E-2</v>
      </c>
      <c r="S25" s="24">
        <v>9.6000000000000002E-2</v>
      </c>
      <c r="T25" s="24">
        <v>9.6000000000000002E-2</v>
      </c>
      <c r="U25" s="24">
        <v>9.6000000000000002E-2</v>
      </c>
      <c r="V25" s="24">
        <v>9.6000000000000002E-2</v>
      </c>
      <c r="W25" s="24">
        <v>9.6000000000000002E-2</v>
      </c>
      <c r="X25" s="24">
        <v>9.6000000000000002E-2</v>
      </c>
      <c r="Y25" s="2">
        <v>9.6000000000000002E-2</v>
      </c>
      <c r="Z25" s="2">
        <v>9.6000000000000002E-2</v>
      </c>
      <c r="AA25" s="2">
        <v>9.6000000000000002E-2</v>
      </c>
      <c r="AB25" s="2">
        <v>9.6000000000000002E-2</v>
      </c>
      <c r="AC25" s="2">
        <v>9.6000000000000002E-2</v>
      </c>
      <c r="AD25" s="2">
        <v>9.6000000000000002E-2</v>
      </c>
      <c r="AE25" s="2">
        <v>9.6000000000000002E-2</v>
      </c>
      <c r="AF25" s="2">
        <v>9.6000000000000002E-2</v>
      </c>
      <c r="AG25" s="2">
        <v>9.6000000000000002E-2</v>
      </c>
      <c r="AH25" s="2">
        <v>9.6000000000000002E-2</v>
      </c>
      <c r="AI25" s="2">
        <v>4.8000000000000001E-2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2.9280000000000013</v>
      </c>
    </row>
    <row r="26" spans="1:41" x14ac:dyDescent="0.25">
      <c r="A26" s="1" t="s">
        <v>103</v>
      </c>
      <c r="B26" s="24">
        <v>3.5353485280000001</v>
      </c>
      <c r="C26" s="24">
        <v>3.5580000000000003</v>
      </c>
      <c r="D26" s="24">
        <v>3.5580000000000003</v>
      </c>
      <c r="E26" s="24">
        <v>2.903</v>
      </c>
      <c r="F26" s="24">
        <v>2.2480000000000002</v>
      </c>
      <c r="G26" s="24">
        <v>2.2480000000000002</v>
      </c>
      <c r="H26" s="24">
        <v>2.2480000000000002</v>
      </c>
      <c r="I26" s="24">
        <v>2.2480000000000002</v>
      </c>
      <c r="J26" s="24">
        <v>2.2480000000000002</v>
      </c>
      <c r="K26" s="24">
        <v>2.2480000000000002</v>
      </c>
      <c r="L26" s="24">
        <v>2.2480000000000002</v>
      </c>
      <c r="M26" s="24">
        <v>1.361</v>
      </c>
      <c r="N26" s="24">
        <v>1.361</v>
      </c>
      <c r="O26" s="24">
        <v>1.361</v>
      </c>
      <c r="P26" s="24">
        <v>1.361</v>
      </c>
      <c r="Q26" s="24">
        <v>0.68100000000000005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35.438000000000009</v>
      </c>
    </row>
    <row r="27" spans="1:41" x14ac:dyDescent="0.25">
      <c r="A27" s="1" t="s">
        <v>127</v>
      </c>
      <c r="B27" s="24">
        <v>0.70817759999999996</v>
      </c>
      <c r="C27" s="24">
        <v>1.1080000000000001</v>
      </c>
      <c r="D27" s="24">
        <v>1.4950000000000001</v>
      </c>
      <c r="E27" s="24">
        <v>1.496</v>
      </c>
      <c r="F27" s="24">
        <v>1.496</v>
      </c>
      <c r="G27" s="24">
        <v>1.496</v>
      </c>
      <c r="H27" s="24">
        <v>1.496</v>
      </c>
      <c r="I27" s="24">
        <v>1.502</v>
      </c>
      <c r="J27" s="24">
        <v>1.502</v>
      </c>
      <c r="K27" s="24">
        <v>1.502</v>
      </c>
      <c r="L27" s="24">
        <v>1.5030000000000001</v>
      </c>
      <c r="M27" s="24">
        <v>1.504</v>
      </c>
      <c r="N27" s="24">
        <v>1.5090000000000001</v>
      </c>
      <c r="O27" s="24">
        <v>1.085</v>
      </c>
      <c r="P27" s="24">
        <v>1.085</v>
      </c>
      <c r="Q27" s="24">
        <v>1.085</v>
      </c>
      <c r="R27" s="24">
        <v>1.085</v>
      </c>
      <c r="S27" s="24">
        <v>1.085</v>
      </c>
      <c r="T27" s="24">
        <v>1.085</v>
      </c>
      <c r="U27" s="24">
        <v>1.085</v>
      </c>
      <c r="V27" s="24">
        <v>1.0350000000000001</v>
      </c>
      <c r="W27" s="24">
        <v>0.98599999999999999</v>
      </c>
      <c r="X27" s="24">
        <v>0.9870000000000001</v>
      </c>
      <c r="Y27" s="2">
        <v>0.9870000000000001</v>
      </c>
      <c r="Z27" s="2">
        <v>0.9870000000000001</v>
      </c>
      <c r="AA27" s="2">
        <v>0.9870000000000001</v>
      </c>
      <c r="AB27" s="2">
        <v>0.9870000000000001</v>
      </c>
      <c r="AC27" s="2">
        <v>0.9870000000000001</v>
      </c>
      <c r="AD27" s="2">
        <v>0.9870000000000001</v>
      </c>
      <c r="AE27" s="2">
        <v>0.9870000000000001</v>
      </c>
      <c r="AF27" s="2">
        <v>0.78700000000000003</v>
      </c>
      <c r="AG27" s="2">
        <v>0.39300000000000002</v>
      </c>
      <c r="AH27" s="2">
        <v>6.0000000000000001E-3</v>
      </c>
      <c r="AI27" s="2">
        <v>6.0000000000000001E-3</v>
      </c>
      <c r="AJ27" s="2">
        <v>6.0000000000000001E-3</v>
      </c>
      <c r="AK27" s="2">
        <v>6.0000000000000001E-3</v>
      </c>
      <c r="AL27" s="2">
        <v>6.0000000000000001E-3</v>
      </c>
      <c r="AM27" s="2">
        <v>0</v>
      </c>
      <c r="AN27" s="2">
        <v>0</v>
      </c>
      <c r="AO27" s="2">
        <v>37.320000000000022</v>
      </c>
    </row>
    <row r="28" spans="1:41" x14ac:dyDescent="0.25">
      <c r="A28" s="1" t="s">
        <v>104</v>
      </c>
      <c r="B28" s="24">
        <v>4.6691039000000005</v>
      </c>
      <c r="C28" s="24">
        <v>4.7591042682075928</v>
      </c>
      <c r="D28" s="24">
        <v>4.8105381168973844</v>
      </c>
      <c r="E28" s="24">
        <v>4.8579667957971369</v>
      </c>
      <c r="F28" s="24">
        <v>4.7483257514769441</v>
      </c>
      <c r="G28" s="24">
        <v>4.796754430376696</v>
      </c>
      <c r="H28" s="24">
        <v>4.8441882790664863</v>
      </c>
      <c r="I28" s="24">
        <v>4.8916169579662379</v>
      </c>
      <c r="J28" s="24">
        <v>4.9410456368659901</v>
      </c>
      <c r="K28" s="24">
        <v>4.9905492087757279</v>
      </c>
      <c r="L28" s="24">
        <v>5.0409081644555336</v>
      </c>
      <c r="M28" s="24">
        <v>5.0924117363652721</v>
      </c>
      <c r="N28" s="24">
        <v>2.4629999999999996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62.04399999999999</v>
      </c>
    </row>
    <row r="29" spans="1:41" x14ac:dyDescent="0.25">
      <c r="A29" s="25" t="s">
        <v>139</v>
      </c>
      <c r="B29" s="26">
        <f>+B30</f>
        <v>166.667</v>
      </c>
      <c r="C29" s="26">
        <v>166.667</v>
      </c>
      <c r="D29" s="26">
        <v>166.667</v>
      </c>
      <c r="E29" s="26">
        <v>0</v>
      </c>
      <c r="F29" s="26">
        <v>0</v>
      </c>
      <c r="G29" s="26">
        <v>700</v>
      </c>
      <c r="H29" s="26">
        <v>0</v>
      </c>
      <c r="I29" s="26">
        <v>0</v>
      </c>
      <c r="J29" s="26">
        <v>600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1800.001</v>
      </c>
    </row>
    <row r="30" spans="1:41" x14ac:dyDescent="0.25">
      <c r="A30" s="1" t="s">
        <v>94</v>
      </c>
      <c r="B30" s="24">
        <v>166.667</v>
      </c>
      <c r="C30" s="24">
        <v>166.667</v>
      </c>
      <c r="D30" s="24">
        <v>166.667</v>
      </c>
      <c r="E30" s="24">
        <v>0</v>
      </c>
      <c r="F30" s="24">
        <v>0</v>
      </c>
      <c r="G30" s="24">
        <v>700</v>
      </c>
      <c r="H30" s="24">
        <v>0</v>
      </c>
      <c r="I30" s="24">
        <v>0</v>
      </c>
      <c r="J30" s="24">
        <v>600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1800.001</v>
      </c>
    </row>
    <row r="31" spans="1:41" x14ac:dyDescent="0.25">
      <c r="A31" s="25" t="s">
        <v>140</v>
      </c>
      <c r="B31" s="26">
        <f>SUM(B32:B37)</f>
        <v>222.88027838300002</v>
      </c>
      <c r="C31" s="26">
        <v>236.26099999999997</v>
      </c>
      <c r="D31" s="26">
        <v>250.21799999999996</v>
      </c>
      <c r="E31" s="26">
        <v>508.46699999999998</v>
      </c>
      <c r="F31" s="26">
        <v>249.00399999999993</v>
      </c>
      <c r="G31" s="26">
        <v>240.88599999999997</v>
      </c>
      <c r="H31" s="26">
        <v>230.49499999999998</v>
      </c>
      <c r="I31" s="26">
        <v>206.82499999999996</v>
      </c>
      <c r="J31" s="26">
        <v>203.90299999999999</v>
      </c>
      <c r="K31" s="26">
        <v>193.542</v>
      </c>
      <c r="L31" s="26">
        <v>188.35900000000001</v>
      </c>
      <c r="M31" s="26">
        <v>186.309</v>
      </c>
      <c r="N31" s="26">
        <v>185.23599999999999</v>
      </c>
      <c r="O31" s="26">
        <v>185.04899999999998</v>
      </c>
      <c r="P31" s="26">
        <v>177.77699999999999</v>
      </c>
      <c r="Q31" s="26">
        <v>212.703</v>
      </c>
      <c r="R31" s="26">
        <v>148.79400000000001</v>
      </c>
      <c r="S31" s="26">
        <v>133.53700000000001</v>
      </c>
      <c r="T31" s="26">
        <v>115.36700000000002</v>
      </c>
      <c r="U31" s="26">
        <v>69.467999999999989</v>
      </c>
      <c r="V31" s="26">
        <v>59.061999999999991</v>
      </c>
      <c r="W31" s="26">
        <v>48.438000000000002</v>
      </c>
      <c r="X31" s="26">
        <v>35.300000000000004</v>
      </c>
      <c r="Y31" s="27">
        <v>28.957000000000001</v>
      </c>
      <c r="Z31" s="27">
        <v>20.512</v>
      </c>
      <c r="AA31" s="27">
        <v>14.022</v>
      </c>
      <c r="AB31" s="27">
        <v>49.674000000000007</v>
      </c>
      <c r="AC31" s="27">
        <v>31.843</v>
      </c>
      <c r="AD31" s="27">
        <v>125.47799999999998</v>
      </c>
      <c r="AE31" s="27">
        <v>35.036999999999999</v>
      </c>
      <c r="AF31" s="27">
        <v>56.889000000000003</v>
      </c>
      <c r="AG31" s="27">
        <v>62.213000000000001</v>
      </c>
      <c r="AH31" s="27">
        <v>39.020000000000003</v>
      </c>
      <c r="AI31" s="27">
        <v>87.402999999999992</v>
      </c>
      <c r="AJ31" s="27">
        <v>65.677999999999997</v>
      </c>
      <c r="AK31" s="27">
        <v>26.373999999999999</v>
      </c>
      <c r="AL31" s="27">
        <v>111.895</v>
      </c>
      <c r="AM31" s="27">
        <v>141.14799999999997</v>
      </c>
      <c r="AN31" s="27">
        <v>84.555000000000007</v>
      </c>
      <c r="AO31" s="27">
        <v>5337.1430000000009</v>
      </c>
    </row>
    <row r="32" spans="1:41" x14ac:dyDescent="0.25">
      <c r="A32" s="1" t="s">
        <v>87</v>
      </c>
      <c r="B32" s="24">
        <v>83.059946076000003</v>
      </c>
      <c r="C32" s="24">
        <v>85.612999999999985</v>
      </c>
      <c r="D32" s="24">
        <v>84.008999999999972</v>
      </c>
      <c r="E32" s="24">
        <v>341.02399999999994</v>
      </c>
      <c r="F32" s="24">
        <v>86.48399999999998</v>
      </c>
      <c r="G32" s="24">
        <v>80.685000000000016</v>
      </c>
      <c r="H32" s="24">
        <v>78.765000000000015</v>
      </c>
      <c r="I32" s="24">
        <v>61.980999999999995</v>
      </c>
      <c r="J32" s="24">
        <v>60.872</v>
      </c>
      <c r="K32" s="24">
        <v>58.831999999999994</v>
      </c>
      <c r="L32" s="24">
        <v>55.709000000000003</v>
      </c>
      <c r="M32" s="24">
        <v>54.334000000000003</v>
      </c>
      <c r="N32" s="24">
        <v>53.405999999999999</v>
      </c>
      <c r="O32" s="24">
        <v>53.405999999999999</v>
      </c>
      <c r="P32" s="24">
        <v>46.134</v>
      </c>
      <c r="Q32" s="24">
        <v>87.482000000000014</v>
      </c>
      <c r="R32" s="24">
        <v>32.205000000000005</v>
      </c>
      <c r="S32" s="24">
        <v>32.205000000000005</v>
      </c>
      <c r="T32" s="24">
        <v>26.649000000000004</v>
      </c>
      <c r="U32" s="24">
        <v>2.3580000000000001</v>
      </c>
      <c r="V32" s="24">
        <v>1.278</v>
      </c>
      <c r="W32" s="24">
        <v>1.278</v>
      </c>
      <c r="X32" s="24">
        <v>1.278</v>
      </c>
      <c r="Y32" s="2">
        <v>1.278</v>
      </c>
      <c r="Z32" s="2">
        <v>0.114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1496.7309999999998</v>
      </c>
    </row>
    <row r="33" spans="1:41" x14ac:dyDescent="0.25">
      <c r="A33" s="1" t="s">
        <v>88</v>
      </c>
      <c r="B33" s="24">
        <v>63.791859142000007</v>
      </c>
      <c r="C33" s="24">
        <v>73.247</v>
      </c>
      <c r="D33" s="24">
        <v>86.080999999999989</v>
      </c>
      <c r="E33" s="24">
        <v>92.824999999999989</v>
      </c>
      <c r="F33" s="24">
        <v>94.86</v>
      </c>
      <c r="G33" s="24">
        <v>91.528999999999996</v>
      </c>
      <c r="H33" s="24">
        <v>88.194999999999993</v>
      </c>
      <c r="I33" s="24">
        <v>88.001000000000005</v>
      </c>
      <c r="J33" s="24">
        <v>88.001000000000005</v>
      </c>
      <c r="K33" s="24">
        <v>87.908999999999992</v>
      </c>
      <c r="L33" s="24">
        <v>87.818000000000012</v>
      </c>
      <c r="M33" s="24">
        <v>87.569000000000017</v>
      </c>
      <c r="N33" s="24">
        <v>87.569000000000017</v>
      </c>
      <c r="O33" s="24">
        <v>87.382000000000005</v>
      </c>
      <c r="P33" s="24">
        <v>87.382000000000005</v>
      </c>
      <c r="Q33" s="24">
        <v>87.311000000000007</v>
      </c>
      <c r="R33" s="24">
        <v>82.830000000000013</v>
      </c>
      <c r="S33" s="24">
        <v>69.310000000000016</v>
      </c>
      <c r="T33" s="24">
        <v>62.443000000000005</v>
      </c>
      <c r="U33" s="24">
        <v>49.332000000000001</v>
      </c>
      <c r="V33" s="24">
        <v>42.708999999999996</v>
      </c>
      <c r="W33" s="24">
        <v>33.857999999999997</v>
      </c>
      <c r="X33" s="24">
        <v>25.119999999999997</v>
      </c>
      <c r="Y33" s="2">
        <v>15.96</v>
      </c>
      <c r="Z33" s="2">
        <v>8.0449999999999999</v>
      </c>
      <c r="AA33" s="2">
        <v>1.6700000000000002</v>
      </c>
      <c r="AB33" s="2">
        <v>37.548000000000002</v>
      </c>
      <c r="AC33" s="2">
        <v>20.56</v>
      </c>
      <c r="AD33" s="2">
        <v>123.65899999999999</v>
      </c>
      <c r="AE33" s="2">
        <v>35.018000000000001</v>
      </c>
      <c r="AF33" s="2">
        <v>56.889000000000003</v>
      </c>
      <c r="AG33" s="2">
        <v>62.213000000000001</v>
      </c>
      <c r="AH33" s="2">
        <v>39.020000000000003</v>
      </c>
      <c r="AI33" s="2">
        <v>87.402999999999992</v>
      </c>
      <c r="AJ33" s="2">
        <v>65.677999999999997</v>
      </c>
      <c r="AK33" s="2">
        <v>26.373999999999999</v>
      </c>
      <c r="AL33" s="2">
        <v>111.895</v>
      </c>
      <c r="AM33" s="2">
        <v>141.14799999999997</v>
      </c>
      <c r="AN33" s="2">
        <v>84.555000000000007</v>
      </c>
      <c r="AO33" s="2">
        <v>2685.2180000000003</v>
      </c>
    </row>
    <row r="34" spans="1:41" x14ac:dyDescent="0.25">
      <c r="A34" s="1" t="s">
        <v>89</v>
      </c>
      <c r="B34" s="24">
        <v>4.260212651999999</v>
      </c>
      <c r="C34" s="24">
        <v>4.2889999999999997</v>
      </c>
      <c r="D34" s="24">
        <v>4.2889999999999997</v>
      </c>
      <c r="E34" s="24">
        <v>4.2889999999999997</v>
      </c>
      <c r="F34" s="24">
        <v>4.2889999999999997</v>
      </c>
      <c r="G34" s="24">
        <v>4.2889999999999997</v>
      </c>
      <c r="H34" s="24">
        <v>4.1310000000000002</v>
      </c>
      <c r="I34" s="24">
        <v>3.9740000000000002</v>
      </c>
      <c r="J34" s="24">
        <v>3.7050000000000001</v>
      </c>
      <c r="K34" s="24">
        <v>3.7050000000000001</v>
      </c>
      <c r="L34" s="24">
        <v>3.4979999999999998</v>
      </c>
      <c r="M34" s="24">
        <v>3.0329999999999999</v>
      </c>
      <c r="N34" s="24">
        <v>3.0329999999999999</v>
      </c>
      <c r="O34" s="24">
        <v>3.0329999999999999</v>
      </c>
      <c r="P34" s="24">
        <v>3.0329999999999999</v>
      </c>
      <c r="Q34" s="24">
        <v>2.8279999999999998</v>
      </c>
      <c r="R34" s="24">
        <v>2.6229999999999998</v>
      </c>
      <c r="S34" s="24">
        <v>1.982</v>
      </c>
      <c r="T34" s="24">
        <v>1.43</v>
      </c>
      <c r="U34" s="24">
        <v>1.0920000000000001</v>
      </c>
      <c r="V34" s="24">
        <v>0.75600000000000001</v>
      </c>
      <c r="W34" s="24">
        <v>0.75600000000000001</v>
      </c>
      <c r="X34" s="24">
        <v>0.56200000000000006</v>
      </c>
      <c r="Y34" s="2">
        <v>0.56200000000000006</v>
      </c>
      <c r="Z34" s="2">
        <v>0.56200000000000006</v>
      </c>
      <c r="AA34" s="2">
        <v>0.56100000000000005</v>
      </c>
      <c r="AB34" s="2">
        <v>0.33499999999999996</v>
      </c>
      <c r="AC34" s="2">
        <v>0.33499999999999996</v>
      </c>
      <c r="AD34" s="2">
        <v>0.33499999999999996</v>
      </c>
      <c r="AE34" s="2">
        <v>1.9E-2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71.749000000000009</v>
      </c>
    </row>
    <row r="35" spans="1:41" x14ac:dyDescent="0.25">
      <c r="A35" s="1" t="s">
        <v>90</v>
      </c>
      <c r="B35" s="24">
        <v>66.059921302000006</v>
      </c>
      <c r="C35" s="24">
        <v>67.346000000000004</v>
      </c>
      <c r="D35" s="24">
        <v>70.072999999999993</v>
      </c>
      <c r="E35" s="24">
        <v>65.475000000000009</v>
      </c>
      <c r="F35" s="24">
        <v>58.451999999999977</v>
      </c>
      <c r="G35" s="24">
        <v>59.463999999999992</v>
      </c>
      <c r="H35" s="24">
        <v>54.484999999999992</v>
      </c>
      <c r="I35" s="24">
        <v>47.948999999999991</v>
      </c>
      <c r="J35" s="24">
        <v>47.42199999999999</v>
      </c>
      <c r="K35" s="24">
        <v>39.214999999999996</v>
      </c>
      <c r="L35" s="24">
        <v>38.093999999999994</v>
      </c>
      <c r="M35" s="24">
        <v>38.454999999999991</v>
      </c>
      <c r="N35" s="24">
        <v>38.454999999999991</v>
      </c>
      <c r="O35" s="24">
        <v>38.454999999999991</v>
      </c>
      <c r="P35" s="24">
        <v>38.454999999999991</v>
      </c>
      <c r="Q35" s="24">
        <v>32.933999999999997</v>
      </c>
      <c r="R35" s="24">
        <v>29.613</v>
      </c>
      <c r="S35" s="24">
        <v>28.517000000000003</v>
      </c>
      <c r="T35" s="24">
        <v>23.624000000000002</v>
      </c>
      <c r="U35" s="24">
        <v>15.845999999999997</v>
      </c>
      <c r="V35" s="24">
        <v>13.719999999999999</v>
      </c>
      <c r="W35" s="24">
        <v>12.026000000000002</v>
      </c>
      <c r="X35" s="24">
        <v>7.82</v>
      </c>
      <c r="Y35" s="2">
        <v>11.027000000000001</v>
      </c>
      <c r="Z35" s="2">
        <v>11.791</v>
      </c>
      <c r="AA35" s="2">
        <v>11.791</v>
      </c>
      <c r="AB35" s="2">
        <v>11.791</v>
      </c>
      <c r="AC35" s="2">
        <v>10.948</v>
      </c>
      <c r="AD35" s="2">
        <v>1.484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1008.064</v>
      </c>
    </row>
    <row r="36" spans="1:41" x14ac:dyDescent="0.25">
      <c r="A36" s="1" t="s">
        <v>91</v>
      </c>
      <c r="B36" s="24">
        <v>1.2043192110000001</v>
      </c>
      <c r="C36" s="24">
        <v>1.2629999999999999</v>
      </c>
      <c r="D36" s="24">
        <v>1.2629999999999999</v>
      </c>
      <c r="E36" s="24">
        <v>1.458</v>
      </c>
      <c r="F36" s="24">
        <v>1.5229999999999999</v>
      </c>
      <c r="G36" s="24">
        <v>1.5229999999999999</v>
      </c>
      <c r="H36" s="24">
        <v>1.5229999999999999</v>
      </c>
      <c r="I36" s="24">
        <v>1.5229999999999999</v>
      </c>
      <c r="J36" s="24">
        <v>1.5229999999999999</v>
      </c>
      <c r="K36" s="24">
        <v>1.5229999999999999</v>
      </c>
      <c r="L36" s="24">
        <v>1.5229999999999999</v>
      </c>
      <c r="M36" s="24">
        <v>1.5229999999999999</v>
      </c>
      <c r="N36" s="24">
        <v>1.5229999999999999</v>
      </c>
      <c r="O36" s="24">
        <v>1.5229999999999999</v>
      </c>
      <c r="P36" s="24">
        <v>1.5229999999999999</v>
      </c>
      <c r="Q36" s="24">
        <v>1.5229999999999999</v>
      </c>
      <c r="R36" s="24">
        <v>1.5229999999999999</v>
      </c>
      <c r="S36" s="24">
        <v>1.5229999999999999</v>
      </c>
      <c r="T36" s="24">
        <v>1.2210000000000001</v>
      </c>
      <c r="U36" s="24">
        <v>0.84000000000000008</v>
      </c>
      <c r="V36" s="24">
        <v>0.59899999999999998</v>
      </c>
      <c r="W36" s="24">
        <v>0.52</v>
      </c>
      <c r="X36" s="24">
        <v>0.52</v>
      </c>
      <c r="Y36" s="2">
        <v>0.13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30.950999999999993</v>
      </c>
    </row>
    <row r="37" spans="1:41" x14ac:dyDescent="0.25">
      <c r="A37" s="1" t="s">
        <v>92</v>
      </c>
      <c r="B37" s="24">
        <v>4.5040199999999997</v>
      </c>
      <c r="C37" s="24">
        <v>4.5030000000000001</v>
      </c>
      <c r="D37" s="24">
        <v>4.5030000000000001</v>
      </c>
      <c r="E37" s="24">
        <v>3.3960000000000004</v>
      </c>
      <c r="F37" s="24">
        <v>3.3960000000000004</v>
      </c>
      <c r="G37" s="24">
        <v>3.3960000000000004</v>
      </c>
      <c r="H37" s="24">
        <v>3.3960000000000004</v>
      </c>
      <c r="I37" s="24">
        <v>3.3969999999999998</v>
      </c>
      <c r="J37" s="24">
        <v>2.38</v>
      </c>
      <c r="K37" s="24">
        <v>2.3580000000000001</v>
      </c>
      <c r="L37" s="24">
        <v>1.7170000000000001</v>
      </c>
      <c r="M37" s="24">
        <v>1.395</v>
      </c>
      <c r="N37" s="24">
        <v>1.25</v>
      </c>
      <c r="O37" s="24">
        <v>1.25</v>
      </c>
      <c r="P37" s="24">
        <v>1.25</v>
      </c>
      <c r="Q37" s="24">
        <v>0.625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44.43</v>
      </c>
    </row>
    <row r="38" spans="1:41" x14ac:dyDescent="0.25">
      <c r="A38" s="22" t="s">
        <v>62</v>
      </c>
      <c r="B38" s="22">
        <f>+B39+B46+B57+B59</f>
        <v>224.92024790599999</v>
      </c>
      <c r="C38" s="22">
        <v>202.77200000000002</v>
      </c>
      <c r="D38" s="22">
        <v>182.03100000000006</v>
      </c>
      <c r="E38" s="22">
        <v>167.07700000000003</v>
      </c>
      <c r="F38" s="22">
        <v>159.42099999999999</v>
      </c>
      <c r="G38" s="22">
        <v>130.83699999999999</v>
      </c>
      <c r="H38" s="22">
        <v>102.69100000000002</v>
      </c>
      <c r="I38" s="22">
        <v>96.737000000000009</v>
      </c>
      <c r="J38" s="22">
        <v>74.874000000000009</v>
      </c>
      <c r="K38" s="22">
        <v>52.912999999999997</v>
      </c>
      <c r="L38" s="22">
        <v>48.028999999999989</v>
      </c>
      <c r="M38" s="22">
        <v>43.202999999999996</v>
      </c>
      <c r="N38" s="22">
        <v>38.293999999999997</v>
      </c>
      <c r="O38" s="22">
        <v>33.71</v>
      </c>
      <c r="P38" s="22">
        <v>29.273999999999994</v>
      </c>
      <c r="Q38" s="22">
        <v>24.836999999999996</v>
      </c>
      <c r="R38" s="22">
        <v>18.952000000000002</v>
      </c>
      <c r="S38" s="22">
        <v>15.482999999999988</v>
      </c>
      <c r="T38" s="22">
        <v>12.275999999999994</v>
      </c>
      <c r="U38" s="22">
        <v>9.6269999999999971</v>
      </c>
      <c r="V38" s="22">
        <v>7.9469999999999974</v>
      </c>
      <c r="W38" s="22">
        <v>6.5249999999999968</v>
      </c>
      <c r="X38" s="22">
        <v>5.3859999999999983</v>
      </c>
      <c r="Y38" s="19">
        <v>4.4569999999999981</v>
      </c>
      <c r="Z38" s="19">
        <v>3.7459999999999996</v>
      </c>
      <c r="AA38" s="19">
        <v>3.2230000000000003</v>
      </c>
      <c r="AB38" s="19">
        <v>2.8149999999999995</v>
      </c>
      <c r="AC38" s="19">
        <v>2.3719999999999999</v>
      </c>
      <c r="AD38" s="19">
        <v>2.0539999999999998</v>
      </c>
      <c r="AE38" s="19">
        <v>1.7500000000000002</v>
      </c>
      <c r="AF38" s="19">
        <v>1.639</v>
      </c>
      <c r="AG38" s="19">
        <v>1.4550000000000003</v>
      </c>
      <c r="AH38" s="19">
        <v>1.3890000000000002</v>
      </c>
      <c r="AI38" s="19">
        <v>1.2810000000000001</v>
      </c>
      <c r="AJ38" s="19">
        <v>1.0659999999999998</v>
      </c>
      <c r="AK38" s="19">
        <v>0.91</v>
      </c>
      <c r="AL38" s="19">
        <v>0.79799999999999993</v>
      </c>
      <c r="AM38" s="19">
        <v>0.47700000000000004</v>
      </c>
      <c r="AN38" s="19">
        <v>0.106</v>
      </c>
      <c r="AO38" s="19">
        <v>1794.1390000000004</v>
      </c>
    </row>
    <row r="39" spans="1:41" x14ac:dyDescent="0.25">
      <c r="A39" s="25" t="s">
        <v>136</v>
      </c>
      <c r="B39" s="26">
        <f>SUM(B40:B45)</f>
        <v>3.1896615989999999</v>
      </c>
      <c r="C39" s="26">
        <v>2.7040000000000002</v>
      </c>
      <c r="D39" s="26">
        <v>2.1669999999999998</v>
      </c>
      <c r="E39" s="26">
        <v>1.7039999999999997</v>
      </c>
      <c r="F39" s="26">
        <v>1.3260000000000001</v>
      </c>
      <c r="G39" s="26">
        <v>0.94199999999999995</v>
      </c>
      <c r="H39" s="26">
        <v>0.60099999999999998</v>
      </c>
      <c r="I39" s="26">
        <v>0.372</v>
      </c>
      <c r="J39" s="26">
        <v>0.27500000000000002</v>
      </c>
      <c r="K39" s="26">
        <v>0.22</v>
      </c>
      <c r="L39" s="26">
        <v>0.17399999999999999</v>
      </c>
      <c r="M39" s="26">
        <v>0.14599999999999999</v>
      </c>
      <c r="N39" s="26">
        <v>0.11700000000000001</v>
      </c>
      <c r="O39" s="26">
        <v>9.1999999999999998E-2</v>
      </c>
      <c r="P39" s="26">
        <v>6.4000000000000001E-2</v>
      </c>
      <c r="Q39" s="26">
        <v>3.5999999999999997E-2</v>
      </c>
      <c r="R39" s="26">
        <v>1.7000000000000001E-2</v>
      </c>
      <c r="S39" s="26">
        <v>2E-3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15.001000000000001</v>
      </c>
    </row>
    <row r="40" spans="1:41" x14ac:dyDescent="0.25">
      <c r="A40" s="1" t="s">
        <v>105</v>
      </c>
      <c r="B40" s="24">
        <v>0.40198458999999997</v>
      </c>
      <c r="C40" s="24">
        <v>0.41799999999999998</v>
      </c>
      <c r="D40" s="24">
        <v>0.39200000000000002</v>
      </c>
      <c r="E40" s="24">
        <v>0.36499999999999999</v>
      </c>
      <c r="F40" s="24">
        <v>0.33800000000000002</v>
      </c>
      <c r="G40" s="24">
        <v>0.309</v>
      </c>
      <c r="H40" s="24">
        <v>0.28399999999999997</v>
      </c>
      <c r="I40" s="24">
        <v>0.254</v>
      </c>
      <c r="J40" s="24">
        <v>0.22800000000000001</v>
      </c>
      <c r="K40" s="24">
        <v>0.2</v>
      </c>
      <c r="L40" s="24">
        <v>0.17399999999999999</v>
      </c>
      <c r="M40" s="24">
        <v>0.14599999999999999</v>
      </c>
      <c r="N40" s="24">
        <v>0.11700000000000001</v>
      </c>
      <c r="O40" s="24">
        <v>9.1999999999999998E-2</v>
      </c>
      <c r="P40" s="24">
        <v>6.4000000000000001E-2</v>
      </c>
      <c r="Q40" s="24">
        <v>3.5999999999999997E-2</v>
      </c>
      <c r="R40" s="24">
        <v>1.7000000000000001E-2</v>
      </c>
      <c r="S40" s="24">
        <v>2E-3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4.0549999999999997</v>
      </c>
    </row>
    <row r="41" spans="1:41" x14ac:dyDescent="0.25">
      <c r="A41" s="1" t="s">
        <v>106</v>
      </c>
      <c r="B41" s="24">
        <v>1.03006252</v>
      </c>
      <c r="C41" s="24">
        <v>0.88800000000000001</v>
      </c>
      <c r="D41" s="24">
        <v>0.748</v>
      </c>
      <c r="E41" s="24">
        <v>0.60399999999999998</v>
      </c>
      <c r="F41" s="24">
        <v>0.46200000000000002</v>
      </c>
      <c r="G41" s="24">
        <v>0.32</v>
      </c>
      <c r="H41" s="24">
        <v>0.17799999999999999</v>
      </c>
      <c r="I41" s="24">
        <v>3.5999999999999997E-2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4.266</v>
      </c>
    </row>
    <row r="42" spans="1:41" x14ac:dyDescent="0.25">
      <c r="A42" s="1" t="s">
        <v>107</v>
      </c>
      <c r="B42" s="24">
        <v>0.40791949</v>
      </c>
      <c r="C42" s="24">
        <v>0.3</v>
      </c>
      <c r="D42" s="24">
        <v>0.182</v>
      </c>
      <c r="E42" s="24">
        <v>0.129</v>
      </c>
      <c r="F42" s="24">
        <v>9.9000000000000005E-2</v>
      </c>
      <c r="G42" s="24">
        <v>6.9000000000000006E-2</v>
      </c>
      <c r="H42" s="24">
        <v>3.7999999999999999E-2</v>
      </c>
      <c r="I42" s="24">
        <v>8.0000000000000002E-3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1.2420000000000002</v>
      </c>
    </row>
    <row r="43" spans="1:41" x14ac:dyDescent="0.25">
      <c r="A43" s="1" t="s">
        <v>108</v>
      </c>
      <c r="B43" s="24">
        <v>0.20441675000000001</v>
      </c>
      <c r="C43" s="24">
        <v>0.13</v>
      </c>
      <c r="D43" s="24">
        <v>5.6000000000000001E-2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0.52</v>
      </c>
    </row>
    <row r="44" spans="1:41" x14ac:dyDescent="0.25">
      <c r="A44" s="1" t="s">
        <v>109</v>
      </c>
      <c r="B44" s="24">
        <v>1.1211291999999999</v>
      </c>
      <c r="C44" s="24">
        <v>0.94699999999999995</v>
      </c>
      <c r="D44" s="24">
        <v>0.77299999999999991</v>
      </c>
      <c r="E44" s="24">
        <v>0.59399999999999997</v>
      </c>
      <c r="F44" s="24">
        <v>0.41900000000000004</v>
      </c>
      <c r="G44" s="24">
        <v>0.24099999999999999</v>
      </c>
      <c r="H44" s="24">
        <v>0.10100000000000001</v>
      </c>
      <c r="I44" s="24">
        <v>7.3999999999999996E-2</v>
      </c>
      <c r="J44" s="24">
        <v>4.7E-2</v>
      </c>
      <c r="K44" s="24">
        <v>0.02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4.819</v>
      </c>
    </row>
    <row r="45" spans="1:41" x14ac:dyDescent="0.25">
      <c r="A45" s="1" t="s">
        <v>110</v>
      </c>
      <c r="B45" s="24">
        <v>2.4149048999999999E-2</v>
      </c>
      <c r="C45" s="24">
        <v>2.1000000000000001E-2</v>
      </c>
      <c r="D45" s="24">
        <v>1.6E-2</v>
      </c>
      <c r="E45" s="24">
        <v>1.2E-2</v>
      </c>
      <c r="F45" s="24">
        <v>8.0000000000000002E-3</v>
      </c>
      <c r="G45" s="24">
        <v>3.0000000000000001E-3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9.9000000000000005E-2</v>
      </c>
    </row>
    <row r="46" spans="1:41" x14ac:dyDescent="0.25">
      <c r="A46" s="25" t="s">
        <v>137</v>
      </c>
      <c r="B46" s="26">
        <f>SUM(B47:B56)</f>
        <v>8.5836066609999992</v>
      </c>
      <c r="C46" s="26">
        <v>8.6349999999999998</v>
      </c>
      <c r="D46" s="26">
        <v>8.32</v>
      </c>
      <c r="E46" s="26">
        <v>7.9629999999999992</v>
      </c>
      <c r="F46" s="26">
        <v>7.5549999999999988</v>
      </c>
      <c r="G46" s="26">
        <v>7.1390000000000011</v>
      </c>
      <c r="H46" s="26">
        <v>6.7310000000000008</v>
      </c>
      <c r="I46" s="26">
        <v>6.3230000000000013</v>
      </c>
      <c r="J46" s="26">
        <v>5.8790000000000013</v>
      </c>
      <c r="K46" s="26">
        <v>5.2969999999999988</v>
      </c>
      <c r="L46" s="26">
        <v>4.7729999999999997</v>
      </c>
      <c r="M46" s="26">
        <v>4.2579999999999991</v>
      </c>
      <c r="N46" s="26">
        <v>3.5409999999999999</v>
      </c>
      <c r="O46" s="26">
        <v>3.1240000000000001</v>
      </c>
      <c r="P46" s="26">
        <v>2.8539999999999996</v>
      </c>
      <c r="Q46" s="26">
        <v>2.5979999999999999</v>
      </c>
      <c r="R46" s="26">
        <v>2.3800000000000003</v>
      </c>
      <c r="S46" s="26">
        <v>2.1709999999999998</v>
      </c>
      <c r="T46" s="26">
        <v>1.9750000000000001</v>
      </c>
      <c r="U46" s="26">
        <v>1.764</v>
      </c>
      <c r="V46" s="26">
        <v>1.5640000000000001</v>
      </c>
      <c r="W46" s="26">
        <v>1.365</v>
      </c>
      <c r="X46" s="26">
        <v>1.171</v>
      </c>
      <c r="Y46" s="27">
        <v>0.96900000000000008</v>
      </c>
      <c r="Z46" s="27">
        <v>0.77300000000000002</v>
      </c>
      <c r="AA46" s="27">
        <v>0.57200000000000006</v>
      </c>
      <c r="AB46" s="27">
        <v>0.376</v>
      </c>
      <c r="AC46" s="27">
        <v>0.17599999999999999</v>
      </c>
      <c r="AD46" s="27">
        <v>2.1999999999999999E-2</v>
      </c>
      <c r="AE46" s="27">
        <v>1.4999999999999999E-2</v>
      </c>
      <c r="AF46" s="27">
        <v>7.0000000000000001E-3</v>
      </c>
      <c r="AG46" s="27">
        <v>2E-3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113.23800000000001</v>
      </c>
    </row>
    <row r="47" spans="1:41" x14ac:dyDescent="0.25">
      <c r="A47" s="1" t="s">
        <v>96</v>
      </c>
      <c r="B47" s="24">
        <v>0.76431249999999995</v>
      </c>
      <c r="C47" s="24">
        <v>0.71899999999999997</v>
      </c>
      <c r="D47" s="24">
        <v>0.67400000000000004</v>
      </c>
      <c r="E47" s="24">
        <v>0.627</v>
      </c>
      <c r="F47" s="24">
        <v>0.58199999999999996</v>
      </c>
      <c r="G47" s="24">
        <v>0.53600000000000003</v>
      </c>
      <c r="H47" s="24">
        <v>0.49099999999999999</v>
      </c>
      <c r="I47" s="24">
        <v>0.44500000000000001</v>
      </c>
      <c r="J47" s="24">
        <v>0.39900000000000002</v>
      </c>
      <c r="K47" s="24">
        <v>0.35399999999999998</v>
      </c>
      <c r="L47" s="24">
        <v>0.308</v>
      </c>
      <c r="M47" s="24">
        <v>0.26200000000000001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6.5609999999999999</v>
      </c>
    </row>
    <row r="48" spans="1:41" x14ac:dyDescent="0.25">
      <c r="A48" s="1" t="s">
        <v>138</v>
      </c>
      <c r="B48" s="24">
        <v>0.12202470999999999</v>
      </c>
      <c r="C48" s="24">
        <v>0.11799999999999999</v>
      </c>
      <c r="D48" s="24">
        <v>0.11799999999999999</v>
      </c>
      <c r="E48" s="24">
        <v>0.11699999999999999</v>
      </c>
      <c r="F48" s="24">
        <v>0.11399999999999999</v>
      </c>
      <c r="G48" s="24">
        <v>0.11399999999999999</v>
      </c>
      <c r="H48" s="24">
        <v>0.10999999999999999</v>
      </c>
      <c r="I48" s="24">
        <v>0.10500000000000001</v>
      </c>
      <c r="J48" s="24">
        <v>9.7000000000000003E-2</v>
      </c>
      <c r="K48" s="24">
        <v>8.900000000000001E-2</v>
      </c>
      <c r="L48" s="24">
        <v>0.08</v>
      </c>
      <c r="M48" s="24">
        <v>7.0000000000000007E-2</v>
      </c>
      <c r="N48" s="24">
        <v>6.2E-2</v>
      </c>
      <c r="O48" s="24">
        <v>5.099999999999999E-2</v>
      </c>
      <c r="P48" s="24">
        <v>4.6000000000000006E-2</v>
      </c>
      <c r="Q48" s="24">
        <v>3.4000000000000002E-2</v>
      </c>
      <c r="R48" s="24">
        <v>2.3E-2</v>
      </c>
      <c r="S48" s="24">
        <v>1.2E-2</v>
      </c>
      <c r="T48" s="24">
        <v>8.0000000000000002E-3</v>
      </c>
      <c r="U48" s="24">
        <v>1E-3</v>
      </c>
      <c r="V48" s="24">
        <v>0</v>
      </c>
      <c r="W48" s="24">
        <v>0</v>
      </c>
      <c r="X48" s="24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1.5110000000000003</v>
      </c>
    </row>
    <row r="49" spans="1:41" x14ac:dyDescent="0.25">
      <c r="A49" s="1" t="s">
        <v>97</v>
      </c>
      <c r="B49" s="24">
        <v>5.3003302100000003</v>
      </c>
      <c r="C49" s="24">
        <v>5.5949999999999998</v>
      </c>
      <c r="D49" s="24">
        <v>5.5469999999999997</v>
      </c>
      <c r="E49" s="24">
        <v>5.4689999999999994</v>
      </c>
      <c r="F49" s="24">
        <v>5.3109999999999999</v>
      </c>
      <c r="G49" s="24">
        <v>5.1219999999999999</v>
      </c>
      <c r="H49" s="24">
        <v>4.9450000000000003</v>
      </c>
      <c r="I49" s="24">
        <v>4.7430000000000003</v>
      </c>
      <c r="J49" s="24">
        <v>4.508</v>
      </c>
      <c r="K49" s="24">
        <v>4.1310000000000002</v>
      </c>
      <c r="L49" s="24">
        <v>3.8089999999999997</v>
      </c>
      <c r="M49" s="24">
        <v>3.4809999999999999</v>
      </c>
      <c r="N49" s="24">
        <v>3.165</v>
      </c>
      <c r="O49" s="24">
        <v>2.847</v>
      </c>
      <c r="P49" s="24">
        <v>2.633</v>
      </c>
      <c r="Q49" s="24">
        <v>2.4350000000000001</v>
      </c>
      <c r="R49" s="24">
        <v>2.2440000000000002</v>
      </c>
      <c r="S49" s="24">
        <v>2.0539999999999998</v>
      </c>
      <c r="T49" s="24">
        <v>1.8680000000000001</v>
      </c>
      <c r="U49" s="24">
        <v>1.673</v>
      </c>
      <c r="V49" s="24">
        <v>1.482</v>
      </c>
      <c r="W49" s="24">
        <v>1.2909999999999999</v>
      </c>
      <c r="X49" s="24">
        <v>1.1040000000000001</v>
      </c>
      <c r="Y49" s="2">
        <v>0.91</v>
      </c>
      <c r="Z49" s="2">
        <v>0.72</v>
      </c>
      <c r="AA49" s="2">
        <v>0.52900000000000003</v>
      </c>
      <c r="AB49" s="2">
        <v>0.34</v>
      </c>
      <c r="AC49" s="2">
        <v>0.14799999999999999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86.628</v>
      </c>
    </row>
    <row r="50" spans="1:41" x14ac:dyDescent="0.25">
      <c r="A50" s="1" t="s">
        <v>98</v>
      </c>
      <c r="B50" s="24">
        <v>0.30230639999999998</v>
      </c>
      <c r="C50" s="24">
        <v>0.27800000000000002</v>
      </c>
      <c r="D50" s="24">
        <v>0.24</v>
      </c>
      <c r="E50" s="24">
        <v>0.19900000000000001</v>
      </c>
      <c r="F50" s="24">
        <v>0.159</v>
      </c>
      <c r="G50" s="24">
        <v>0.12</v>
      </c>
      <c r="H50" s="24">
        <v>8.5999999999999993E-2</v>
      </c>
      <c r="I50" s="24">
        <v>7.4999999999999997E-2</v>
      </c>
      <c r="J50" s="24">
        <v>6.5000000000000002E-2</v>
      </c>
      <c r="K50" s="24">
        <v>5.5E-2</v>
      </c>
      <c r="L50" s="24">
        <v>4.3999999999999997E-2</v>
      </c>
      <c r="M50" s="24">
        <v>3.4000000000000002E-2</v>
      </c>
      <c r="N50" s="24">
        <v>1.2999999999999999E-2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1.8609999999999998</v>
      </c>
    </row>
    <row r="51" spans="1:41" x14ac:dyDescent="0.25">
      <c r="A51" s="1" t="s">
        <v>99</v>
      </c>
      <c r="B51" s="24">
        <v>0.29225288300000002</v>
      </c>
      <c r="C51" s="24">
        <v>0.27400000000000002</v>
      </c>
      <c r="D51" s="24">
        <v>0.253</v>
      </c>
      <c r="E51" s="24">
        <v>0.22999999999999998</v>
      </c>
      <c r="F51" s="24">
        <v>0.20700000000000002</v>
      </c>
      <c r="G51" s="24">
        <v>0.185</v>
      </c>
      <c r="H51" s="24">
        <v>0.16200000000000001</v>
      </c>
      <c r="I51" s="24">
        <v>0.13900000000000001</v>
      </c>
      <c r="J51" s="24">
        <v>0.11800000000000001</v>
      </c>
      <c r="K51" s="24">
        <v>9.4E-2</v>
      </c>
      <c r="L51" s="24">
        <v>7.6000000000000012E-2</v>
      </c>
      <c r="M51" s="24">
        <v>0.06</v>
      </c>
      <c r="N51" s="24">
        <v>4.4000000000000004E-2</v>
      </c>
      <c r="O51" s="24">
        <v>2.7E-2</v>
      </c>
      <c r="P51" s="24">
        <v>1.0999999999999999E-2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2.3339999999999996</v>
      </c>
    </row>
    <row r="52" spans="1:41" x14ac:dyDescent="0.25">
      <c r="A52" s="1" t="s">
        <v>100</v>
      </c>
      <c r="B52" s="24">
        <v>3.8250816999999993E-2</v>
      </c>
      <c r="C52" s="24">
        <v>3.3000000000000002E-2</v>
      </c>
      <c r="D52" s="24">
        <v>2.5000000000000001E-2</v>
      </c>
      <c r="E52" s="24">
        <v>1.9E-2</v>
      </c>
      <c r="F52" s="24">
        <v>1.3000000000000001E-2</v>
      </c>
      <c r="G52" s="24">
        <v>8.0000000000000002E-3</v>
      </c>
      <c r="H52" s="24">
        <v>3.0000000000000001E-3</v>
      </c>
      <c r="I52" s="24">
        <v>1E-3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0.16600000000000001</v>
      </c>
    </row>
    <row r="53" spans="1:41" x14ac:dyDescent="0.25">
      <c r="A53" s="1" t="s">
        <v>101</v>
      </c>
      <c r="B53" s="24">
        <v>7.599758999999999E-2</v>
      </c>
      <c r="C53" s="24">
        <v>6.3E-2</v>
      </c>
      <c r="D53" s="24">
        <v>5.1999999999999998E-2</v>
      </c>
      <c r="E53" s="24">
        <v>4.3999999999999997E-2</v>
      </c>
      <c r="F53" s="24">
        <v>3.6999999999999998E-2</v>
      </c>
      <c r="G53" s="24">
        <v>0.03</v>
      </c>
      <c r="H53" s="24">
        <v>2.3E-2</v>
      </c>
      <c r="I53" s="24">
        <v>1.6E-2</v>
      </c>
      <c r="J53" s="24">
        <v>8.9999999999999993E-3</v>
      </c>
      <c r="K53" s="24">
        <v>2E-3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0.4</v>
      </c>
    </row>
    <row r="54" spans="1:41" x14ac:dyDescent="0.25">
      <c r="A54" s="1" t="s">
        <v>103</v>
      </c>
      <c r="B54" s="24">
        <v>0.81210152000000002</v>
      </c>
      <c r="C54" s="24">
        <v>0.72700000000000009</v>
      </c>
      <c r="D54" s="24">
        <v>0.63900000000000001</v>
      </c>
      <c r="E54" s="24">
        <v>0.54900000000000004</v>
      </c>
      <c r="F54" s="24">
        <v>0.48599999999999999</v>
      </c>
      <c r="G54" s="24">
        <v>0.43200000000000005</v>
      </c>
      <c r="H54" s="24">
        <v>0.378</v>
      </c>
      <c r="I54" s="24">
        <v>0.32500000000000001</v>
      </c>
      <c r="J54" s="24">
        <v>0.27</v>
      </c>
      <c r="K54" s="24">
        <v>0.21700000000000003</v>
      </c>
      <c r="L54" s="24">
        <v>0.16299999999999998</v>
      </c>
      <c r="M54" s="24">
        <v>0.11600000000000001</v>
      </c>
      <c r="N54" s="24">
        <v>8.7999999999999995E-2</v>
      </c>
      <c r="O54" s="24">
        <v>6.0999999999999999E-2</v>
      </c>
      <c r="P54" s="24">
        <v>3.4000000000000002E-2</v>
      </c>
      <c r="Q54" s="24">
        <v>7.0000000000000001E-3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5.3090000000000002</v>
      </c>
    </row>
    <row r="55" spans="1:41" x14ac:dyDescent="0.25">
      <c r="A55" s="1" t="s">
        <v>127</v>
      </c>
      <c r="B55" s="24">
        <v>0.26823779099999995</v>
      </c>
      <c r="C55" s="24">
        <v>0.26900000000000002</v>
      </c>
      <c r="D55" s="24">
        <v>0.26100000000000001</v>
      </c>
      <c r="E55" s="24">
        <v>0.249</v>
      </c>
      <c r="F55" s="24">
        <v>0.23799999999999999</v>
      </c>
      <c r="G55" s="24">
        <v>0.22699999999999998</v>
      </c>
      <c r="H55" s="24">
        <v>0.21600000000000003</v>
      </c>
      <c r="I55" s="24">
        <v>0.20400000000000001</v>
      </c>
      <c r="J55" s="24">
        <v>0.19400000000000001</v>
      </c>
      <c r="K55" s="24">
        <v>0.183</v>
      </c>
      <c r="L55" s="24">
        <v>0.17199999999999999</v>
      </c>
      <c r="M55" s="24">
        <v>0.161</v>
      </c>
      <c r="N55" s="24">
        <v>0.14799999999999999</v>
      </c>
      <c r="O55" s="24">
        <v>0.13800000000000001</v>
      </c>
      <c r="P55" s="24">
        <v>0.13</v>
      </c>
      <c r="Q55" s="24">
        <v>0.122</v>
      </c>
      <c r="R55" s="24">
        <v>0.113</v>
      </c>
      <c r="S55" s="24">
        <v>0.105</v>
      </c>
      <c r="T55" s="24">
        <v>9.9000000000000005E-2</v>
      </c>
      <c r="U55" s="24">
        <v>0.09</v>
      </c>
      <c r="V55" s="24">
        <v>8.2000000000000003E-2</v>
      </c>
      <c r="W55" s="24">
        <v>7.3999999999999996E-2</v>
      </c>
      <c r="X55" s="24">
        <v>6.7000000000000004E-2</v>
      </c>
      <c r="Y55" s="2">
        <v>5.9000000000000004E-2</v>
      </c>
      <c r="Z55" s="2">
        <v>5.2999999999999999E-2</v>
      </c>
      <c r="AA55" s="2">
        <v>4.2999999999999997E-2</v>
      </c>
      <c r="AB55" s="2">
        <v>3.6000000000000004E-2</v>
      </c>
      <c r="AC55" s="2">
        <v>2.7999999999999997E-2</v>
      </c>
      <c r="AD55" s="2">
        <v>2.1999999999999999E-2</v>
      </c>
      <c r="AE55" s="2">
        <v>1.4999999999999999E-2</v>
      </c>
      <c r="AF55" s="2">
        <v>7.0000000000000001E-3</v>
      </c>
      <c r="AG55" s="2">
        <v>2E-3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4.2209999999999992</v>
      </c>
    </row>
    <row r="56" spans="1:41" x14ac:dyDescent="0.25">
      <c r="A56" s="1" t="s">
        <v>104</v>
      </c>
      <c r="B56" s="24">
        <v>0.60779223999999998</v>
      </c>
      <c r="C56" s="24">
        <v>0.55900000000000027</v>
      </c>
      <c r="D56" s="24">
        <v>0.51100000000000023</v>
      </c>
      <c r="E56" s="24">
        <v>0.46000000000000013</v>
      </c>
      <c r="F56" s="24">
        <v>0.40800000000000014</v>
      </c>
      <c r="G56" s="24">
        <v>0.3650000000000001</v>
      </c>
      <c r="H56" s="24">
        <v>0.31700000000000017</v>
      </c>
      <c r="I56" s="24">
        <v>0.27000000000000013</v>
      </c>
      <c r="J56" s="24">
        <v>0.21900000000000006</v>
      </c>
      <c r="K56" s="24">
        <v>0.1720000000000001</v>
      </c>
      <c r="L56" s="24">
        <v>0.12100000000000002</v>
      </c>
      <c r="M56" s="24">
        <v>7.400000000000001E-2</v>
      </c>
      <c r="N56" s="24">
        <v>2.1000000000000005E-2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4.2469999999999999</v>
      </c>
    </row>
    <row r="57" spans="1:41" x14ac:dyDescent="0.25">
      <c r="A57" s="25" t="s">
        <v>139</v>
      </c>
      <c r="B57" s="26">
        <f>+B58</f>
        <v>108.75</v>
      </c>
      <c r="C57" s="26">
        <v>96.25</v>
      </c>
      <c r="D57" s="26">
        <v>83.75</v>
      </c>
      <c r="E57" s="26">
        <v>77.5</v>
      </c>
      <c r="F57" s="26">
        <v>77.5</v>
      </c>
      <c r="G57" s="26">
        <v>55.625</v>
      </c>
      <c r="H57" s="26">
        <v>33.75</v>
      </c>
      <c r="I57" s="26">
        <v>33.75</v>
      </c>
      <c r="J57" s="26">
        <v>16.875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619.375</v>
      </c>
    </row>
    <row r="58" spans="1:41" x14ac:dyDescent="0.25">
      <c r="A58" s="1" t="s">
        <v>94</v>
      </c>
      <c r="B58" s="24">
        <v>108.75</v>
      </c>
      <c r="C58" s="24">
        <v>96.25</v>
      </c>
      <c r="D58" s="24">
        <v>83.75</v>
      </c>
      <c r="E58" s="24">
        <v>77.5</v>
      </c>
      <c r="F58" s="24">
        <v>77.5</v>
      </c>
      <c r="G58" s="24">
        <v>55.625</v>
      </c>
      <c r="H58" s="24">
        <v>33.75</v>
      </c>
      <c r="I58" s="24">
        <v>33.75</v>
      </c>
      <c r="J58" s="24">
        <v>16.875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619.375</v>
      </c>
    </row>
    <row r="59" spans="1:41" x14ac:dyDescent="0.25">
      <c r="A59" s="25" t="s">
        <v>140</v>
      </c>
      <c r="B59" s="26">
        <f>SUM(B60:B63)</f>
        <v>104.39697964599999</v>
      </c>
      <c r="C59" s="26">
        <v>95.183000000000007</v>
      </c>
      <c r="D59" s="26">
        <v>87.79400000000004</v>
      </c>
      <c r="E59" s="26">
        <v>79.910000000000025</v>
      </c>
      <c r="F59" s="26">
        <v>73.039999999999992</v>
      </c>
      <c r="G59" s="26">
        <v>67.131</v>
      </c>
      <c r="H59" s="26">
        <v>61.609000000000009</v>
      </c>
      <c r="I59" s="26">
        <v>56.292000000000002</v>
      </c>
      <c r="J59" s="26">
        <v>51.845000000000006</v>
      </c>
      <c r="K59" s="26">
        <v>47.395999999999994</v>
      </c>
      <c r="L59" s="26">
        <v>43.081999999999987</v>
      </c>
      <c r="M59" s="26">
        <v>38.798999999999992</v>
      </c>
      <c r="N59" s="26">
        <v>34.635999999999996</v>
      </c>
      <c r="O59" s="26">
        <v>30.493999999999996</v>
      </c>
      <c r="P59" s="26">
        <v>26.355999999999991</v>
      </c>
      <c r="Q59" s="26">
        <v>22.202999999999996</v>
      </c>
      <c r="R59" s="26">
        <v>16.555</v>
      </c>
      <c r="S59" s="26">
        <v>13.30999999999999</v>
      </c>
      <c r="T59" s="26">
        <v>10.300999999999995</v>
      </c>
      <c r="U59" s="26">
        <v>7.862999999999996</v>
      </c>
      <c r="V59" s="26">
        <v>6.3829999999999973</v>
      </c>
      <c r="W59" s="26">
        <v>5.1599999999999966</v>
      </c>
      <c r="X59" s="26">
        <v>4.2149999999999981</v>
      </c>
      <c r="Y59" s="27">
        <v>3.4879999999999987</v>
      </c>
      <c r="Z59" s="27">
        <v>2.9729999999999994</v>
      </c>
      <c r="AA59" s="27">
        <v>2.6510000000000002</v>
      </c>
      <c r="AB59" s="27">
        <v>2.4389999999999996</v>
      </c>
      <c r="AC59" s="27">
        <v>2.1959999999999997</v>
      </c>
      <c r="AD59" s="27">
        <v>2.032</v>
      </c>
      <c r="AE59" s="27">
        <v>1.7350000000000003</v>
      </c>
      <c r="AF59" s="27">
        <v>1.6320000000000001</v>
      </c>
      <c r="AG59" s="27">
        <v>1.4530000000000003</v>
      </c>
      <c r="AH59" s="27">
        <v>1.3890000000000002</v>
      </c>
      <c r="AI59" s="27">
        <v>1.2810000000000001</v>
      </c>
      <c r="AJ59" s="27">
        <v>1.0659999999999998</v>
      </c>
      <c r="AK59" s="27">
        <v>0.91</v>
      </c>
      <c r="AL59" s="27">
        <v>0.79799999999999993</v>
      </c>
      <c r="AM59" s="27">
        <v>0.47700000000000004</v>
      </c>
      <c r="AN59" s="27">
        <v>0.106</v>
      </c>
      <c r="AO59" s="27">
        <v>1046.5250000000003</v>
      </c>
    </row>
    <row r="60" spans="1:41" x14ac:dyDescent="0.25">
      <c r="A60" s="1" t="s">
        <v>87</v>
      </c>
      <c r="B60" s="24">
        <v>46.578001260000001</v>
      </c>
      <c r="C60" s="24">
        <v>40.358999999999995</v>
      </c>
      <c r="D60" s="24">
        <v>35.445000000000007</v>
      </c>
      <c r="E60" s="24">
        <v>30.284999999999989</v>
      </c>
      <c r="F60" s="24">
        <v>26.183999999999997</v>
      </c>
      <c r="G60" s="24">
        <v>23.099999999999998</v>
      </c>
      <c r="H60" s="24">
        <v>20.283000000000005</v>
      </c>
      <c r="I60" s="24">
        <v>17.716000000000001</v>
      </c>
      <c r="J60" s="24">
        <v>15.947999999999997</v>
      </c>
      <c r="K60" s="24">
        <v>14.232999999999999</v>
      </c>
      <c r="L60" s="24">
        <v>12.644999999999998</v>
      </c>
      <c r="M60" s="24">
        <v>11.116999999999997</v>
      </c>
      <c r="N60" s="24">
        <v>9.6579999999999995</v>
      </c>
      <c r="O60" s="24">
        <v>8.2249999999999979</v>
      </c>
      <c r="P60" s="24">
        <v>6.8280000000000003</v>
      </c>
      <c r="Q60" s="24">
        <v>5.3930000000000007</v>
      </c>
      <c r="R60" s="24">
        <v>2.323</v>
      </c>
      <c r="S60" s="24">
        <v>1.4679999999999997</v>
      </c>
      <c r="T60" s="24">
        <v>0.65300000000000002</v>
      </c>
      <c r="U60" s="24">
        <v>0.10800000000000001</v>
      </c>
      <c r="V60" s="24">
        <v>7.4999999999999997E-2</v>
      </c>
      <c r="W60" s="24">
        <v>5.4999999999999993E-2</v>
      </c>
      <c r="X60" s="24">
        <v>3.6000000000000004E-2</v>
      </c>
      <c r="Y60" s="2">
        <v>1.6E-2</v>
      </c>
      <c r="Z60" s="2">
        <v>1E-3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344.09699999999998</v>
      </c>
    </row>
    <row r="61" spans="1:41" x14ac:dyDescent="0.25">
      <c r="A61" s="1" t="s">
        <v>88</v>
      </c>
      <c r="B61" s="24">
        <v>50.461431740000002</v>
      </c>
      <c r="C61" s="24">
        <v>48.076000000000008</v>
      </c>
      <c r="D61" s="24">
        <v>45.835000000000029</v>
      </c>
      <c r="E61" s="24">
        <v>43.363000000000028</v>
      </c>
      <c r="F61" s="24">
        <v>40.886000000000003</v>
      </c>
      <c r="G61" s="24">
        <v>38.365000000000002</v>
      </c>
      <c r="H61" s="24">
        <v>35.999000000000009</v>
      </c>
      <c r="I61" s="24">
        <v>33.603000000000002</v>
      </c>
      <c r="J61" s="24">
        <v>31.285000000000007</v>
      </c>
      <c r="K61" s="24">
        <v>28.932999999999989</v>
      </c>
      <c r="L61" s="24">
        <v>26.59899999999999</v>
      </c>
      <c r="M61" s="24">
        <v>24.227</v>
      </c>
      <c r="N61" s="24">
        <v>21.903999999999996</v>
      </c>
      <c r="O61" s="24">
        <v>19.573</v>
      </c>
      <c r="P61" s="24">
        <v>17.210999999999991</v>
      </c>
      <c r="Q61" s="24">
        <v>14.852999999999994</v>
      </c>
      <c r="R61" s="24">
        <v>12.551</v>
      </c>
      <c r="S61" s="24">
        <v>10.38099999999999</v>
      </c>
      <c r="T61" s="24">
        <v>8.3909999999999947</v>
      </c>
      <c r="U61" s="24">
        <v>6.6339999999999968</v>
      </c>
      <c r="V61" s="24">
        <v>5.2849999999999975</v>
      </c>
      <c r="W61" s="24">
        <v>4.1649999999999974</v>
      </c>
      <c r="X61" s="24">
        <v>3.3169999999999984</v>
      </c>
      <c r="Y61" s="2">
        <v>2.7099999999999986</v>
      </c>
      <c r="Z61" s="2">
        <v>2.3629999999999995</v>
      </c>
      <c r="AA61" s="2">
        <v>2.2040000000000002</v>
      </c>
      <c r="AB61" s="2">
        <v>2.1509999999999998</v>
      </c>
      <c r="AC61" s="2">
        <v>2.069</v>
      </c>
      <c r="AD61" s="2">
        <v>2.0190000000000001</v>
      </c>
      <c r="AE61" s="2">
        <v>1.7350000000000003</v>
      </c>
      <c r="AF61" s="2">
        <v>1.6320000000000001</v>
      </c>
      <c r="AG61" s="2">
        <v>1.4530000000000003</v>
      </c>
      <c r="AH61" s="2">
        <v>1.3890000000000002</v>
      </c>
      <c r="AI61" s="2">
        <v>1.2810000000000001</v>
      </c>
      <c r="AJ61" s="2">
        <v>1.0659999999999998</v>
      </c>
      <c r="AK61" s="2">
        <v>0.91</v>
      </c>
      <c r="AL61" s="2">
        <v>0.79799999999999993</v>
      </c>
      <c r="AM61" s="2">
        <v>0.47700000000000004</v>
      </c>
      <c r="AN61" s="2">
        <v>0.106</v>
      </c>
      <c r="AO61" s="2">
        <v>615.22900000000027</v>
      </c>
    </row>
    <row r="62" spans="1:41" x14ac:dyDescent="0.25">
      <c r="A62" s="1" t="s">
        <v>90</v>
      </c>
      <c r="B62" s="24">
        <v>6.2424118960000001</v>
      </c>
      <c r="C62" s="24">
        <v>5.7569999999999997</v>
      </c>
      <c r="D62" s="24">
        <v>5.6260000000000003</v>
      </c>
      <c r="E62" s="24">
        <v>5.4769999999999994</v>
      </c>
      <c r="F62" s="24">
        <v>5.2740000000000009</v>
      </c>
      <c r="G62" s="24">
        <v>5.0600000000000005</v>
      </c>
      <c r="H62" s="24">
        <v>4.8109999999999999</v>
      </c>
      <c r="I62" s="24">
        <v>4.5469999999999997</v>
      </c>
      <c r="J62" s="24">
        <v>4.2709999999999999</v>
      </c>
      <c r="K62" s="24">
        <v>3.9590000000000005</v>
      </c>
      <c r="L62" s="24">
        <v>3.6290000000000004</v>
      </c>
      <c r="M62" s="24">
        <v>3.294</v>
      </c>
      <c r="N62" s="24">
        <v>2.952</v>
      </c>
      <c r="O62" s="24">
        <v>2.6120000000000001</v>
      </c>
      <c r="P62" s="24">
        <v>2.27</v>
      </c>
      <c r="Q62" s="24">
        <v>1.9479999999999995</v>
      </c>
      <c r="R62" s="24">
        <v>1.681</v>
      </c>
      <c r="S62" s="24">
        <v>1.4609999999999999</v>
      </c>
      <c r="T62" s="24">
        <v>1.2569999999999999</v>
      </c>
      <c r="U62" s="24">
        <v>1.121</v>
      </c>
      <c r="V62" s="24">
        <v>1.0229999999999999</v>
      </c>
      <c r="W62" s="24">
        <v>0.94</v>
      </c>
      <c r="X62" s="24">
        <v>0.86199999999999988</v>
      </c>
      <c r="Y62" s="2">
        <v>0.7619999999999999</v>
      </c>
      <c r="Z62" s="2">
        <v>0.60899999999999999</v>
      </c>
      <c r="AA62" s="2">
        <v>0.44699999999999995</v>
      </c>
      <c r="AB62" s="2">
        <v>0.28799999999999998</v>
      </c>
      <c r="AC62" s="2">
        <v>0.127</v>
      </c>
      <c r="AD62" s="2">
        <v>1.3000000000000001E-2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79.518000000000001</v>
      </c>
    </row>
    <row r="63" spans="1:41" x14ac:dyDescent="0.25">
      <c r="A63" s="1" t="s">
        <v>92</v>
      </c>
      <c r="B63" s="24">
        <v>1.1151347499999997</v>
      </c>
      <c r="C63" s="24">
        <v>0.9910000000000001</v>
      </c>
      <c r="D63" s="24">
        <v>0.88800000000000012</v>
      </c>
      <c r="E63" s="24">
        <v>0.78500000000000014</v>
      </c>
      <c r="F63" s="24">
        <v>0.69600000000000006</v>
      </c>
      <c r="G63" s="24">
        <v>0.60600000000000009</v>
      </c>
      <c r="H63" s="24">
        <v>0.51600000000000001</v>
      </c>
      <c r="I63" s="24">
        <v>0.42599999999999999</v>
      </c>
      <c r="J63" s="24">
        <v>0.34100000000000003</v>
      </c>
      <c r="K63" s="24">
        <v>0.27100000000000002</v>
      </c>
      <c r="L63" s="24">
        <v>0.20900000000000002</v>
      </c>
      <c r="M63" s="24">
        <v>0.161</v>
      </c>
      <c r="N63" s="24">
        <v>0.122</v>
      </c>
      <c r="O63" s="24">
        <v>8.4000000000000005E-2</v>
      </c>
      <c r="P63" s="24">
        <v>4.7E-2</v>
      </c>
      <c r="Q63" s="24">
        <v>8.9999999999999993E-3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7.681</v>
      </c>
    </row>
    <row r="64" spans="1:41" x14ac:dyDescent="0.25">
      <c r="A64" s="22" t="s">
        <v>63</v>
      </c>
      <c r="B64" s="22">
        <f>+B65+B68+B71+B73</f>
        <v>13.563859578999999</v>
      </c>
      <c r="C64" s="22">
        <v>11.731</v>
      </c>
      <c r="D64" s="22">
        <v>10.396000000000003</v>
      </c>
      <c r="E64" s="22">
        <v>9.3379999999999992</v>
      </c>
      <c r="F64" s="22">
        <v>8.4909999999999997</v>
      </c>
      <c r="G64" s="22">
        <v>7.77</v>
      </c>
      <c r="H64" s="22">
        <v>7.0590000000000011</v>
      </c>
      <c r="I64" s="22">
        <v>6.3209999999999997</v>
      </c>
      <c r="J64" s="22">
        <v>5.770999999999999</v>
      </c>
      <c r="K64" s="22">
        <v>5.2640000000000002</v>
      </c>
      <c r="L64" s="22">
        <v>4.8099999999999987</v>
      </c>
      <c r="M64" s="22">
        <v>4.3689999999999998</v>
      </c>
      <c r="N64" s="22">
        <v>3.93</v>
      </c>
      <c r="O64" s="22">
        <v>3.4920000000000004</v>
      </c>
      <c r="P64" s="22">
        <v>3.0540000000000007</v>
      </c>
      <c r="Q64" s="22">
        <v>2.6259999999999999</v>
      </c>
      <c r="R64" s="22">
        <v>2.246</v>
      </c>
      <c r="S64" s="22">
        <v>1.897</v>
      </c>
      <c r="T64" s="22">
        <v>1.5720000000000001</v>
      </c>
      <c r="U64" s="22">
        <v>1.3169999999999999</v>
      </c>
      <c r="V64" s="22">
        <v>1.1399999999999999</v>
      </c>
      <c r="W64" s="22">
        <v>0.99499999999999988</v>
      </c>
      <c r="X64" s="22">
        <v>0.87000000000000011</v>
      </c>
      <c r="Y64" s="19">
        <v>0.76</v>
      </c>
      <c r="Z64" s="19">
        <v>0.60399999999999998</v>
      </c>
      <c r="AA64" s="19">
        <v>0.44499999999999995</v>
      </c>
      <c r="AB64" s="19">
        <v>0.28600000000000003</v>
      </c>
      <c r="AC64" s="19">
        <v>0.127</v>
      </c>
      <c r="AD64" s="19">
        <v>1.5000000000000001E-2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123.249</v>
      </c>
    </row>
    <row r="65" spans="1:41" x14ac:dyDescent="0.25">
      <c r="A65" s="25" t="s">
        <v>136</v>
      </c>
      <c r="B65" s="26">
        <f>SUM(B66:B67)</f>
        <v>1.0120561210000001</v>
      </c>
      <c r="C65" s="26">
        <v>0.85099999999999998</v>
      </c>
      <c r="D65" s="26">
        <v>0.72700000000000009</v>
      </c>
      <c r="E65" s="26">
        <v>0.60099999999999998</v>
      </c>
      <c r="F65" s="26">
        <v>0.47699999999999998</v>
      </c>
      <c r="G65" s="26">
        <v>0.35199999999999998</v>
      </c>
      <c r="H65" s="26">
        <v>0.22799999999999998</v>
      </c>
      <c r="I65" s="26">
        <v>4.0999999999999995E-2</v>
      </c>
      <c r="J65" s="26">
        <v>2E-3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4.5460000000000003</v>
      </c>
    </row>
    <row r="66" spans="1:41" x14ac:dyDescent="0.25">
      <c r="A66" s="1" t="s">
        <v>106</v>
      </c>
      <c r="B66" s="24">
        <v>0.62801700399999993</v>
      </c>
      <c r="C66" s="24">
        <v>0.54100000000000004</v>
      </c>
      <c r="D66" s="24">
        <v>0.45600000000000002</v>
      </c>
      <c r="E66" s="24">
        <v>0.36799999999999999</v>
      </c>
      <c r="F66" s="24">
        <v>0.28199999999999997</v>
      </c>
      <c r="G66" s="24">
        <v>0.19500000000000001</v>
      </c>
      <c r="H66" s="24">
        <v>0.109</v>
      </c>
      <c r="I66" s="24">
        <v>2.1999999999999999E-2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2.6009999999999995</v>
      </c>
    </row>
    <row r="67" spans="1:41" x14ac:dyDescent="0.25">
      <c r="A67" s="1" t="s">
        <v>110</v>
      </c>
      <c r="B67" s="24">
        <v>0.38403911700000004</v>
      </c>
      <c r="C67" s="24">
        <v>0.31</v>
      </c>
      <c r="D67" s="24">
        <v>0.27100000000000002</v>
      </c>
      <c r="E67" s="24">
        <v>0.23300000000000004</v>
      </c>
      <c r="F67" s="24">
        <v>0.19500000000000001</v>
      </c>
      <c r="G67" s="24">
        <v>0.157</v>
      </c>
      <c r="H67" s="24">
        <v>0.11899999999999999</v>
      </c>
      <c r="I67" s="24">
        <v>1.9E-2</v>
      </c>
      <c r="J67" s="24">
        <v>2E-3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1.9450000000000005</v>
      </c>
    </row>
    <row r="68" spans="1:41" x14ac:dyDescent="0.25">
      <c r="A68" s="25" t="s">
        <v>137</v>
      </c>
      <c r="B68" s="26">
        <f>SUM(B69:B70)</f>
        <v>0.252117588</v>
      </c>
      <c r="C68" s="26">
        <v>8.0000000000000002E-3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0.13400000000000001</v>
      </c>
    </row>
    <row r="69" spans="1:41" x14ac:dyDescent="0.25">
      <c r="A69" s="1" t="s">
        <v>98</v>
      </c>
      <c r="B69" s="24">
        <v>0.23773182300000001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0.10300000000000001</v>
      </c>
    </row>
    <row r="70" spans="1:41" x14ac:dyDescent="0.25">
      <c r="A70" s="1" t="s">
        <v>127</v>
      </c>
      <c r="B70" s="24">
        <v>1.4385765E-2</v>
      </c>
      <c r="C70" s="24">
        <v>8.0000000000000002E-3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3.1E-2</v>
      </c>
    </row>
    <row r="71" spans="1:41" x14ac:dyDescent="0.25">
      <c r="A71" s="25" t="s">
        <v>139</v>
      </c>
      <c r="B71" s="26">
        <f>+B72</f>
        <v>1.55E-2</v>
      </c>
      <c r="C71" s="26">
        <v>1.2E-2</v>
      </c>
      <c r="D71" s="26">
        <v>1.2E-2</v>
      </c>
      <c r="E71" s="26">
        <v>1.2E-2</v>
      </c>
      <c r="F71" s="26">
        <v>1.2E-2</v>
      </c>
      <c r="G71" s="26">
        <v>1.2E-2</v>
      </c>
      <c r="H71" s="26">
        <v>6.0000000000000001E-3</v>
      </c>
      <c r="I71" s="26">
        <v>6.0000000000000001E-3</v>
      </c>
      <c r="J71" s="26">
        <v>6.0000000000000001E-3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9.3999999999999986E-2</v>
      </c>
    </row>
    <row r="72" spans="1:41" x14ac:dyDescent="0.25">
      <c r="A72" s="1" t="s">
        <v>94</v>
      </c>
      <c r="B72" s="24">
        <v>1.55E-2</v>
      </c>
      <c r="C72" s="24">
        <v>1.2E-2</v>
      </c>
      <c r="D72" s="24">
        <v>1.2E-2</v>
      </c>
      <c r="E72" s="24">
        <v>1.2E-2</v>
      </c>
      <c r="F72" s="24">
        <v>1.2E-2</v>
      </c>
      <c r="G72" s="24">
        <v>1.2E-2</v>
      </c>
      <c r="H72" s="24">
        <v>6.0000000000000001E-3</v>
      </c>
      <c r="I72" s="24">
        <v>6.0000000000000001E-3</v>
      </c>
      <c r="J72" s="24">
        <v>6.0000000000000001E-3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9.3999999999999986E-2</v>
      </c>
    </row>
    <row r="73" spans="1:41" x14ac:dyDescent="0.25">
      <c r="A73" s="25" t="s">
        <v>140</v>
      </c>
      <c r="B73" s="26">
        <f>SUM(B74:B79)</f>
        <v>12.284185869999998</v>
      </c>
      <c r="C73" s="26">
        <v>10.86</v>
      </c>
      <c r="D73" s="26">
        <v>9.6570000000000036</v>
      </c>
      <c r="E73" s="26">
        <v>8.7249999999999996</v>
      </c>
      <c r="F73" s="26">
        <v>8.0019999999999989</v>
      </c>
      <c r="G73" s="26">
        <v>7.4059999999999997</v>
      </c>
      <c r="H73" s="26">
        <v>6.8250000000000011</v>
      </c>
      <c r="I73" s="26">
        <v>6.274</v>
      </c>
      <c r="J73" s="26">
        <v>5.762999999999999</v>
      </c>
      <c r="K73" s="26">
        <v>5.2640000000000002</v>
      </c>
      <c r="L73" s="26">
        <v>4.8099999999999987</v>
      </c>
      <c r="M73" s="26">
        <v>4.3689999999999998</v>
      </c>
      <c r="N73" s="26">
        <v>3.93</v>
      </c>
      <c r="O73" s="26">
        <v>3.4920000000000004</v>
      </c>
      <c r="P73" s="26">
        <v>3.0540000000000007</v>
      </c>
      <c r="Q73" s="26">
        <v>2.6259999999999999</v>
      </c>
      <c r="R73" s="26">
        <v>2.246</v>
      </c>
      <c r="S73" s="26">
        <v>1.897</v>
      </c>
      <c r="T73" s="26">
        <v>1.5720000000000001</v>
      </c>
      <c r="U73" s="26">
        <v>1.3169999999999999</v>
      </c>
      <c r="V73" s="26">
        <v>1.1399999999999999</v>
      </c>
      <c r="W73" s="26">
        <v>0.99499999999999988</v>
      </c>
      <c r="X73" s="26">
        <v>0.87000000000000011</v>
      </c>
      <c r="Y73" s="27">
        <v>0.76</v>
      </c>
      <c r="Z73" s="27">
        <v>0.60399999999999998</v>
      </c>
      <c r="AA73" s="27">
        <v>0.44499999999999995</v>
      </c>
      <c r="AB73" s="27">
        <v>0.28600000000000003</v>
      </c>
      <c r="AC73" s="27">
        <v>0.127</v>
      </c>
      <c r="AD73" s="27">
        <v>1.5000000000000001E-2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118.47499999999999</v>
      </c>
    </row>
    <row r="74" spans="1:41" x14ac:dyDescent="0.25">
      <c r="A74" s="1" t="s">
        <v>87</v>
      </c>
      <c r="B74" s="24">
        <v>0.18864731400000001</v>
      </c>
      <c r="C74" s="24">
        <v>9.2999999999999999E-2</v>
      </c>
      <c r="D74" s="24">
        <v>0.08</v>
      </c>
      <c r="E74" s="24">
        <v>3.5999999999999997E-2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0.43099999999999999</v>
      </c>
    </row>
    <row r="75" spans="1:41" x14ac:dyDescent="0.25">
      <c r="A75" s="1" t="s">
        <v>88</v>
      </c>
      <c r="B75" s="24">
        <v>0.91884112399999995</v>
      </c>
      <c r="C75" s="24">
        <v>0.81100000000000017</v>
      </c>
      <c r="D75" s="24">
        <v>0.26700000000000002</v>
      </c>
      <c r="E75" s="24">
        <v>6.3E-2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2.3660000000000005</v>
      </c>
    </row>
    <row r="76" spans="1:41" x14ac:dyDescent="0.25">
      <c r="A76" s="1" t="s">
        <v>89</v>
      </c>
      <c r="B76" s="24">
        <v>0.69234033400000006</v>
      </c>
      <c r="C76" s="24">
        <v>0.625</v>
      </c>
      <c r="D76" s="24">
        <v>0.57799999999999996</v>
      </c>
      <c r="E76" s="24">
        <v>0.53299999999999992</v>
      </c>
      <c r="F76" s="24">
        <v>0.48799999999999999</v>
      </c>
      <c r="G76" s="24">
        <v>0.44100000000000006</v>
      </c>
      <c r="H76" s="24">
        <v>0.39900000000000002</v>
      </c>
      <c r="I76" s="24">
        <v>0.35500000000000004</v>
      </c>
      <c r="J76" s="24">
        <v>0.31600000000000006</v>
      </c>
      <c r="K76" s="24">
        <v>0.27900000000000003</v>
      </c>
      <c r="L76" s="24">
        <v>0.24300000000000005</v>
      </c>
      <c r="M76" s="24">
        <v>0.21500000000000002</v>
      </c>
      <c r="N76" s="24">
        <v>0.19</v>
      </c>
      <c r="O76" s="24">
        <v>0.16800000000000001</v>
      </c>
      <c r="P76" s="24">
        <v>0.14400000000000002</v>
      </c>
      <c r="Q76" s="24">
        <v>0.12000000000000001</v>
      </c>
      <c r="R76" s="24">
        <v>0.1</v>
      </c>
      <c r="S76" s="24">
        <v>0.08</v>
      </c>
      <c r="T76" s="24">
        <v>6.6000000000000003E-2</v>
      </c>
      <c r="U76" s="24">
        <v>4.8000000000000001E-2</v>
      </c>
      <c r="V76" s="24">
        <v>3.6000000000000004E-2</v>
      </c>
      <c r="W76" s="24">
        <v>2.8000000000000004E-2</v>
      </c>
      <c r="X76" s="24">
        <v>2.3E-2</v>
      </c>
      <c r="Y76" s="2">
        <v>1.9999999999999997E-2</v>
      </c>
      <c r="Z76" s="2">
        <v>1.4999999999999999E-2</v>
      </c>
      <c r="AA76" s="2">
        <v>1.0000000000000002E-2</v>
      </c>
      <c r="AB76" s="2">
        <v>7.0000000000000001E-3</v>
      </c>
      <c r="AC76" s="2">
        <v>5.0000000000000001E-3</v>
      </c>
      <c r="AD76" s="2">
        <v>2E-3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6.2310000000000025</v>
      </c>
    </row>
    <row r="77" spans="1:41" x14ac:dyDescent="0.25">
      <c r="A77" s="1" t="s">
        <v>90</v>
      </c>
      <c r="B77" s="24">
        <v>9.8395026549999987</v>
      </c>
      <c r="C77" s="24">
        <v>8.7439999999999998</v>
      </c>
      <c r="D77" s="24">
        <v>8.1990000000000016</v>
      </c>
      <c r="E77" s="24">
        <v>7.6120000000000001</v>
      </c>
      <c r="F77" s="24">
        <v>7.077</v>
      </c>
      <c r="G77" s="24">
        <v>6.5730000000000004</v>
      </c>
      <c r="H77" s="24">
        <v>6.080000000000001</v>
      </c>
      <c r="I77" s="24">
        <v>5.6189999999999998</v>
      </c>
      <c r="J77" s="24">
        <v>5.1899999999999995</v>
      </c>
      <c r="K77" s="24">
        <v>4.7640000000000002</v>
      </c>
      <c r="L77" s="24">
        <v>4.3789999999999987</v>
      </c>
      <c r="M77" s="24">
        <v>3.9939999999999998</v>
      </c>
      <c r="N77" s="24">
        <v>3.6040000000000001</v>
      </c>
      <c r="O77" s="24">
        <v>3.2130000000000001</v>
      </c>
      <c r="P77" s="24">
        <v>2.8230000000000004</v>
      </c>
      <c r="Q77" s="24">
        <v>2.4429999999999996</v>
      </c>
      <c r="R77" s="24">
        <v>2.0979999999999999</v>
      </c>
      <c r="S77" s="24">
        <v>1.7809999999999999</v>
      </c>
      <c r="T77" s="24">
        <v>1.48</v>
      </c>
      <c r="U77" s="24">
        <v>1.252</v>
      </c>
      <c r="V77" s="24">
        <v>1.093</v>
      </c>
      <c r="W77" s="24">
        <v>0.95999999999999985</v>
      </c>
      <c r="X77" s="24">
        <v>0.84400000000000008</v>
      </c>
      <c r="Y77" s="2">
        <v>0.74</v>
      </c>
      <c r="Z77" s="2">
        <v>0.58899999999999997</v>
      </c>
      <c r="AA77" s="2">
        <v>0.43499999999999994</v>
      </c>
      <c r="AB77" s="2">
        <v>0.27900000000000003</v>
      </c>
      <c r="AC77" s="2">
        <v>0.122</v>
      </c>
      <c r="AD77" s="2">
        <v>1.3000000000000001E-2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104.07399999999998</v>
      </c>
    </row>
    <row r="78" spans="1:41" x14ac:dyDescent="0.25">
      <c r="A78" s="1" t="s">
        <v>91</v>
      </c>
      <c r="B78" s="24">
        <v>0.22158684600000003</v>
      </c>
      <c r="C78" s="24">
        <v>0.21700000000000003</v>
      </c>
      <c r="D78" s="24">
        <v>0.20700000000000002</v>
      </c>
      <c r="E78" s="24">
        <v>0.19600000000000001</v>
      </c>
      <c r="F78" s="24">
        <v>0.187</v>
      </c>
      <c r="G78" s="24">
        <v>0.17500000000000002</v>
      </c>
      <c r="H78" s="24">
        <v>0.16300000000000001</v>
      </c>
      <c r="I78" s="24">
        <v>0.153</v>
      </c>
      <c r="J78" s="24">
        <v>0.14000000000000001</v>
      </c>
      <c r="K78" s="24">
        <v>0.128</v>
      </c>
      <c r="L78" s="24">
        <v>0.11699999999999999</v>
      </c>
      <c r="M78" s="24">
        <v>0.10599999999999998</v>
      </c>
      <c r="N78" s="24">
        <v>9.5000000000000001E-2</v>
      </c>
      <c r="O78" s="24">
        <v>8.3000000000000004E-2</v>
      </c>
      <c r="P78" s="24">
        <v>7.0999999999999994E-2</v>
      </c>
      <c r="Q78" s="24">
        <v>0.06</v>
      </c>
      <c r="R78" s="24">
        <v>4.8000000000000001E-2</v>
      </c>
      <c r="S78" s="24">
        <v>3.6000000000000004E-2</v>
      </c>
      <c r="T78" s="24">
        <v>2.6000000000000002E-2</v>
      </c>
      <c r="U78" s="24">
        <v>1.7000000000000001E-2</v>
      </c>
      <c r="V78" s="24">
        <v>1.0999999999999999E-2</v>
      </c>
      <c r="W78" s="24">
        <v>7.0000000000000001E-3</v>
      </c>
      <c r="X78" s="24">
        <v>3.0000000000000001E-3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2.5870000000000011</v>
      </c>
    </row>
    <row r="79" spans="1:41" x14ac:dyDescent="0.25">
      <c r="A79" s="1" t="s">
        <v>92</v>
      </c>
      <c r="B79" s="24">
        <v>0.423267597</v>
      </c>
      <c r="C79" s="24">
        <v>0.37000000000000005</v>
      </c>
      <c r="D79" s="24">
        <v>0.32600000000000001</v>
      </c>
      <c r="E79" s="24">
        <v>0.28500000000000003</v>
      </c>
      <c r="F79" s="24">
        <v>0.25</v>
      </c>
      <c r="G79" s="24">
        <v>0.21700000000000003</v>
      </c>
      <c r="H79" s="24">
        <v>0.18300000000000002</v>
      </c>
      <c r="I79" s="24">
        <v>0.14699999999999999</v>
      </c>
      <c r="J79" s="24">
        <v>0.11699999999999999</v>
      </c>
      <c r="K79" s="24">
        <v>9.3000000000000013E-2</v>
      </c>
      <c r="L79" s="24">
        <v>7.1000000000000008E-2</v>
      </c>
      <c r="M79" s="24">
        <v>5.3999999999999999E-2</v>
      </c>
      <c r="N79" s="24">
        <v>4.1000000000000002E-2</v>
      </c>
      <c r="O79" s="24">
        <v>2.8000000000000001E-2</v>
      </c>
      <c r="P79" s="24">
        <v>1.6E-2</v>
      </c>
      <c r="Q79" s="24">
        <v>3.0000000000000001E-3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2.786</v>
      </c>
    </row>
    <row r="80" spans="1:41" x14ac:dyDescent="0.25">
      <c r="A80" s="22" t="s">
        <v>64</v>
      </c>
      <c r="B80" s="22">
        <f>+B64+B38+B9</f>
        <v>680.06943266000007</v>
      </c>
      <c r="C80" s="22">
        <v>672.07258849562368</v>
      </c>
      <c r="D80" s="22">
        <v>664.58756818014331</v>
      </c>
      <c r="E80" s="22">
        <v>740.63699685904282</v>
      </c>
      <c r="F80" s="22">
        <v>476.75035581472281</v>
      </c>
      <c r="G80" s="22">
        <v>1139.3757844936224</v>
      </c>
      <c r="H80" s="22">
        <v>392.50522271485295</v>
      </c>
      <c r="I80" s="22">
        <v>356.76964811434726</v>
      </c>
      <c r="J80" s="22">
        <v>940.67607679324703</v>
      </c>
      <c r="K80" s="22">
        <v>303.48258036515682</v>
      </c>
      <c r="L80" s="22">
        <v>289.35893932083673</v>
      </c>
      <c r="M80" s="22">
        <v>281.20744289274626</v>
      </c>
      <c r="N80" s="22">
        <v>270.18203115638107</v>
      </c>
      <c r="O80" s="22">
        <v>257.08603115638113</v>
      </c>
      <c r="P80" s="22">
        <v>239.54903115638103</v>
      </c>
      <c r="Q80" s="22">
        <v>266.8650629119233</v>
      </c>
      <c r="R80" s="22">
        <v>195.22409466746558</v>
      </c>
      <c r="S80" s="22">
        <v>173.02954583582988</v>
      </c>
      <c r="T80" s="22">
        <v>150.749</v>
      </c>
      <c r="U80" s="22">
        <v>101.36999999999999</v>
      </c>
      <c r="V80" s="22">
        <v>86.004999999999981</v>
      </c>
      <c r="W80" s="22">
        <v>73.746999999999986</v>
      </c>
      <c r="X80" s="22">
        <v>60.985000000000007</v>
      </c>
      <c r="Y80" s="19">
        <v>53.533000000000001</v>
      </c>
      <c r="Z80" s="19">
        <v>44.150999999999996</v>
      </c>
      <c r="AA80" s="19">
        <v>36.979000000000013</v>
      </c>
      <c r="AB80" s="19">
        <v>72.064000000000007</v>
      </c>
      <c r="AC80" s="19">
        <v>53.432000000000002</v>
      </c>
      <c r="AD80" s="19">
        <v>131.63700000000003</v>
      </c>
      <c r="AE80" s="19">
        <v>40.877000000000002</v>
      </c>
      <c r="AF80" s="19">
        <v>62.417999999999999</v>
      </c>
      <c r="AG80" s="19">
        <v>67.122</v>
      </c>
      <c r="AH80" s="19">
        <v>41.331000000000003</v>
      </c>
      <c r="AI80" s="19">
        <v>88.738</v>
      </c>
      <c r="AJ80" s="19">
        <v>66.75</v>
      </c>
      <c r="AK80" s="19">
        <v>27.29</v>
      </c>
      <c r="AL80" s="19">
        <v>112.699</v>
      </c>
      <c r="AM80" s="19">
        <v>141.62499999999997</v>
      </c>
      <c r="AN80" s="19">
        <v>84.661000000000001</v>
      </c>
      <c r="AO80" s="19">
        <v>10102.254000000001</v>
      </c>
    </row>
    <row r="81" spans="1:5" x14ac:dyDescent="0.25">
      <c r="A81" t="s">
        <v>149</v>
      </c>
    </row>
    <row r="82" spans="1:5" x14ac:dyDescent="0.25">
      <c r="A82" s="156" t="s">
        <v>238</v>
      </c>
      <c r="B82" s="156"/>
      <c r="C82" s="156"/>
      <c r="D82" s="156"/>
      <c r="E82" s="156"/>
    </row>
  </sheetData>
  <mergeCells count="4">
    <mergeCell ref="A5:AO5"/>
    <mergeCell ref="A6:AO6"/>
    <mergeCell ref="A7:AO7"/>
    <mergeCell ref="A82:E82"/>
  </mergeCells>
  <pageMargins left="0.15748031496062992" right="0.15748031496062992" top="0.31496062992125984" bottom="0.15748031496062992" header="0.31496062992125984" footer="0.31496062992125984"/>
  <pageSetup scale="65" orientation="landscape" r:id="rId1"/>
  <rowBreaks count="1" manualBreakCount="1">
    <brk id="37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10</vt:i4>
      </vt:variant>
    </vt:vector>
  </HeadingPairs>
  <TitlesOfParts>
    <vt:vector size="34" baseType="lpstr">
      <vt:lpstr>Portada</vt:lpstr>
      <vt:lpstr>1. Saldos SPNF 2011-2020</vt:lpstr>
      <vt:lpstr>2. Deuda Externa-Acreedor</vt:lpstr>
      <vt:lpstr>3. Deuda Externa-Plazo </vt:lpstr>
      <vt:lpstr>4. Deuda Externa-Tasas </vt:lpstr>
      <vt:lpstr>5.Deuda Externa-Moneda </vt:lpstr>
      <vt:lpstr>6.Deuda Externa-Concesionalid </vt:lpstr>
      <vt:lpstr>7.Deuda Externa-Tipo de Deuda </vt:lpstr>
      <vt:lpstr>8.Deuda Externa- Plan de pago</vt:lpstr>
      <vt:lpstr>9 Alivios DE- Plan de pago</vt:lpstr>
      <vt:lpstr>10. Deuda Interna-Tenedor</vt:lpstr>
      <vt:lpstr>11. Deuda Interna-Plazo  </vt:lpstr>
      <vt:lpstr>Hoja2</vt:lpstr>
      <vt:lpstr>12. Deuda Interna-Tasas</vt:lpstr>
      <vt:lpstr>13.Deuda Interna-Moneda</vt:lpstr>
      <vt:lpstr>14. Deuda Interna-Tipo de Deuda</vt:lpstr>
      <vt:lpstr>15.Deuda Interna- Plan de pago</vt:lpstr>
      <vt:lpstr>16. Resumen Plan de Pago</vt:lpstr>
      <vt:lpstr>17. Prog. Mensual DEm</vt:lpstr>
      <vt:lpstr>18. Resumen Servicio</vt:lpstr>
      <vt:lpstr>19. Progr. Mensual DEm</vt:lpstr>
      <vt:lpstr>20.Progr. Mensual DIm</vt:lpstr>
      <vt:lpstr>21.Progr. Mensual Aliviosm</vt:lpstr>
      <vt:lpstr>22. tipo de cambio</vt:lpstr>
      <vt:lpstr>__bookmark_1</vt:lpstr>
      <vt:lpstr>__bookmark_2</vt:lpstr>
      <vt:lpstr>'1. Saldos SPNF 2011-2020'!Área_de_impresión</vt:lpstr>
      <vt:lpstr>'18. Resumen Servicio'!Área_de_impresión</vt:lpstr>
      <vt:lpstr>'19. Progr. Mensual DEm'!Área_de_impresión</vt:lpstr>
      <vt:lpstr>Portada!Área_de_impresión</vt:lpstr>
      <vt:lpstr>'15.Deuda Interna- Plan de pago'!Títulos_a_imprimir</vt:lpstr>
      <vt:lpstr>'16. Resumen Plan de Pago'!Títulos_a_imprimir</vt:lpstr>
      <vt:lpstr>'8.Deuda Externa- Plan de pago'!Títulos_a_imprimir</vt:lpstr>
      <vt:lpstr>'9 Alivios DE- Plan de pago'!Títulos_a_imprimir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Chavez</dc:creator>
  <cp:lastModifiedBy>usuario</cp:lastModifiedBy>
  <cp:lastPrinted>2022-01-13T16:09:10Z</cp:lastPrinted>
  <dcterms:created xsi:type="dcterms:W3CDTF">2021-12-20T20:18:29Z</dcterms:created>
  <dcterms:modified xsi:type="dcterms:W3CDTF">2022-01-13T17:48:26Z</dcterms:modified>
</cp:coreProperties>
</file>