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FF9CE064-39F5-4BF1-B4A8-9CE63E31B642}" xr6:coauthVersionLast="47" xr6:coauthVersionMax="47" xr10:uidLastSave="{00000000-0000-0000-0000-000000000000}"/>
  <bookViews>
    <workbookView xWindow="-110" yWindow="-110" windowWidth="19420" windowHeight="10300" firstSheet="20" activeTab="22" xr2:uid="{00000000-000D-0000-FFFF-FFFF00000000}"/>
  </bookViews>
  <sheets>
    <sheet name="Portada" sheetId="25" r:id="rId1"/>
    <sheet name="1. Saldos SPNF 2017-Jun 2022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Hoja2" sheetId="19" state="hidden" r:id="rId13"/>
    <sheet name="12. Deuda Interna-Tasas" sheetId="6" r:id="rId14"/>
    <sheet name="13.Deuda Interna-Moneda" sheetId="7" r:id="rId15"/>
    <sheet name="14. Deuda Interna-Tipo de Deuda" sheetId="9" r:id="rId16"/>
    <sheet name="15.Deuda Interna- Plan de pago" sheetId="4" r:id="rId17"/>
    <sheet name="16. Resumen Plan de Pago" sheetId="30" r:id="rId18"/>
    <sheet name="17. Prog. Mensual DEm" sheetId="31" r:id="rId19"/>
    <sheet name="18. Progr. Mensual DEm" sheetId="27" r:id="rId20"/>
    <sheet name="19.Progr. Mensual DIm" sheetId="28" r:id="rId21"/>
    <sheet name="20.Progr. Mensual Alivios" sheetId="29" r:id="rId22"/>
    <sheet name="21. tipo de cambio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</externalReferences>
  <definedNames>
    <definedName name="\0">'[1]esc con 2.4% '!$C$1017</definedName>
    <definedName name="\A">[2]DETALLADO!$A$395</definedName>
    <definedName name="\A2">[3]Info!#REF!</definedName>
    <definedName name="\B">#REF!</definedName>
    <definedName name="\C">#REF!</definedName>
    <definedName name="\D" localSheetId="1">[4]BS2000!#REF!</definedName>
    <definedName name="\D">[4]BS2000!#REF!</definedName>
    <definedName name="\E">#REF!</definedName>
    <definedName name="\F" localSheetId="1">[4]BS2000!#REF!</definedName>
    <definedName name="\F">[4]BS2000!#REF!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[5]CONS!#REF!</definedName>
    <definedName name="\Ñ">#REF!</definedName>
    <definedName name="\O">#REF!</definedName>
    <definedName name="\p" localSheetId="1">'[6]prog-2003'!#REF!</definedName>
    <definedName name="\p">'[7]prog-2003'!#REF!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V">#REF!</definedName>
    <definedName name="\W">#REF!</definedName>
    <definedName name="\X">#REF!</definedName>
    <definedName name="\Y">[2]DETALLADO!$A$410</definedName>
    <definedName name="\Z">#REF!</definedName>
    <definedName name="_.">'[8]Summary table'!#REF!</definedName>
    <definedName name="_?__RIGHT__INTR">#N/A</definedName>
    <definedName name="______Cua13">#REF!</definedName>
    <definedName name="______Cua15">#REF!</definedName>
    <definedName name="______Cua16">#REF!</definedName>
    <definedName name="______Cua17">#REF!</definedName>
    <definedName name="______Cua18">#REF!</definedName>
    <definedName name="______Cua19">#REF!</definedName>
    <definedName name="_____00_Consulta_CEI">'[9]00_Consulta_CEI'!$A$1:$R$2940</definedName>
    <definedName name="_____31_Temp">#REF!</definedName>
    <definedName name="_____Cua13">#REF!</definedName>
    <definedName name="_____Cua15">#REF!</definedName>
    <definedName name="_____Cua16">#REF!</definedName>
    <definedName name="_____Cua17">#REF!</definedName>
    <definedName name="_____Cua18">#REF!</definedName>
    <definedName name="_____Cua19">#REF!</definedName>
    <definedName name="_____PC90">#REF!</definedName>
    <definedName name="____00_Consulta_CEI">'[9]00_Consulta_CEI'!$A$1:$R$2940</definedName>
    <definedName name="____31_Temp">#REF!</definedName>
    <definedName name="____Cua13">#REF!</definedName>
    <definedName name="____Cua15">#REF!</definedName>
    <definedName name="____Cua16">#REF!</definedName>
    <definedName name="____Cua17">#REF!</definedName>
    <definedName name="____Cua18">#REF!</definedName>
    <definedName name="____Cua19">#REF!</definedName>
    <definedName name="____PC90">#REF!</definedName>
    <definedName name="___Cua13">#REF!</definedName>
    <definedName name="___Cua15">#REF!</definedName>
    <definedName name="___Cua16">#REF!</definedName>
    <definedName name="___Cua17">#REF!</definedName>
    <definedName name="___Cua18">#REF!</definedName>
    <definedName name="___Cua19">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hidden="1">[11]interv!#REF!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hidden="1">'[13]CBH old INPUT'!#REF!</definedName>
    <definedName name="__123Graph_AGDP" hidden="1">[15]AQ!#REF!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hidden="1">[18]ER!#REF!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hidden="1">[17]interv!#REF!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hidden="1">'[13]CBH old INPUT'!#REF!</definedName>
    <definedName name="__123Graph_BGraph1" hidden="1">[16]INFlevel!#REF!</definedName>
    <definedName name="__123Graph_BMONIMP" hidden="1">[17]monimp!$E$38:$N$38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hidden="1">[18]ER!#REF!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hidden="1">[19]seignior!#REF!</definedName>
    <definedName name="__123Graph_BUSRATE" hidden="1">'[14]ex rate'!$K$30:$AN$30</definedName>
    <definedName name="__123Graph_C" hidden="1">[20]PFMON!#REF!</definedName>
    <definedName name="__123Graph_CBSYSASST" hidden="1">[17]interv!$C$39:$K$39</definedName>
    <definedName name="__123Graph_CCBAWKLY" hidden="1">[17]interv!#REF!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hidden="1">#REF!</definedName>
    <definedName name="__123Graph_CMSWKLY" hidden="1">#REF!</definedName>
    <definedName name="__123Graph_CREER" hidden="1">[18]ER!#REF!</definedName>
    <definedName name="__123Graph_CRER" hidden="1">#REF!</definedName>
    <definedName name="__123Graph_CRESCOV" hidden="1">[17]fiscout!$I$146:$I$166</definedName>
    <definedName name="__123Graph_D" hidden="1">'[21]1990'!#REF!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hidden="1">#REF!</definedName>
    <definedName name="__123Graph_DMONIMP" hidden="1">#REF!</definedName>
    <definedName name="__123Graph_E" hidden="1">'[21]1990'!#REF!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hidden="1">#REF!</definedName>
    <definedName name="__123Graph_EMONIMP" hidden="1">#REF!</definedName>
    <definedName name="__123Graph_F" hidden="1">'[21]1990'!#REF!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hidden="1">#REF!</definedName>
    <definedName name="__123Graph_X" hidden="1">[20]PFMON!$B$80:$B$161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'[22]Summary BOP'!#REF!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bookmark_1">'21. tipo de cambio'!#REF!</definedName>
    <definedName name="__bookmark_2">'21. tipo de cambio'!#REF!</definedName>
    <definedName name="__Cua13">#REF!</definedName>
    <definedName name="__Cua15">#REF!</definedName>
    <definedName name="__Cua16">#REF!</definedName>
    <definedName name="__Cua17">#REF!</definedName>
    <definedName name="__Cua18">#REF!</definedName>
    <definedName name="__Cua19">#REF!</definedName>
    <definedName name="__PC90">#REF!</definedName>
    <definedName name="_0_CEI_CCAS">#REF!</definedName>
    <definedName name="_0_Consulta_CEI">#REF!</definedName>
    <definedName name="_00_Consulta_CEI">'[9]00_Consulta_CEI'!$A$1:$R$2940</definedName>
    <definedName name="_1">#REF!</definedName>
    <definedName name="_1_00_Consulta_CEI">'[9]00_Consulta_CEI'!$A$1:$R$2940</definedName>
    <definedName name="_10">#REF!</definedName>
    <definedName name="_1IMPRESION">#REF!</definedName>
    <definedName name="_2">#REF!</definedName>
    <definedName name="_2_31_Temp">#REF!</definedName>
    <definedName name="_2IMPRESION">#REF!</definedName>
    <definedName name="_3">#REF!</definedName>
    <definedName name="_31_Temp">#REF!</definedName>
    <definedName name="_4">#REF!</definedName>
    <definedName name="_5">#REF!</definedName>
    <definedName name="_6">#REF!</definedName>
    <definedName name="_7">#REF!</definedName>
    <definedName name="_9">#REF!</definedName>
    <definedName name="_90">#REF!</definedName>
    <definedName name="_A">#N/A</definedName>
    <definedName name="_A23">[3]Info!#REF!</definedName>
    <definedName name="_abs1">#REF!</definedName>
    <definedName name="_abs2">#REF!</definedName>
    <definedName name="_abs3">#REF!</definedName>
    <definedName name="_aBZ7">#REF!</definedName>
    <definedName name="_ABZ8">#REF!</definedName>
    <definedName name="_aen1">#REF!</definedName>
    <definedName name="_aen2">#REF!</definedName>
    <definedName name="_bem98">[23]Programa!#REF!</definedName>
    <definedName name="_BOP1">#REF!</definedName>
    <definedName name="_BOP2">#REF!</definedName>
    <definedName name="_CEL96">#REF!</definedName>
    <definedName name="_Cua13">#REF!</definedName>
    <definedName name="_Cua15">#REF!</definedName>
    <definedName name="_Cua16">#REF!</definedName>
    <definedName name="_Cua17">#REF!</definedName>
    <definedName name="_Cua18">#REF!</definedName>
    <definedName name="_Cua19">#REF!</definedName>
    <definedName name="_cud21">#REF!</definedName>
    <definedName name="_D">#REF!</definedName>
    <definedName name="_dcc2000">#REF!</definedName>
    <definedName name="_dcc2001">#REF!</definedName>
    <definedName name="_dcc2002">#REF!</definedName>
    <definedName name="_dcc2003">#REF!</definedName>
    <definedName name="_dcc98">[23]Programa!#REF!</definedName>
    <definedName name="_dcc99">#REF!</definedName>
    <definedName name="_DIA1">#REF!</definedName>
    <definedName name="_dic96">#REF!</definedName>
    <definedName name="_dic97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quilibre_Epargne_Investissement">#REF!</definedName>
    <definedName name="_EXP2">[24]Exp!#REF!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#N/A</definedName>
    <definedName name="_fig3">#REF!</definedName>
    <definedName name="_Fill" hidden="1">#REF!</definedName>
    <definedName name="_Fill1" hidden="1">#REF!</definedName>
    <definedName name="_filterd" hidden="1">[25]C!$P$428:$T$428</definedName>
    <definedName name="_xlnm._FilterDatabase" hidden="1">[26]C!$P$428:$T$428</definedName>
    <definedName name="_Financement_Deficit">#REF!</definedName>
    <definedName name="_FIS96">#REF!</definedName>
    <definedName name="_FXVXTRAVA_A160">#REF!</definedName>
    <definedName name="_FXVXTRAVB_A1..">#REF!</definedName>
    <definedName name="_gfd2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dicateurs_1">#REF!</definedName>
    <definedName name="_Indicateurs_2">#REF!</definedName>
    <definedName name="_Indicateurs_Zone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jun96">#REF!</definedName>
    <definedName name="_jun97">#REF!</definedName>
    <definedName name="_Key1" hidden="1">[27]Info!#REF!</definedName>
    <definedName name="_Key12" hidden="1">[3]Info!#REF!</definedName>
    <definedName name="_Key2" hidden="1">#REF!</definedName>
    <definedName name="_key3" hidden="1">#REF!</definedName>
    <definedName name="_Key4" hidden="1">#REF!</definedName>
    <definedName name="_lyf5" hidden="1">{#N/A,#N/A,FALSE,"PUBLEXP"}</definedName>
    <definedName name="_mar96">#REF!</definedName>
    <definedName name="_mar97">#REF!</definedName>
    <definedName name="_MAT4" hidden="1">{"'para SB'!$A$1420:$F$1479"}</definedName>
    <definedName name="_MatMult_A" hidden="1">#REF!</definedName>
    <definedName name="_MatMult_B" hidden="1">#REF!</definedName>
    <definedName name="_MCV1">[28]Q2!$E$64:$AH$64</definedName>
    <definedName name="_me98">[23]Programa!#REF!</definedName>
    <definedName name="_mes95">#REF!</definedName>
    <definedName name="_min1">[29]minor!$A$7:$AU$50</definedName>
    <definedName name="_min2">[29]minor!$A$111:$AU$143</definedName>
    <definedName name="_min3">[29]minor!$A$145:$AU$174</definedName>
    <definedName name="_min4">[29]minor!$A$177:$AU$208</definedName>
    <definedName name="_min5">[29]minor!$A$210:$AU$238</definedName>
    <definedName name="_min6">[29]minor!$A$240:$AU$268</definedName>
    <definedName name="_mk14">[30]NFPEntps!#REF!</definedName>
    <definedName name="_MTS2">'[31]Annual Tables'!#REF!</definedName>
    <definedName name="_NA1">[32]raw!#REF!</definedName>
    <definedName name="_NA2">[32]raw!#REF!</definedName>
    <definedName name="_NA3">[32]raw!#REF!</definedName>
    <definedName name="_NB1">[32]raw!#REF!</definedName>
    <definedName name="_NB2">[32]raw!#REF!</definedName>
    <definedName name="_NC1">[32]raw!#REF!</definedName>
    <definedName name="_NC3">[32]raw!#REF!</definedName>
    <definedName name="_NC4">[32]raw!#REF!</definedName>
    <definedName name="_NIC02">#REF!</definedName>
    <definedName name="_NIC03">#REF!</definedName>
    <definedName name="_NIC06">#REF!</definedName>
    <definedName name="_NIC07">#REF!</definedName>
    <definedName name="_NIC09">#REF!</definedName>
    <definedName name="_NIC10">#REF!</definedName>
    <definedName name="_NIC11">#REF!</definedName>
    <definedName name="_NIC12">#REF!</definedName>
    <definedName name="_NIC13">#REF!</definedName>
    <definedName name="_NIC15">#REF!</definedName>
    <definedName name="_NIC16">#REF!</definedName>
    <definedName name="_NOV8" hidden="1">{"'para SB'!$A$1420:$F$1479"}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OCT95">'[33]FINANC-95'!$A$1:$D$35</definedName>
    <definedName name="_oma1">[29]omas!$A$1:$AH$31</definedName>
    <definedName name="_oma2">[29]omas!$A$32:$AH$73</definedName>
    <definedName name="_oma3">[29]omas!$A$80:$AH$120</definedName>
    <definedName name="_Order1" hidden="1">255</definedName>
    <definedName name="_Order2" hidden="1">255</definedName>
    <definedName name="_OUT1">#REF!</definedName>
    <definedName name="_OUT2">'[34]Serv&amp;Trans'!#REF!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">#REF!</definedName>
    <definedName name="_PAG2">[31]Index!#REF!</definedName>
    <definedName name="_PAG3">[31]Index!#REF!</definedName>
    <definedName name="_PAG4">[31]Index!#REF!</definedName>
    <definedName name="_PAG5">[31]Index!#REF!</definedName>
    <definedName name="_PAG6">[31]Index!#REF!</definedName>
    <definedName name="_PAG7">#REF!</definedName>
    <definedName name="_Parse_In" hidden="1">#REF!</definedName>
    <definedName name="_Parse_Out" hidden="1">#REF!</definedName>
    <definedName name="_PC90">#REF!</definedName>
    <definedName name="_pib2000">#REF!</definedName>
    <definedName name="_pib2001">#REF!</definedName>
    <definedName name="_pib2002">#REF!</definedName>
    <definedName name="_pib2003">#REF!</definedName>
    <definedName name="_PIB91">'[12]PIB corr'!#REF!</definedName>
    <definedName name="_pib98">[23]Programa!#REF!</definedName>
    <definedName name="_pib99">#REF!</definedName>
    <definedName name="_POR96">#REF!</definedName>
    <definedName name="_pri1">#REF!</definedName>
    <definedName name="_pri2">#REF!</definedName>
    <definedName name="_PRN96">#REF!</definedName>
    <definedName name="_qqq1" hidden="1">{#N/A,#N/A,FALSE,"EXTRABUDGT"}</definedName>
    <definedName name="_r">[35]Base!$CY1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1">#REF!</definedName>
    <definedName name="_RES2">[36]RES!#REF!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>#REF!</definedName>
    <definedName name="_set97">#REF!</definedName>
    <definedName name="_SG1">[35]Base!$DI1</definedName>
    <definedName name="_SG2">[35]Base!$DK1</definedName>
    <definedName name="_Sort" hidden="1">#REF!</definedName>
    <definedName name="_SP96" localSheetId="1">'[6]prog-2003'!#REF!</definedName>
    <definedName name="_SP96">'[7]prog-2003'!#REF!</definedName>
    <definedName name="_SP97" localSheetId="1">'[6]prog-2003'!#REF!</definedName>
    <definedName name="_SP97">'[7]prog-2003'!#REF!</definedName>
    <definedName name="_sr3">#REF!</definedName>
    <definedName name="_SRN96">#REF!</definedName>
    <definedName name="_SRT11" hidden="1">{"Minpmon",#N/A,FALSE,"Monthinput"}</definedName>
    <definedName name="_SUM1">#REF!</definedName>
    <definedName name="_SUM2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c30">#REF!</definedName>
    <definedName name="_tc99">'[37]PROYECCIONES-PM 2000mod'!$B$29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>#REF!</definedName>
    <definedName name="_WEO1">#REF!</definedName>
    <definedName name="_WEO2">#REF!</definedName>
    <definedName name="_YR0110">[24]Imp:Trade!$O$9:$R$464</definedName>
    <definedName name="_YR89">[24]Imp:Trade!$C$9:$C$464</definedName>
    <definedName name="_YR90">[24]Imp:Trade!$D$9:$D$464</definedName>
    <definedName name="_YR91">[24]Imp:Trade!$E$9:$E$464</definedName>
    <definedName name="_YR92">[24]Imp:Trade!$F$9:$F$464</definedName>
    <definedName name="_YR93">[24]Imp:Trade!$G$9:$G$464</definedName>
    <definedName name="_YR94">[24]Imp:Trade!$H$9:$H$464</definedName>
    <definedName name="_YR95">[24]Imp:Trade!$I$9:$I$464</definedName>
    <definedName name="_Z">[24]Imp!#REF!</definedName>
    <definedName name="A">#N/A</definedName>
    <definedName name="A_IMPRESIÓN_IM" localSheetId="1">#REF!</definedName>
    <definedName name="A_IMPRESIÓN_IM">#REF!</definedName>
    <definedName name="A1_">[38]Sum1!#REF!</definedName>
    <definedName name="AA">#REF!</definedName>
    <definedName name="AA__Contents_and_file_description">#REF!</definedName>
    <definedName name="AAA">#REF!</definedName>
    <definedName name="aaaaa">#REF!</definedName>
    <definedName name="aaaaaa" hidden="1">{"Riqfin97",#N/A,FALSE,"Tran";"Riqfinpro",#N/A,FALSE,"Tran"}</definedName>
    <definedName name="aab" hidden="1">{"Riqfin97",#N/A,FALSE,"Tran";"Riqfinpro",#N/A,FALSE,"Tran"}</definedName>
    <definedName name="aab_1" hidden="1">{"Riqfin97",#N/A,FALSE,"Tran";"Riqfinpro",#N/A,FALSE,"Tran"}</definedName>
    <definedName name="aab_1_1" hidden="1">{"Riqfin97",#N/A,FALSE,"Tran";"Riqfinpro",#N/A,FALSE,"Tran"}</definedName>
    <definedName name="aab_1_2" hidden="1">{"Riqfin97",#N/A,FALSE,"Tran";"Riqfinpro",#N/A,FALSE,"Tran"}</definedName>
    <definedName name="aab_1_3" hidden="1">{"Riqfin97",#N/A,FALSE,"Tran";"Riqfinpro",#N/A,FALSE,"Tran"}</definedName>
    <definedName name="aab_1_4" hidden="1">{"Riqfin97",#N/A,FALSE,"Tran";"Riqfinpro",#N/A,FALSE,"Tran"}</definedName>
    <definedName name="aab_2" hidden="1">{"Riqfin97",#N/A,FALSE,"Tran";"Riqfinpro",#N/A,FALSE,"Tran"}</definedName>
    <definedName name="aab_3" hidden="1">{"Riqfin97",#N/A,FALSE,"Tran";"Riqfinpro",#N/A,FALSE,"Tran"}</definedName>
    <definedName name="aab_4" hidden="1">{"Riqfin97",#N/A,FALSE,"Tran";"Riqfinpro",#N/A,FALSE,"Tran"}</definedName>
    <definedName name="abac" hidden="1">{"'boletin'!$A$1:$R$73"}</definedName>
    <definedName name="ABBB">#REF!</definedName>
    <definedName name="abc" hidden="1">{"'boletin'!$A$1:$R$73"}</definedName>
    <definedName name="abr">[23]Programa!#REF!</definedName>
    <definedName name="abs">#REF!</definedName>
    <definedName name="ABSO">[35]Base!$C1</definedName>
    <definedName name="Accumulated_flows">[39]Program!#REF!</definedName>
    <definedName name="ACPAZ96">#REF!</definedName>
    <definedName name="activas">#REF!</definedName>
    <definedName name="ACTIVATE">#REF!</definedName>
    <definedName name="ad" hidden="1">{"Riqfin97",#N/A,FALSE,"Tran";"Riqfinpro",#N/A,FALSE,"Tran"}</definedName>
    <definedName name="ad_1" hidden="1">{"Riqfin97",#N/A,FALSE,"Tran";"Riqfinpro",#N/A,FALSE,"Tran"}</definedName>
    <definedName name="ad_1_1" hidden="1">{"Riqfin97",#N/A,FALSE,"Tran";"Riqfinpro",#N/A,FALSE,"Tran"}</definedName>
    <definedName name="ad_1_2" hidden="1">{"Riqfin97",#N/A,FALSE,"Tran";"Riqfinpro",#N/A,FALSE,"Tran"}</definedName>
    <definedName name="ad_1_3" hidden="1">{"Riqfin97",#N/A,FALSE,"Tran";"Riqfinpro",#N/A,FALSE,"Tran"}</definedName>
    <definedName name="ad_1_4" hidden="1">{"Riqfin97",#N/A,FALSE,"Tran";"Riqfinpro",#N/A,FALSE,"Tran"}</definedName>
    <definedName name="ad_2" hidden="1">{"Riqfin97",#N/A,FALSE,"Tran";"Riqfinpro",#N/A,FALSE,"Tran"}</definedName>
    <definedName name="ad_3" hidden="1">{"Riqfin97",#N/A,FALSE,"Tran";"Riqfinpro",#N/A,FALSE,"Tran"}</definedName>
    <definedName name="ad_4" hidden="1">{"Riqfin97",#N/A,FALSE,"Tran";"Riqfinpro",#N/A,FALSE,"Tran"}</definedName>
    <definedName name="Adb">'[40]Debt 2009'!#REF!</definedName>
    <definedName name="Adf">'[40]Debt 2009'!#REF!</definedName>
    <definedName name="adf_1" hidden="1">{"Riqfin97",#N/A,FALSE,"Tran";"Riqfinpro",#N/A,FALSE,"Tran"}</definedName>
    <definedName name="adf_1_1" hidden="1">{"Riqfin97",#N/A,FALSE,"Tran";"Riqfinpro",#N/A,FALSE,"Tran"}</definedName>
    <definedName name="adf_1_2" hidden="1">{"Riqfin97",#N/A,FALSE,"Tran";"Riqfinpro",#N/A,FALSE,"Tran"}</definedName>
    <definedName name="adf_1_3" hidden="1">{"Riqfin97",#N/A,FALSE,"Tran";"Riqfinpro",#N/A,FALSE,"Tran"}</definedName>
    <definedName name="adf_1_4" hidden="1">{"Riqfin97",#N/A,FALSE,"Tran";"Riqfinpro",#N/A,FALSE,"Tran"}</definedName>
    <definedName name="adf_2" hidden="1">{"Riqfin97",#N/A,FALSE,"Tran";"Riqfinpro",#N/A,FALSE,"Tran"}</definedName>
    <definedName name="adf_3" hidden="1">{"Riqfin97",#N/A,FALSE,"Tran";"Riqfinpro",#N/A,FALSE,"Tran"}</definedName>
    <definedName name="adf_4" hidden="1">{"Riqfin97",#N/A,FALSE,"Tran";"Riqfinpro",#N/A,FALSE,"Tran"}</definedName>
    <definedName name="adfasdf" hidden="1">{"Riqfin97",#N/A,FALSE,"Tran";"Riqfinpro",#N/A,FALSE,"Tran"}</definedName>
    <definedName name="adfasdf_1" hidden="1">{"Riqfin97",#N/A,FALSE,"Tran";"Riqfinpro",#N/A,FALSE,"Tran"}</definedName>
    <definedName name="adfasdf_1_1" hidden="1">{"Riqfin97",#N/A,FALSE,"Tran";"Riqfinpro",#N/A,FALSE,"Tran"}</definedName>
    <definedName name="adfasdf_1_2" hidden="1">{"Riqfin97",#N/A,FALSE,"Tran";"Riqfinpro",#N/A,FALSE,"Tran"}</definedName>
    <definedName name="adfasdf_1_3" hidden="1">{"Riqfin97",#N/A,FALSE,"Tran";"Riqfinpro",#N/A,FALSE,"Tran"}</definedName>
    <definedName name="adfasdf_1_4" hidden="1">{"Riqfin97",#N/A,FALSE,"Tran";"Riqfinpro",#N/A,FALSE,"Tran"}</definedName>
    <definedName name="adfasdf_2" hidden="1">{"Riqfin97",#N/A,FALSE,"Tran";"Riqfinpro",#N/A,FALSE,"Tran"}</definedName>
    <definedName name="adfasdf_3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hidden="1">{"Tab1",#N/A,FALSE,"P";"Tab2",#N/A,FALSE,"P"}</definedName>
    <definedName name="adfasdgd_1" hidden="1">{"Tab1",#N/A,FALSE,"P";"Tab2",#N/A,FALSE,"P"}</definedName>
    <definedName name="adfasdgd_1_1" hidden="1">{"Tab1",#N/A,FALSE,"P";"Tab2",#N/A,FALSE,"P"}</definedName>
    <definedName name="adfasdgd_1_2" hidden="1">{"Tab1",#N/A,FALSE,"P";"Tab2",#N/A,FALSE,"P"}</definedName>
    <definedName name="adfasdgd_1_3" hidden="1">{"Tab1",#N/A,FALSE,"P";"Tab2",#N/A,FALSE,"P"}</definedName>
    <definedName name="adfasdgd_1_4" hidden="1">{"Tab1",#N/A,FALSE,"P";"Tab2",#N/A,FALSE,"P"}</definedName>
    <definedName name="adfasdgd_2" hidden="1">{"Tab1",#N/A,FALSE,"P";"Tab2",#N/A,FALSE,"P"}</definedName>
    <definedName name="adfasdgd_3" hidden="1">{"Tab1",#N/A,FALSE,"P";"Tab2",#N/A,FALSE,"P"}</definedName>
    <definedName name="adfasdgd_4" hidden="1">{"Tab1",#N/A,FALSE,"P";"Tab2",#N/A,FALSE,"P"}</definedName>
    <definedName name="ads">'[41]Prog-Ejec'!$G$176</definedName>
    <definedName name="AE">[35]Base!$E1</definedName>
    <definedName name="AEL">[42]A!#REF!</definedName>
    <definedName name="af" hidden="1">{"Tab1",#N/A,FALSE,"P";"Tab2",#N/A,FALSE,"P"}</definedName>
    <definedName name="af_1" hidden="1">{"Tab1",#N/A,FALSE,"P";"Tab2",#N/A,FALSE,"P"}</definedName>
    <definedName name="af_1_1" hidden="1">{"Tab1",#N/A,FALSE,"P";"Tab2",#N/A,FALSE,"P"}</definedName>
    <definedName name="af_1_2" hidden="1">{"Tab1",#N/A,FALSE,"P";"Tab2",#N/A,FALSE,"P"}</definedName>
    <definedName name="af_1_3" hidden="1">{"Tab1",#N/A,FALSE,"P";"Tab2",#N/A,FALSE,"P"}</definedName>
    <definedName name="af_1_4" hidden="1">{"Tab1",#N/A,FALSE,"P";"Tab2",#N/A,FALSE,"P"}</definedName>
    <definedName name="af_2" hidden="1">{"Tab1",#N/A,FALSE,"P";"Tab2",#N/A,FALSE,"P"}</definedName>
    <definedName name="af_3" hidden="1">{"Tab1",#N/A,FALSE,"P";"Tab2",#N/A,FALSE,"P"}</definedName>
    <definedName name="af_4" hidden="1">{"Tab1",#N/A,FALSE,"P";"Tab2",#N/A,FALSE,"P"}</definedName>
    <definedName name="afdbshare">#REF!</definedName>
    <definedName name="ag" hidden="1">{"Tab1",#N/A,FALSE,"P";"Tab2",#N/A,FALSE,"P"}</definedName>
    <definedName name="ag_1" hidden="1">{"Tab1",#N/A,FALSE,"P";"Tab2",#N/A,FALSE,"P"}</definedName>
    <definedName name="ag_1_1" hidden="1">{"Tab1",#N/A,FALSE,"P";"Tab2",#N/A,FALSE,"P"}</definedName>
    <definedName name="ag_1_2" hidden="1">{"Tab1",#N/A,FALSE,"P";"Tab2",#N/A,FALSE,"P"}</definedName>
    <definedName name="ag_1_3" hidden="1">{"Tab1",#N/A,FALSE,"P";"Tab2",#N/A,FALSE,"P"}</definedName>
    <definedName name="ag_1_4" hidden="1">{"Tab1",#N/A,FALSE,"P";"Tab2",#N/A,FALSE,"P"}</definedName>
    <definedName name="ag_2" hidden="1">{"Tab1",#N/A,FALSE,"P";"Tab2",#N/A,FALSE,"P"}</definedName>
    <definedName name="ag_3" hidden="1">{"Tab1",#N/A,FALSE,"P";"Tab2",#N/A,FALSE,"P"}</definedName>
    <definedName name="ag_4" hidden="1">{"Tab1",#N/A,FALSE,"P";"Tab2",#N/A,FALSE,"P"}</definedName>
    <definedName name="agosto" hidden="1">{"'boletin'!$A$1:$R$73"}</definedName>
    <definedName name="AGREGADOS01">#REF!</definedName>
    <definedName name="AGREGADOS02">#REF!</definedName>
    <definedName name="AGREGAMENSUAL">#REF!</definedName>
    <definedName name="ah" hidden="1">{"Riqfin97",#N/A,FALSE,"Tran";"Riqfinpro",#N/A,FALSE,"Tran"}</definedName>
    <definedName name="ah_1" hidden="1">{"Riqfin97",#N/A,FALSE,"Tran";"Riqfinpro",#N/A,FALSE,"Tran"}</definedName>
    <definedName name="ah_1_1" hidden="1">{"Riqfin97",#N/A,FALSE,"Tran";"Riqfinpro",#N/A,FALSE,"Tran"}</definedName>
    <definedName name="ah_1_2" hidden="1">{"Riqfin97",#N/A,FALSE,"Tran";"Riqfinpro",#N/A,FALSE,"Tran"}</definedName>
    <definedName name="ah_1_3" hidden="1">{"Riqfin97",#N/A,FALSE,"Tran";"Riqfinpro",#N/A,FALSE,"Tran"}</definedName>
    <definedName name="ah_1_4" hidden="1">{"Riqfin97",#N/A,FALSE,"Tran";"Riqfinpro",#N/A,FALSE,"Tran"}</definedName>
    <definedName name="ah_2" hidden="1">{"Riqfin97",#N/A,FALSE,"Tran";"Riqfinpro",#N/A,FALSE,"Tran"}</definedName>
    <definedName name="ah_3" hidden="1">{"Riqfin97",#N/A,FALSE,"Tran";"Riqfinpro",#N/A,FALSE,"Tran"}</definedName>
    <definedName name="ah_4" hidden="1">{"Riqfin97",#N/A,FALSE,"Tran";"Riqfinpro",#N/A,FALSE,"Tran"}</definedName>
    <definedName name="ahme2000">#REF!</definedName>
    <definedName name="ahme2001">#REF!</definedName>
    <definedName name="ahme2002">#REF!</definedName>
    <definedName name="ahme2003">#REF!</definedName>
    <definedName name="ahme98">[23]Programa!#REF!</definedName>
    <definedName name="ahme98s">#REF!</definedName>
    <definedName name="ahme99">#REF!</definedName>
    <definedName name="ahome">#REF!</definedName>
    <definedName name="ahome98">[23]Programa!#REF!</definedName>
    <definedName name="ahome98j">[23]Programa!#REF!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[23]Programa!#REF!</definedName>
    <definedName name="ahorro98j">[23]Programa!#REF!</definedName>
    <definedName name="ahorro98s">#REF!</definedName>
    <definedName name="ahorro99">#REF!</definedName>
    <definedName name="AI">#REF!</definedName>
    <definedName name="aj" hidden="1">{"Riqfin97",#N/A,FALSE,"Tran";"Riqfinpro",#N/A,FALSE,"Tran"}</definedName>
    <definedName name="aj_1" hidden="1">{"Riqfin97",#N/A,FALSE,"Tran";"Riqfinpro",#N/A,FALSE,"Tran"}</definedName>
    <definedName name="aj_1_1" hidden="1">{"Riqfin97",#N/A,FALSE,"Tran";"Riqfinpro",#N/A,FALSE,"Tran"}</definedName>
    <definedName name="aj_1_2" hidden="1">{"Riqfin97",#N/A,FALSE,"Tran";"Riqfinpro",#N/A,FALSE,"Tran"}</definedName>
    <definedName name="aj_1_3" hidden="1">{"Riqfin97",#N/A,FALSE,"Tran";"Riqfinpro",#N/A,FALSE,"Tran"}</definedName>
    <definedName name="aj_1_4" hidden="1">{"Riqfin97",#N/A,FALSE,"Tran";"Riqfinpro",#N/A,FALSE,"Tran"}</definedName>
    <definedName name="aj_2" hidden="1">{"Riqfin97",#N/A,FALSE,"Tran";"Riqfinpro",#N/A,FALSE,"Tran"}</definedName>
    <definedName name="aj_3" hidden="1">{"Riqfin97",#N/A,FALSE,"Tran";"Riqfinpro",#N/A,FALSE,"Tran"}</definedName>
    <definedName name="aj_4" hidden="1">{"Riqfin97",#N/A,FALSE,"Tran";"Riqfinpro",#N/A,FALSE,"Tran"}</definedName>
    <definedName name="al" hidden="1">{"Riqfin97",#N/A,FALSE,"Tran";"Riqfinpro",#N/A,FALSE,"Tran"}</definedName>
    <definedName name="al_1" hidden="1">{"'brecha'!$A$1:$J$68","'grafica'!$A$83:$M$94"}</definedName>
    <definedName name="al_1_1" hidden="1">{"'brecha'!$A$1:$J$68","'grafica'!$A$83:$M$94"}</definedName>
    <definedName name="al_1_1_1" hidden="1">{"'brecha'!$A$1:$J$68","'grafica'!$A$83:$M$94"}</definedName>
    <definedName name="al_1_1_2" hidden="1">{"'brecha'!$A$1:$J$68","'grafica'!$A$83:$M$94"}</definedName>
    <definedName name="al_1_1_3" hidden="1">{"'brecha'!$A$1:$J$68","'grafica'!$A$83:$M$94"}</definedName>
    <definedName name="al_1_1_4" hidden="1">{"'brecha'!$A$1:$J$68","'grafica'!$A$83:$M$94"}</definedName>
    <definedName name="al_1_2" hidden="1">{"'brecha'!$A$1:$J$68","'grafica'!$A$83:$M$94"}</definedName>
    <definedName name="al_1_2_1" hidden="1">{"'brecha'!$A$1:$J$68","'grafica'!$A$83:$M$94"}</definedName>
    <definedName name="al_1_2_2" hidden="1">{"'brecha'!$A$1:$J$68","'grafica'!$A$83:$M$94"}</definedName>
    <definedName name="al_1_2_3" hidden="1">{"'brecha'!$A$1:$J$68","'grafica'!$A$83:$M$94"}</definedName>
    <definedName name="al_1_3" hidden="1">{"'brecha'!$A$1:$J$68","'grafica'!$A$83:$M$94"}</definedName>
    <definedName name="al_1_4" hidden="1">{"'brecha'!$A$1:$J$68","'grafica'!$A$83:$M$94"}</definedName>
    <definedName name="al_1_5" hidden="1">{"'brecha'!$A$1:$J$68","'grafica'!$A$83:$M$94"}</definedName>
    <definedName name="al_2" hidden="1">{"'brecha'!$A$1:$J$68","'grafica'!$A$83:$M$94"}</definedName>
    <definedName name="al_2_1" hidden="1">{"'brecha'!$A$1:$J$68","'grafica'!$A$83:$M$94"}</definedName>
    <definedName name="al_2_2" hidden="1">{"'brecha'!$A$1:$J$68","'grafica'!$A$83:$M$94"}</definedName>
    <definedName name="al_2_3" hidden="1">{"'brecha'!$A$1:$J$68","'grafica'!$A$83:$M$94"}</definedName>
    <definedName name="al_2_4" hidden="1">{"'brecha'!$A$1:$J$68","'grafica'!$A$83:$M$94"}</definedName>
    <definedName name="al_3" hidden="1">{"'brecha'!$A$1:$J$68","'grafica'!$A$83:$M$94"}</definedName>
    <definedName name="al_4" hidden="1">{"'brecha'!$A$1:$J$68","'grafica'!$A$83:$M$94"}</definedName>
    <definedName name="al_5" hidden="1">{"'brecha'!$A$1:$J$68","'grafica'!$A$83:$M$94"}</definedName>
    <definedName name="alivios">#REF!</definedName>
    <definedName name="ALL">[24]Imp:Trade!$C$9:$R$464</definedName>
    <definedName name="ALTBCA">#REF!</definedName>
    <definedName name="ALTERNATIVOOOO">#REF!</definedName>
    <definedName name="amo" hidden="1">{"Tab1",#N/A,FALSE,"P";"Tab2",#N/A,FALSE,"P"}</definedName>
    <definedName name="amo_1" hidden="1">{"Tab1",#N/A,FALSE,"P";"Tab2",#N/A,FALSE,"P"}</definedName>
    <definedName name="amo_1_1" hidden="1">{"Tab1",#N/A,FALSE,"P";"Tab2",#N/A,FALSE,"P"}</definedName>
    <definedName name="amo_1_2" hidden="1">{"Tab1",#N/A,FALSE,"P";"Tab2",#N/A,FALSE,"P"}</definedName>
    <definedName name="amo_1_3" hidden="1">{"Tab1",#N/A,FALSE,"P";"Tab2",#N/A,FALSE,"P"}</definedName>
    <definedName name="amo_1_4" hidden="1">{"Tab1",#N/A,FALSE,"P";"Tab2",#N/A,FALSE,"P"}</definedName>
    <definedName name="amo_2" hidden="1">{"Tab1",#N/A,FALSE,"P";"Tab2",#N/A,FALSE,"P"}</definedName>
    <definedName name="amo_3" hidden="1">{"Tab1",#N/A,FALSE,"P";"Tab2",#N/A,FALSE,"P"}</definedName>
    <definedName name="amo_4" hidden="1">{"Tab1",#N/A,FALSE,"P";"Tab2",#N/A,FALSE,"P"}</definedName>
    <definedName name="amort">#REF!</definedName>
    <definedName name="Amorti">#REF!</definedName>
    <definedName name="ana">#REF!</definedName>
    <definedName name="ANAPROMESRESPMES" hidden="1">{"'boletin'!$A$1:$R$73"}</definedName>
    <definedName name="ANDA96">#REF!</definedName>
    <definedName name="andrea">#REF!</definedName>
    <definedName name="ANEXO">#REF!</definedName>
    <definedName name="ANTEL96">#REF!</definedName>
    <definedName name="anterior">#REF!</definedName>
    <definedName name="anuales">#REF!</definedName>
    <definedName name="AÑO_1999">#REF!</definedName>
    <definedName name="AÑOS">[9]CONSULTA!$AU$8:$AU$12</definedName>
    <definedName name="APYR">#REF!</definedName>
    <definedName name="Area_2">#REF!</definedName>
    <definedName name="_xlnm.Extract">'[1]esc con 2.4% '!$A$1169:$L$1282</definedName>
    <definedName name="_xlnm.Print_Area" localSheetId="1">'1. Saldos SPNF 2017-Jun 2022'!$A$1:$F$57</definedName>
    <definedName name="_xlnm.Print_Area" localSheetId="19">'18. Progr. Mensual DEm'!$A$1:$N$37</definedName>
    <definedName name="_xlnm.Print_Area" localSheetId="0">Portada!$A$1:$G$44</definedName>
    <definedName name="_xlnm.Print_Area">#REF!</definedName>
    <definedName name="Area1">#REF!</definedName>
    <definedName name="AREACONSTRUCCIO">#REF!</definedName>
    <definedName name="areor">#REF!</definedName>
    <definedName name="as" hidden="1">{"Minpmon",#N/A,FALSE,"Monthinput"}</definedName>
    <definedName name="as_1" hidden="1">{"Minpmon",#N/A,FALSE,"Monthinput"}</definedName>
    <definedName name="as_1_1" hidden="1">{"Minpmon",#N/A,FALSE,"Monthinput"}</definedName>
    <definedName name="as_1_2" hidden="1">{"Minpmon",#N/A,FALSE,"Monthinput"}</definedName>
    <definedName name="as_1_3" hidden="1">{"Minpmon",#N/A,FALSE,"Monthinput"}</definedName>
    <definedName name="as_1_4" hidden="1">{"Minpmon",#N/A,FALSE,"Monthinput"}</definedName>
    <definedName name="as_2" hidden="1">{"Minpmon",#N/A,FALSE,"Monthinput"}</definedName>
    <definedName name="as_3" hidden="1">{"Minpmon",#N/A,FALSE,"Monthinput"}</definedName>
    <definedName name="as_4" hidden="1">{"Minpmon",#N/A,FALSE,"Monthinput"}</definedName>
    <definedName name="asd" hidden="1">{"Tab1",#N/A,FALSE,"P";"Tab2",#N/A,FALSE,"P"}</definedName>
    <definedName name="asdfasdf" hidden="1">{"Tab1",#N/A,FALSE,"P";"Tab2",#N/A,FALSE,"P"}</definedName>
    <definedName name="asdfasdf_1" hidden="1">{"Tab1",#N/A,FALSE,"P";"Tab2",#N/A,FALSE,"P"}</definedName>
    <definedName name="asdfasdf_1_1" hidden="1">{"Tab1",#N/A,FALSE,"P";"Tab2",#N/A,FALSE,"P"}</definedName>
    <definedName name="asdfasdf_1_2" hidden="1">{"Tab1",#N/A,FALSE,"P";"Tab2",#N/A,FALSE,"P"}</definedName>
    <definedName name="asdfasdf_1_3" hidden="1">{"Tab1",#N/A,FALSE,"P";"Tab2",#N/A,FALSE,"P"}</definedName>
    <definedName name="asdfasdf_1_4" hidden="1">{"Tab1",#N/A,FALSE,"P";"Tab2",#N/A,FALSE,"P"}</definedName>
    <definedName name="asdfasdf_2" hidden="1">{"Tab1",#N/A,FALSE,"P";"Tab2",#N/A,FALSE,"P"}</definedName>
    <definedName name="asdfasdf_3" hidden="1">{"Tab1",#N/A,FALSE,"P";"Tab2",#N/A,FALSE,"P"}</definedName>
    <definedName name="asdfasdf_4" hidden="1">{"Tab1",#N/A,FALSE,"P";"Tab2",#N/A,FALSE,"P"}</definedName>
    <definedName name="asdgagsdag" hidden="1">{"Riqfin97",#N/A,FALSE,"Tran";"Riqfinpro",#N/A,FALSE,"Tran"}</definedName>
    <definedName name="asdgagsdag_1" hidden="1">{"Riqfin97",#N/A,FALSE,"Tran";"Riqfinpro",#N/A,FALSE,"Tran"}</definedName>
    <definedName name="asdgagsdag_1_1" hidden="1">{"Riqfin97",#N/A,FALSE,"Tran";"Riqfinpro",#N/A,FALSE,"Tran"}</definedName>
    <definedName name="asdgagsdag_1_2" hidden="1">{"Riqfin97",#N/A,FALSE,"Tran";"Riqfinpro",#N/A,FALSE,"Tran"}</definedName>
    <definedName name="asdgagsdag_1_3" hidden="1">{"Riqfin97",#N/A,FALSE,"Tran";"Riqfinpro",#N/A,FALSE,"Tran"}</definedName>
    <definedName name="asdgagsdag_1_4" hidden="1">{"Riqfin97",#N/A,FALSE,"Tran";"Riqfinpro",#N/A,FALSE,"Tran"}</definedName>
    <definedName name="asdgagsdag_2" hidden="1">{"Riqfin97",#N/A,FALSE,"Tran";"Riqfinpro",#N/A,FALSE,"Tran"}</definedName>
    <definedName name="asdgagsdag_3" hidden="1">{"Riqfin97",#N/A,FALSE,"Tran";"Riqfinpro",#N/A,FALSE,"Tran"}</definedName>
    <definedName name="asdgagsdag_4" hidden="1">{"Riqfin97",#N/A,FALSE,"Tran";"Riqfinpro",#N/A,FALSE,"Tran"}</definedName>
    <definedName name="ase" hidden="1">{"Minpmon",#N/A,FALSE,"Monthinput"}</definedName>
    <definedName name="asfasdfas" hidden="1">{"Riqfin97",#N/A,FALSE,"Tran";"Riqfinpro",#N/A,FALSE,"Tran"}</definedName>
    <definedName name="asfasdfas_1" hidden="1">{"Riqfin97",#N/A,FALSE,"Tran";"Riqfinpro",#N/A,FALSE,"Tran"}</definedName>
    <definedName name="asfasdfas_1_1" hidden="1">{"Riqfin97",#N/A,FALSE,"Tran";"Riqfinpro",#N/A,FALSE,"Tran"}</definedName>
    <definedName name="asfasdfas_1_2" hidden="1">{"Riqfin97",#N/A,FALSE,"Tran";"Riqfinpro",#N/A,FALSE,"Tran"}</definedName>
    <definedName name="asfasdfas_1_3" hidden="1">{"Riqfin97",#N/A,FALSE,"Tran";"Riqfinpro",#N/A,FALSE,"Tran"}</definedName>
    <definedName name="asfasdfas_1_4" hidden="1">{"Riqfin97",#N/A,FALSE,"Tran";"Riqfinpro",#N/A,FALSE,"Tran"}</definedName>
    <definedName name="asfasdfas_2" hidden="1">{"Riqfin97",#N/A,FALSE,"Tran";"Riqfinpro",#N/A,FALSE,"Tran"}</definedName>
    <definedName name="asfasdfas_3" hidden="1">{"Riqfin97",#N/A,FALSE,"Tran";"Riqfinpro",#N/A,FALSE,"Tran"}</definedName>
    <definedName name="asfasdfas_4" hidden="1">{"Riqfin97",#N/A,FALSE,"Tran";"Riqfinpro",#N/A,FALSE,"Tran"}</definedName>
    <definedName name="asfasdgfasgf">#REF!</definedName>
    <definedName name="asfdfgasrgsrg" hidden="1">{"Riqfin97",#N/A,FALSE,"Tran";"Riqfinpro",#N/A,FALSE,"Tran"}</definedName>
    <definedName name="asfdfgasrgsrg_1" hidden="1">{"Riqfin97",#N/A,FALSE,"Tran";"Riqfinpro",#N/A,FALSE,"Tran"}</definedName>
    <definedName name="asfdfgasrgsrg_1_1" hidden="1">{"Riqfin97",#N/A,FALSE,"Tran";"Riqfinpro",#N/A,FALSE,"Tran"}</definedName>
    <definedName name="asfdfgasrgsrg_1_2" hidden="1">{"Riqfin97",#N/A,FALSE,"Tran";"Riqfinpro",#N/A,FALSE,"Tran"}</definedName>
    <definedName name="asfdfgasrgsrg_1_3" hidden="1">{"Riqfin97",#N/A,FALSE,"Tran";"Riqfinpro",#N/A,FALSE,"Tran"}</definedName>
    <definedName name="asfdfgasrgsrg_1_4" hidden="1">{"Riqfin97",#N/A,FALSE,"Tran";"Riqfinpro",#N/A,FALSE,"Tran"}</definedName>
    <definedName name="asfdfgasrgsrg_2" hidden="1">{"Riqfin97",#N/A,FALSE,"Tran";"Riqfinpro",#N/A,FALSE,"Tran"}</definedName>
    <definedName name="asfdfgasrgsrg_3" hidden="1">{"Riqfin97",#N/A,FALSE,"Tran";"Riqfinpro",#N/A,FALSE,"Tran"}</definedName>
    <definedName name="asfdfgasrgsrg_4" hidden="1">{"Riqfin97",#N/A,FALSE,"Tran";"Riqfinpro",#N/A,FALSE,"Tran"}</definedName>
    <definedName name="ASO">#REF!</definedName>
    <definedName name="Assistance">#REF!</definedName>
    <definedName name="atrade" localSheetId="11">[43]!atrade</definedName>
    <definedName name="atrade" localSheetId="14">[43]!atrade</definedName>
    <definedName name="atrade" localSheetId="15">[43]!atrade</definedName>
    <definedName name="atrade" localSheetId="17">[43]!atrade</definedName>
    <definedName name="atrade" localSheetId="3">[43]!atrade</definedName>
    <definedName name="atrade" localSheetId="4">[43]!atrade</definedName>
    <definedName name="atrade" localSheetId="5">[43]!atrade</definedName>
    <definedName name="atrade" localSheetId="6">[43]!atrade</definedName>
    <definedName name="atrade" localSheetId="7">[43]!atrade</definedName>
    <definedName name="atrade" localSheetId="9">[43]!atrade</definedName>
    <definedName name="atrade">[43]!atrade</definedName>
    <definedName name="ayuda" localSheetId="11">[44]!ayuda</definedName>
    <definedName name="ayuda" localSheetId="14">[44]!ayuda</definedName>
    <definedName name="ayuda" localSheetId="15">[44]!ayuda</definedName>
    <definedName name="ayuda" localSheetId="17">[44]!ayuda</definedName>
    <definedName name="ayuda" localSheetId="3">[44]!ayuda</definedName>
    <definedName name="ayuda" localSheetId="4">[44]!ayuda</definedName>
    <definedName name="ayuda" localSheetId="5">[44]!ayuda</definedName>
    <definedName name="ayuda" localSheetId="6">[44]!ayuda</definedName>
    <definedName name="ayuda" localSheetId="7">[44]!ayuda</definedName>
    <definedName name="ayuda" localSheetId="9">[44]!ayuda</definedName>
    <definedName name="ayuda">[44]!ayuda</definedName>
    <definedName name="B">#REF!</definedName>
    <definedName name="B.2nEEN">#REF!</definedName>
    <definedName name="B_S">#REF!</definedName>
    <definedName name="BAAJUSTADA">#REF!</definedName>
    <definedName name="BABA">#REF!</definedName>
    <definedName name="Badea" localSheetId="1">'[40]Debt 2009'!#REF!</definedName>
    <definedName name="Badea">'[40]Debt 2009'!#REF!</definedName>
    <definedName name="BAL">[2]DETALLADO!$A$1:$A$340</definedName>
    <definedName name="Bal.Apert.">#REF!</definedName>
    <definedName name="Bal.Cierre">#REF!</definedName>
    <definedName name="balanza">#REF!</definedName>
    <definedName name="BALDETALLADA">#REF!</definedName>
    <definedName name="bancos">#REF!</definedName>
    <definedName name="BANCOS_COMERCIALES">#REF!</definedName>
    <definedName name="BANCOSCOMERCIAL">#REF!</definedName>
    <definedName name="Bank_soundness">#REF!</definedName>
    <definedName name="BANMA">#REF!</definedName>
    <definedName name="basass">[45]assumptions!$A$2:$M$34</definedName>
    <definedName name="basass2">[46]assumptions!$A$2:$M$34</definedName>
    <definedName name="BASDAT">'[31]Annual Tables'!#REF!</definedName>
    <definedName name="base">#REF!</definedName>
    <definedName name="BASE_MON">#REF!</definedName>
    <definedName name="BASE1">#REF!</definedName>
    <definedName name="_xlnm.Database">#REF!</definedName>
    <definedName name="BaseYear">'[40]Debt 2009'!$C$3</definedName>
    <definedName name="Basic_Data">#REF!</definedName>
    <definedName name="BASICO">'[1]esc con 2.4% '!$B$1055</definedName>
    <definedName name="BasketName">[47]Info!$B$72</definedName>
    <definedName name="bb" hidden="1">{"Riqfin97",#N/A,FALSE,"Tran";"Riqfinpro",#N/A,FALSE,"Tran"}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_1" hidden="1">{"Riqfin97",#N/A,FALSE,"Tran";"Riqfinpro",#N/A,FALSE,"Tran"}</definedName>
    <definedName name="bb_1_1" hidden="1">{"Riqfin97",#N/A,FALSE,"Tran";"Riqfinpro",#N/A,FALSE,"Tran"}</definedName>
    <definedName name="bb_1_2" hidden="1">{"Riqfin97",#N/A,FALSE,"Tran";"Riqfinpro",#N/A,FALSE,"Tran"}</definedName>
    <definedName name="bb_1_3" hidden="1">{"Riqfin97",#N/A,FALSE,"Tran";"Riqfinpro",#N/A,FALSE,"Tran"}</definedName>
    <definedName name="bb_1_4" hidden="1">{"Riqfin97",#N/A,FALSE,"Tran";"Riqfinpro",#N/A,FALSE,"Tran"}</definedName>
    <definedName name="bb_2" hidden="1">{"Riqfin97",#N/A,FALSE,"Tran";"Riqfinpro",#N/A,FALSE,"Tran"}</definedName>
    <definedName name="bb_3" hidden="1">{"Riqfin97",#N/A,FALSE,"Tran";"Riqfinpro",#N/A,FALSE,"Tran"}</definedName>
    <definedName name="bb_4" hidden="1">{"Riqfin97",#N/A,FALSE,"Tran";"Riqfinpro",#N/A,FALSE,"Tran"}</definedName>
    <definedName name="BBB">#REF!</definedName>
    <definedName name="bbbb" hidden="1">{"Minpmon",#N/A,FALSE,"Monthinput"}</definedName>
    <definedName name="bbbb_1" hidden="1">{"Minpmon",#N/A,FALSE,"Monthinput"}</definedName>
    <definedName name="bbbb_1_1" hidden="1">{"Minpmon",#N/A,FALSE,"Monthinput"}</definedName>
    <definedName name="bbbb_1_2" hidden="1">{"Minpmon",#N/A,FALSE,"Monthinput"}</definedName>
    <definedName name="bbbb_1_3" hidden="1">{"Minpmon",#N/A,FALSE,"Monthinput"}</definedName>
    <definedName name="bbbb_1_4" hidden="1">{"Minpmon",#N/A,FALSE,"Monthinput"}</definedName>
    <definedName name="bbbb_2" hidden="1">{"Minpmon",#N/A,FALSE,"Monthinput"}</definedName>
    <definedName name="bbbb_3" hidden="1">{"Minpmon",#N/A,FALSE,"Monthinput"}</definedName>
    <definedName name="bbbb_4" hidden="1">{"Minpmon",#N/A,FALSE,"Monthinput"}</definedName>
    <definedName name="bbbbb" hidden="1">{"Riqfin97",#N/A,FALSE,"Tran";"Riqfinpro",#N/A,FALSE,"Tran"}</definedName>
    <definedName name="bbbbbbbbbbbbb" hidden="1">{"Tab1",#N/A,FALSE,"P";"Tab2",#N/A,FALSE,"P"}</definedName>
    <definedName name="bbbbbbbbbbbbb_1" hidden="1">{"Tab1",#N/A,FALSE,"P";"Tab2",#N/A,FALSE,"P"}</definedName>
    <definedName name="bbbbbbbbbbbbb_1_1" hidden="1">{"Tab1",#N/A,FALSE,"P";"Tab2",#N/A,FALSE,"P"}</definedName>
    <definedName name="bbbbbbbbbbbbb_1_2" hidden="1">{"Tab1",#N/A,FALSE,"P";"Tab2",#N/A,FALSE,"P"}</definedName>
    <definedName name="bbbbbbbbbbbbb_1_3" hidden="1">{"Tab1",#N/A,FALSE,"P";"Tab2",#N/A,FALSE,"P"}</definedName>
    <definedName name="bbbbbbbbbbbbb_1_4" hidden="1">{"Tab1",#N/A,FALSE,"P";"Tab2",#N/A,FALSE,"P"}</definedName>
    <definedName name="bbbbbbbbbbbbb_2" hidden="1">{"Tab1",#N/A,FALSE,"P";"Tab2",#N/A,FALSE,"P"}</definedName>
    <definedName name="bbbbbbbbbbbbb_3" hidden="1">{"Tab1",#N/A,FALSE,"P";"Tab2",#N/A,FALSE,"P"}</definedName>
    <definedName name="bbbbbbbbbbbbb_4" hidden="1">{"Tab1",#N/A,FALSE,"P";"Tab2",#N/A,FALSE,"P"}</definedName>
    <definedName name="bbvvvb">#N/A</definedName>
    <definedName name="bbxvbcv" hidden="1">{"Tab1",#N/A,FALSE,"P";"Tab2",#N/A,FALSE,"P"}</definedName>
    <definedName name="bbxvbcv_1" hidden="1">{"Tab1",#N/A,FALSE,"P";"Tab2",#N/A,FALSE,"P"}</definedName>
    <definedName name="bbxvbcv_1_1" hidden="1">{"Tab1",#N/A,FALSE,"P";"Tab2",#N/A,FALSE,"P"}</definedName>
    <definedName name="bbxvbcv_1_2" hidden="1">{"Tab1",#N/A,FALSE,"P";"Tab2",#N/A,FALSE,"P"}</definedName>
    <definedName name="bbxvbcv_1_3" hidden="1">{"Tab1",#N/A,FALSE,"P";"Tab2",#N/A,FALSE,"P"}</definedName>
    <definedName name="bbxvbcv_1_4" hidden="1">{"Tab1",#N/A,FALSE,"P";"Tab2",#N/A,FALSE,"P"}</definedName>
    <definedName name="bbxvbcv_2" hidden="1">{"Tab1",#N/A,FALSE,"P";"Tab2",#N/A,FALSE,"P"}</definedName>
    <definedName name="bbxvbcv_3" hidden="1">{"Tab1",#N/A,FALSE,"P";"Tab2",#N/A,FALSE,"P"}</definedName>
    <definedName name="bbxvbcv_4" hidden="1">{"Tab1",#N/A,FALSE,"P";"Tab2",#N/A,FALSE,"P"}</definedName>
    <definedName name="BC">[35]Base!$G1</definedName>
    <definedName name="BCA">[48]Q6!$E$10:$AN$10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H_1ERSEM">#REF!</definedName>
    <definedName name="BCH_2DOSEM">#REF!</definedName>
    <definedName name="BCN">#REF!</definedName>
    <definedName name="bcos">#REF!</definedName>
    <definedName name="Bcos_Com_20G">#REF!</definedName>
    <definedName name="Bcos_Com20R">#REF!</definedName>
    <definedName name="bdbdcbv" hidden="1">{"Tab1",#N/A,FALSE,"P";"Tab2",#N/A,FALSE,"P"}</definedName>
    <definedName name="bdbdcbv_1" hidden="1">{"Tab1",#N/A,FALSE,"P";"Tab2",#N/A,FALSE,"P"}</definedName>
    <definedName name="bdbdcbv_1_1" hidden="1">{"Tab1",#N/A,FALSE,"P";"Tab2",#N/A,FALSE,"P"}</definedName>
    <definedName name="bdbdcbv_1_2" hidden="1">{"Tab1",#N/A,FALSE,"P";"Tab2",#N/A,FALSE,"P"}</definedName>
    <definedName name="bdbdcbv_1_3" hidden="1">{"Tab1",#N/A,FALSE,"P";"Tab2",#N/A,FALSE,"P"}</definedName>
    <definedName name="bdbdcbv_1_4" hidden="1">{"Tab1",#N/A,FALSE,"P";"Tab2",#N/A,FALSE,"P"}</definedName>
    <definedName name="bdbdcbv_2" hidden="1">{"Tab1",#N/A,FALSE,"P";"Tab2",#N/A,FALSE,"P"}</definedName>
    <definedName name="bdbdcbv_3" hidden="1">{"Tab1",#N/A,FALSE,"P";"Tab2",#N/A,FALSE,"P"}</definedName>
    <definedName name="bdbdcbv_4" hidden="1">{"Tab1",#N/A,FALSE,"P";"Tab2",#N/A,FALSE,"P"}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g_Bal">#REF!</definedName>
    <definedName name="Bei" localSheetId="1">'[40]Debt 2009'!#REF!</definedName>
    <definedName name="Bei">'[40]Debt 2009'!#REF!</definedName>
    <definedName name="bem">[23]Programa!#REF!</definedName>
    <definedName name="BEM_1b">[49]BEM_1!#REF!</definedName>
    <definedName name="BEM_1c">[49]BEM_1!#REF!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>#REF!</definedName>
    <definedName name="best">#REF!</definedName>
    <definedName name="BEST_D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AP">#REF!</definedName>
    <definedName name="BFO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">#REF!</definedName>
    <definedName name="BFOLG_L">#REF!</definedName>
    <definedName name="BFOLP">#REF!</definedName>
    <definedName name="BFOP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BN">#REF!</definedName>
    <definedName name="BFPLD">#REF!</definedName>
    <definedName name="BFPLD_G">#REF!</definedName>
    <definedName name="BFPLDG">#REF!</definedName>
    <definedName name="BFPLDP">#REF!</definedName>
    <definedName name="BFPLE">#REF!</definedName>
    <definedName name="BFPLE_G">#REF!</definedName>
    <definedName name="BFPLMM">#REF!</definedName>
    <definedName name="BFPP">#REF!</definedName>
    <definedName name="BFRA">#REF!</definedName>
    <definedName name="BFUND">#REF!</definedName>
    <definedName name="bg" hidden="1">{"Tab1",#N/A,FALSE,"P";"Tab2",#N/A,FALSE,"P"}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>#REF!</definedName>
    <definedName name="BI">#REF!</definedName>
    <definedName name="BIC">#REF!</definedName>
    <definedName name="BID">#REF!</definedName>
    <definedName name="bilat">#REF!</definedName>
    <definedName name="BIO">[32]raw!#REF!</definedName>
    <definedName name="BIP">#REF!</definedName>
    <definedName name="BK">#REF!</definedName>
    <definedName name="BKF">#N/A</definedName>
    <definedName name="BKF_6">#REF!</definedName>
    <definedName name="BKFA">#REF!</definedName>
    <definedName name="BKO">#REF!</definedName>
    <definedName name="BM">#REF!</definedName>
    <definedName name="BMG">[50]Q6!$E$27:$AH$27</definedName>
    <definedName name="BMII">#REF!</definedName>
    <definedName name="BMII_7">#REF!</definedName>
    <definedName name="BMIIB">#N/A</definedName>
    <definedName name="BMIIG">#N/A</definedName>
    <definedName name="BMS">[50]Q6!$E$29:$AH$29</definedName>
    <definedName name="BO">#REF!</definedName>
    <definedName name="Bolivia">#REF!</definedName>
    <definedName name="bonos">#REF!</definedName>
    <definedName name="BOP">#REF!</definedName>
    <definedName name="BOP_GDP">#REF!</definedName>
    <definedName name="BOP_Q96">#REF!</definedName>
    <definedName name="BOP_Q97">#REF!</definedName>
    <definedName name="BOP_SUM">#REF!</definedName>
    <definedName name="BOPF">#REF!</definedName>
    <definedName name="BOPGDP">'[51]Table 9'!#REF!</definedName>
    <definedName name="BOPIND">#REF!</definedName>
    <definedName name="BOPSDR">#REF!</definedName>
    <definedName name="BOPUSD">#REF!</definedName>
    <definedName name="BPRESU">#REF!</definedName>
    <definedName name="BRASS">#REF!</definedName>
    <definedName name="BRASS_6">#REF!</definedName>
    <definedName name="Brazil">#REF!</definedName>
    <definedName name="brechs" hidden="1">{"'brecha'!$A$1:$J$68","'grafica'!$A$83:$M$94"}</definedName>
    <definedName name="brechs_1" hidden="1">{"'brecha'!$A$1:$J$68","'grafica'!$A$83:$M$94"}</definedName>
    <definedName name="brechs_1_1" hidden="1">{"'brecha'!$A$1:$J$68","'grafica'!$A$83:$M$94"}</definedName>
    <definedName name="brechs_1_2" hidden="1">{"'brecha'!$A$1:$J$68","'grafica'!$A$83:$M$94"}</definedName>
    <definedName name="brechs_1_3" hidden="1">{"'brecha'!$A$1:$J$68","'grafica'!$A$83:$M$94"}</definedName>
    <definedName name="brechs_1_4" hidden="1">{"'brecha'!$A$1:$J$68","'grafica'!$A$83:$M$94"}</definedName>
    <definedName name="brechs_2" hidden="1">{"'brecha'!$A$1:$J$68","'grafica'!$A$83:$M$94"}</definedName>
    <definedName name="brechs_3" hidden="1">{"'brecha'!$A$1:$J$68","'grafica'!$A$83:$M$94"}</definedName>
    <definedName name="brechs_4" hidden="1">{"'brecha'!$A$1:$J$68","'grafica'!$A$83:$M$94"}</definedName>
    <definedName name="brf" hidden="1">{"Tab1",#N/A,FALSE,"P";"Tab2",#N/A,FALSE,"P"}</definedName>
    <definedName name="BsSs.Ext">#REF!</definedName>
    <definedName name="BTR">#REF!</definedName>
    <definedName name="BTRG">#REF!</definedName>
    <definedName name="BTRP">#REF!</definedName>
    <definedName name="Budget_expenditure">#REF!</definedName>
    <definedName name="Budget_revenue">#REF!</definedName>
    <definedName name="BX">#REF!</definedName>
    <definedName name="BXG">[50]Q6!$E$19:$AH$19</definedName>
    <definedName name="BXS">[50]Q6!$E$21:$AH$21</definedName>
    <definedName name="C.Asignac.">#REF!</definedName>
    <definedName name="C.Capital">#REF!</definedName>
    <definedName name="C.Distrib.Sec.">#REF!</definedName>
    <definedName name="C.Financiera">#REF!</definedName>
    <definedName name="C.Generac.">#REF!</definedName>
    <definedName name="C.Intermedio">#REF!</definedName>
    <definedName name="C.OVVA">#REF!</definedName>
    <definedName name="C.Prod.">#REF!</definedName>
    <definedName name="C.Redistrib.Espec.">#REF!</definedName>
    <definedName name="C.Revaloriz.">#REF!</definedName>
    <definedName name="C.Utiliz.Ing.Disp.">#REF!</definedName>
    <definedName name="C.Utiliz.Ing.Disp.Aj">#REF!</definedName>
    <definedName name="C_">#N/A</definedName>
    <definedName name="C__mis_documentos_arnulfo_CAMBIOS_excel_Presupuesto_Mensual_Ejecutado_SEPTIEMBRE_2002l.XLS_Septiembre">[41]septiembre!$B$50</definedName>
    <definedName name="CA" hidden="1">{"'RIN-INTRANET'!$A$1:$K$71"}</definedName>
    <definedName name="CA_1" hidden="1">{"'RIN-INTRANET'!$A$1:$K$71"}</definedName>
    <definedName name="CA_1_1" hidden="1">{"'RIN-INTRANET'!$A$1:$K$71"}</definedName>
    <definedName name="CA_1_2" hidden="1">{"'RIN-INTRANET'!$A$1:$K$71"}</definedName>
    <definedName name="CA_1_3" hidden="1">{"'RIN-INTRANET'!$A$1:$K$71"}</definedName>
    <definedName name="CA_1_4" hidden="1">{"'RIN-INTRANET'!$A$1:$K$71"}</definedName>
    <definedName name="CA_2" hidden="1">{"'RIN-INTRANET'!$A$1:$K$71"}</definedName>
    <definedName name="CA_3" hidden="1">{"'RIN-INTRANET'!$A$1:$K$71"}</definedName>
    <definedName name="CA_4" hidden="1">{"'RIN-INTRANET'!$A$1:$K$71"}</definedName>
    <definedName name="caCACA" hidden="1">{"'RIN-INTRANET'!$A$1:$K$71"}</definedName>
    <definedName name="caCACA_1" hidden="1">{"'RIN-INTRANET'!$A$1:$K$71"}</definedName>
    <definedName name="caCACA_1_1" hidden="1">{"'RIN-INTRANET'!$A$1:$K$71"}</definedName>
    <definedName name="caCACA_1_2" hidden="1">{"'RIN-INTRANET'!$A$1:$K$71"}</definedName>
    <definedName name="caCACA_1_3" hidden="1">{"'RIN-INTRANET'!$A$1:$K$71"}</definedName>
    <definedName name="caCACA_1_4" hidden="1">{"'RIN-INTRANET'!$A$1:$K$71"}</definedName>
    <definedName name="caCACA_2" hidden="1">{"'RIN-INTRANET'!$A$1:$K$71"}</definedName>
    <definedName name="caCACA_3" hidden="1">{"'RIN-INTRANET'!$A$1:$K$71"}</definedName>
    <definedName name="caCACA_4" hidden="1">{"'RIN-INTRANET'!$A$1:$K$71"}</definedName>
    <definedName name="CAJA">[35]Base!$H1</definedName>
    <definedName name="calcNGS_NGDP">#N/A</definedName>
    <definedName name="CAM_S1">#REF!</definedName>
    <definedName name="CAMARON">#REF!</definedName>
    <definedName name="CAMSDESC">[35]Base!$J1</definedName>
    <definedName name="CAMSNESB">[35]Base!#REF!</definedName>
    <definedName name="camsnoen">[35]Base!$M1</definedName>
    <definedName name="CAMSP">[35]Base!$I1</definedName>
    <definedName name="captados">#REF!</definedName>
    <definedName name="Carlos" hidden="1">{"'RIN-INTRANET'!$A$1:$K$71"}</definedName>
    <definedName name="Carlos_1" hidden="1">{"'RIN-INTRANET'!$A$1:$K$71"}</definedName>
    <definedName name="Carlos_1_1" hidden="1">{"'RIN-INTRANET'!$A$1:$K$71"}</definedName>
    <definedName name="Carlos_1_2" hidden="1">{"'RIN-INTRANET'!$A$1:$K$71"}</definedName>
    <definedName name="Carlos_1_3" hidden="1">{"'RIN-INTRANET'!$A$1:$K$71"}</definedName>
    <definedName name="Carlos_1_4" hidden="1">{"'RIN-INTRANET'!$A$1:$K$71"}</definedName>
    <definedName name="Carlos_2" hidden="1">{"'RIN-INTRANET'!$A$1:$K$71"}</definedName>
    <definedName name="Carlos_3" hidden="1">{"'RIN-INTRANET'!$A$1:$K$71"}</definedName>
    <definedName name="Carlos_4" hidden="1">{"'RIN-INTRANET'!$A$1:$K$71"}</definedName>
    <definedName name="CAT">#REF!</definedName>
    <definedName name="cc" hidden="1">{"Riqfin97",#N/A,FALSE,"Tran";"Riqfinpro",#N/A,FALSE,"Tran"}</definedName>
    <definedName name="cc_1" hidden="1">{"Riqfin97",#N/A,FALSE,"Tran";"Riqfinpro",#N/A,FALSE,"Tran"}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1_1" hidden="1">{"Riqfin97",#N/A,FALSE,"Tran";"Riqfinpro",#N/A,FALSE,"Tran"}</definedName>
    <definedName name="cc_1_2" hidden="1">{"Riqfin97",#N/A,FALSE,"Tran";"Riqfinpro",#N/A,FALSE,"Tran"}</definedName>
    <definedName name="cc_1_3" hidden="1">{"Riqfin97",#N/A,FALSE,"Tran";"Riqfinpro",#N/A,FALSE,"Tran"}</definedName>
    <definedName name="cc_1_4" hidden="1">{"Riqfin97",#N/A,FALSE,"Tran";"Riqfinpro",#N/A,FALSE,"Tran"}</definedName>
    <definedName name="cc_2" hidden="1">{"Riqfin97",#N/A,FALSE,"Tran";"Riqfinpro",#N/A,FALSE,"Tran"}</definedName>
    <definedName name="cc_3" hidden="1">{"Riqfin97",#N/A,FALSE,"Tran";"Riqfinpro",#N/A,FALSE,"Tran"}</definedName>
    <definedName name="cc_4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_1_1" hidden="1">{"Minpmon",#N/A,FALSE,"Monthinput"}</definedName>
    <definedName name="ccccc_1_2" hidden="1">{"Minpmon",#N/A,FALSE,"Monthinput"}</definedName>
    <definedName name="ccccc_1_3" hidden="1">{"Minpmon",#N/A,FALSE,"Monthinput"}</definedName>
    <definedName name="ccccc_1_4" hidden="1">{"Minpmon",#N/A,FALSE,"Monthinput"}</definedName>
    <definedName name="ccccc_2" hidden="1">{"Minpmon",#N/A,FALSE,"Monthinput"}</definedName>
    <definedName name="ccccc_3" hidden="1">{"Minpmon",#N/A,FALSE,"Monthinput"}</definedName>
    <definedName name="ccccc_4" hidden="1">{"Minpmon",#N/A,FALSE,"Monthinput"}</definedName>
    <definedName name="ccccccc" hidden="1">{"'RIN-INTRANET'!$A$1:$K$71"}</definedName>
    <definedName name="ccccccc_1" hidden="1">{"'RIN-INTRANET'!$A$1:$K$71"}</definedName>
    <definedName name="ccccccc_1_1" hidden="1">{"'RIN-INTRANET'!$A$1:$K$71"}</definedName>
    <definedName name="ccccccc_1_2" hidden="1">{"'RIN-INTRANET'!$A$1:$K$71"}</definedName>
    <definedName name="ccccccc_1_3" hidden="1">{"'RIN-INTRANET'!$A$1:$K$71"}</definedName>
    <definedName name="ccccccc_1_4" hidden="1">{"'RIN-INTRANET'!$A$1:$K$71"}</definedName>
    <definedName name="ccccccc_2" hidden="1">{"'RIN-INTRANET'!$A$1:$K$71"}</definedName>
    <definedName name="ccccccc_3" hidden="1">{"'RIN-INTRANET'!$A$1:$K$71"}</definedName>
    <definedName name="ccccccc_4" hidden="1">{"'RIN-INTRANET'!$A$1:$K$71"}</definedName>
    <definedName name="cccccccccccccc" hidden="1">{"Tab1",#N/A,FALSE,"P";"Tab2",#N/A,FALSE,"P"}</definedName>
    <definedName name="cccccccccccccc_1" hidden="1">{"Tab1",#N/A,FALSE,"P";"Tab2",#N/A,FALSE,"P"}</definedName>
    <definedName name="cccccccccccccc_1_1" hidden="1">{"Tab1",#N/A,FALSE,"P";"Tab2",#N/A,FALSE,"P"}</definedName>
    <definedName name="cccccccccccccc_1_2" hidden="1">{"Tab1",#N/A,FALSE,"P";"Tab2",#N/A,FALSE,"P"}</definedName>
    <definedName name="cccccccccccccc_1_3" hidden="1">{"Tab1",#N/A,FALSE,"P";"Tab2",#N/A,FALSE,"P"}</definedName>
    <definedName name="cccccccccccccc_1_4" hidden="1">{"Tab1",#N/A,FALSE,"P";"Tab2",#N/A,FALSE,"P"}</definedName>
    <definedName name="cccccccccccccc_2" hidden="1">{"Tab1",#N/A,FALSE,"P";"Tab2",#N/A,FALSE,"P"}</definedName>
    <definedName name="cccccccccccccc_3" hidden="1">{"Tab1",#N/A,FALSE,"P";"Tab2",#N/A,FALSE,"P"}</definedName>
    <definedName name="cccccccccccccc_4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cm_1_1" hidden="1">{"Riqfin97",#N/A,FALSE,"Tran";"Riqfinpro",#N/A,FALSE,"Tran"}</definedName>
    <definedName name="cccm_1_2" hidden="1">{"Riqfin97",#N/A,FALSE,"Tran";"Riqfinpro",#N/A,FALSE,"Tran"}</definedName>
    <definedName name="cccm_1_3" hidden="1">{"Riqfin97",#N/A,FALSE,"Tran";"Riqfinpro",#N/A,FALSE,"Tran"}</definedName>
    <definedName name="cccm_1_4" hidden="1">{"Riqfin97",#N/A,FALSE,"Tran";"Riqfinpro",#N/A,FALSE,"Tran"}</definedName>
    <definedName name="cccm_2" hidden="1">{"Riqfin97",#N/A,FALSE,"Tran";"Riqfinpro",#N/A,FALSE,"Tran"}</definedName>
    <definedName name="cccm_3" hidden="1">{"Riqfin97",#N/A,FALSE,"Tran";"Riqfinpro",#N/A,FALSE,"Tran"}</definedName>
    <definedName name="cccm_4" hidden="1">{"Riqfin97",#N/A,FALSE,"Tran";"Riqfinpro",#N/A,FALSE,"Tran"}</definedName>
    <definedName name="ccfgsdfgsdf" hidden="1">{"Riqfin97",#N/A,FALSE,"Tran";"Riqfinpro",#N/A,FALSE,"Tran"}</definedName>
    <definedName name="ccfgsdfgsdf_1" hidden="1">{"Riqfin97",#N/A,FALSE,"Tran";"Riqfinpro",#N/A,FALSE,"Tran"}</definedName>
    <definedName name="ccfgsdfgsdf_1_1" hidden="1">{"Riqfin97",#N/A,FALSE,"Tran";"Riqfinpro",#N/A,FALSE,"Tran"}</definedName>
    <definedName name="ccfgsdfgsdf_1_2" hidden="1">{"Riqfin97",#N/A,FALSE,"Tran";"Riqfinpro",#N/A,FALSE,"Tran"}</definedName>
    <definedName name="ccfgsdfgsdf_1_3" hidden="1">{"Riqfin97",#N/A,FALSE,"Tran";"Riqfinpro",#N/A,FALSE,"Tran"}</definedName>
    <definedName name="ccfgsdfgsdf_1_4" hidden="1">{"Riqfin97",#N/A,FALSE,"Tran";"Riqfinpro",#N/A,FALSE,"Tran"}</definedName>
    <definedName name="ccfgsdfgsdf_2" hidden="1">{"Riqfin97",#N/A,FALSE,"Tran";"Riqfinpro",#N/A,FALSE,"Tran"}</definedName>
    <definedName name="ccfgsdfgsdf_3" hidden="1">{"Riqfin97",#N/A,FALSE,"Tran";"Riqfinpro",#N/A,FALSE,"Tran"}</definedName>
    <definedName name="ccfgsdfgsdf_4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[23]Programa!#REF!</definedName>
    <definedName name="ccme98j">[23]Programa!#REF!</definedName>
    <definedName name="ccme98s">#REF!</definedName>
    <definedName name="ccme99">#REF!</definedName>
    <definedName name="CCode">[52]Codes!$A$2</definedName>
    <definedName name="cde" hidden="1">{"Riqfin97",#N/A,FALSE,"Tran";"Riqfinpro",#N/A,FALSE,"Tran"}</definedName>
    <definedName name="cde_1" hidden="1">{"Riqfin97",#N/A,FALSE,"Tran";"Riqfinpro",#N/A,FALSE,"Tran"}</definedName>
    <definedName name="cde_1_1" hidden="1">{"Riqfin97",#N/A,FALSE,"Tran";"Riqfinpro",#N/A,FALSE,"Tran"}</definedName>
    <definedName name="cde_1_2" hidden="1">{"Riqfin97",#N/A,FALSE,"Tran";"Riqfinpro",#N/A,FALSE,"Tran"}</definedName>
    <definedName name="cde_1_3" hidden="1">{"Riqfin97",#N/A,FALSE,"Tran";"Riqfinpro",#N/A,FALSE,"Tran"}</definedName>
    <definedName name="cde_1_4" hidden="1">{"Riqfin97",#N/A,FALSE,"Tran";"Riqfinpro",#N/A,FALSE,"Tran"}</definedName>
    <definedName name="cde_2" hidden="1">{"Riqfin97",#N/A,FALSE,"Tran";"Riqfinpro",#N/A,FALSE,"Tran"}</definedName>
    <definedName name="cde_3" hidden="1">{"Riqfin97",#N/A,FALSE,"Tran";"Riqfinpro",#N/A,FALSE,"Tran"}</definedName>
    <definedName name="cde_4" hidden="1">{"Riqfin97",#N/A,FALSE,"Tran";"Riqfinpro",#N/A,FALSE,"Tran"}</definedName>
    <definedName name="cdert" hidden="1">{"Minpmon",#N/A,FALSE,"Monthinput"}</definedName>
    <definedName name="CDP">[35]Base!$N1</definedName>
    <definedName name="CDPR">[35]Base!$Q1</definedName>
    <definedName name="ce">[9]CONSULTA!$C$2</definedName>
    <definedName name="cec" hidden="1">{"Minpmon",#N/A,FALSE,"Monthinput"}</definedName>
    <definedName name="cec_1" hidden="1">{"Minpmon",#N/A,FALSE,"Monthinput"}</definedName>
    <definedName name="cec_1_1" hidden="1">{"Minpmon",#N/A,FALSE,"Monthinput"}</definedName>
    <definedName name="cec_1_2" hidden="1">{"Minpmon",#N/A,FALSE,"Monthinput"}</definedName>
    <definedName name="cec_1_3" hidden="1">{"Minpmon",#N/A,FALSE,"Monthinput"}</definedName>
    <definedName name="cec_1_4" hidden="1">{"Minpmon",#N/A,FALSE,"Monthinput"}</definedName>
    <definedName name="cec_2" hidden="1">{"Minpmon",#N/A,FALSE,"Monthinput"}</definedName>
    <definedName name="cec_3" hidden="1">{"Minpmon",#N/A,FALSE,"Monthinput"}</definedName>
    <definedName name="cec_4" hidden="1">{"Minpmon",#N/A,FALSE,"Monthinput"}</definedName>
    <definedName name="cel">#REF!</definedName>
    <definedName name="CEMENTO">#REF!</definedName>
    <definedName name="cementoB" hidden="1">{"'boletin'!$A$1:$R$73"}</definedName>
    <definedName name="CENGOVT">#REF!</definedName>
    <definedName name="CEPA96">#REF!</definedName>
    <definedName name="cerdito2">#REF!</definedName>
    <definedName name="CFG">[53]Hoja1!#REF!</definedName>
    <definedName name="CG">[35]Base!$R1</definedName>
    <definedName name="cg_1">[35]Base!$R1048576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share">[54]Multilateral!#REF!</definedName>
    <definedName name="Chart100" localSheetId="1">[4]BS2000!#REF!</definedName>
    <definedName name="Chart100">[4]BS2000!#REF!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LE">#REF!</definedName>
    <definedName name="CHK">#REF!</definedName>
    <definedName name="CHK1.1">[55]Q1!$E$60:$AH$60</definedName>
    <definedName name="CHK2.1">[28]Q2!$E$67:$AH$67</definedName>
    <definedName name="CHK2.2">[28]Q2!$E$70:$AH$70</definedName>
    <definedName name="CHK2.3">[28]Q2!$E$75:$AH$75</definedName>
    <definedName name="CHK3.1">[28]Q3!$E$60:$AH$60</definedName>
    <definedName name="CHK5.1">#REF!</definedName>
    <definedName name="cifras_">#REF!</definedName>
    <definedName name="cirr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od">#REF!</definedName>
    <definedName name="COEF.ANALISIS">#REF!</definedName>
    <definedName name="COL">[38]Projections!#REF!</definedName>
    <definedName name="COM">#REF!</definedName>
    <definedName name="COMEXT">#REF!</definedName>
    <definedName name="CONCK">#REF!</definedName>
    <definedName name="conor">#REF!</definedName>
    <definedName name="cons">#REF!</definedName>
    <definedName name="CONSOLID">[56]Hoja1!$L$6:$M$7</definedName>
    <definedName name="CONSULTA">[9]CONSULTA!$C$2</definedName>
    <definedName name="contacto">#REF!</definedName>
    <definedName name="Contents">#REF!:#REF!</definedName>
    <definedName name="CONTROL">[35]Base!$A$1</definedName>
    <definedName name="copytable16">[57]table1!$A$14:$J$75</definedName>
    <definedName name="Copytodebt">#REF!</definedName>
    <definedName name="COUNT">#REF!</definedName>
    <definedName name="COUNTER">#REF!</definedName>
    <definedName name="CountryName">[58]xxx!#REF!</definedName>
    <definedName name="CPI">#REF!</definedName>
    <definedName name="CPICUM">#REF!</definedName>
    <definedName name="CRECPIB">[35]Base!$T1</definedName>
    <definedName name="CRECWM">[59]SUPUESTOS!A$15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[23]Programa!#REF!</definedName>
    <definedName name="cred98j">[23]Programa!#REF!</definedName>
    <definedName name="cred98s">#REF!</definedName>
    <definedName name="cred99">#REF!</definedName>
    <definedName name="CREDITO">#REF!</definedName>
    <definedName name="CREDITO1">#REF!</definedName>
    <definedName name="CREDITOBCH">#REF!</definedName>
    <definedName name="CREDITORSB">#REF!</definedName>
    <definedName name="CREINGC">[35]Base!$U1</definedName>
    <definedName name="_xlnm.Criteria">'[1]esc con 2.4% '!$E$1103:$E$1104</definedName>
    <definedName name="CSP">[35]Base!$V1</definedName>
    <definedName name="cu1_">[60]Cuadro1!#REF!</definedName>
    <definedName name="cu3_">#REF!</definedName>
    <definedName name="cu5_">[61]Cuadro5!#REF!</definedName>
    <definedName name="cua" hidden="1">{"'RIN-INTRANET'!$A$1:$K$71"}</definedName>
    <definedName name="cua_1" hidden="1">{"'RIN-INTRANET'!$A$1:$K$71"}</definedName>
    <definedName name="cua_1_1" hidden="1">{"'RIN-INTRANET'!$A$1:$K$71"}</definedName>
    <definedName name="cua_1_1_1" hidden="1">{"'RIN-INTRANET'!$A$1:$K$71"}</definedName>
    <definedName name="cua_1_1_2" hidden="1">{"'RIN-INTRANET'!$A$1:$K$71"}</definedName>
    <definedName name="cua_1_1_3" hidden="1">{"'RIN-INTRANET'!$A$1:$K$71"}</definedName>
    <definedName name="cua_1_1_4" hidden="1">{"'RIN-INTRANET'!$A$1:$K$71"}</definedName>
    <definedName name="cua_1_2" hidden="1">{"'RIN-INTRANET'!$A$1:$K$71"}</definedName>
    <definedName name="cua_1_2_1" hidden="1">{"'RIN-INTRANET'!$A$1:$K$71"}</definedName>
    <definedName name="cua_1_2_2" hidden="1">{"'RIN-INTRANET'!$A$1:$K$71"}</definedName>
    <definedName name="cua_1_2_3" hidden="1">{"'RIN-INTRANET'!$A$1:$K$71"}</definedName>
    <definedName name="cua_1_3" hidden="1">{"'RIN-INTRANET'!$A$1:$K$71"}</definedName>
    <definedName name="cua_1_4" hidden="1">{"'RIN-INTRANET'!$A$1:$K$71"}</definedName>
    <definedName name="cua_1_5" hidden="1">{"'RIN-INTRANET'!$A$1:$K$71"}</definedName>
    <definedName name="cua_2" hidden="1">{"'RIN-INTRANET'!$A$1:$K$71"}</definedName>
    <definedName name="cua_2_1" hidden="1">{"'RIN-INTRANET'!$A$1:$K$71"}</definedName>
    <definedName name="cua_2_2" hidden="1">{"'RIN-INTRANET'!$A$1:$K$71"}</definedName>
    <definedName name="cua_2_3" hidden="1">{"'RIN-INTRANET'!$A$1:$K$71"}</definedName>
    <definedName name="cua_2_4" hidden="1">{"'RIN-INTRANET'!$A$1:$K$71"}</definedName>
    <definedName name="cua_3" hidden="1">{"'RIN-INTRANET'!$A$1:$K$71"}</definedName>
    <definedName name="cua_4" hidden="1">{"'RIN-INTRANET'!$A$1:$K$71"}</definedName>
    <definedName name="cua_5" hidden="1">{"'RIN-INTRANET'!$A$1:$K$71"}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ado">'[41]Prog-Ejec'!$A$193</definedName>
    <definedName name="Cuadro_1">#REF!</definedName>
    <definedName name="cuadro_1.31">#REF!</definedName>
    <definedName name="CUADRO_2">#REF!</definedName>
    <definedName name="CUADRO_3">#REF!</definedName>
    <definedName name="CUADRO_4">#REF!</definedName>
    <definedName name="CUADRO_5">#REF!</definedName>
    <definedName name="Cuadro_No._1">#REF!</definedName>
    <definedName name="Cuadro_No._10">#REF!</definedName>
    <definedName name="Cuadro_No._11">#REF!</definedName>
    <definedName name="Cuadro_No._12">#REF!</definedName>
    <definedName name="Cuadro_No._13">#REF!</definedName>
    <definedName name="Cuadro_No._14">#REF!</definedName>
    <definedName name="Cuadro_No._15">#REF!</definedName>
    <definedName name="Cuadro_No._16">#REF!</definedName>
    <definedName name="Cuadro_No._17">#REF!</definedName>
    <definedName name="Cuadro_No._18">#REF!</definedName>
    <definedName name="Cuadro_No._19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7">#REF!</definedName>
    <definedName name="Cuadro_No._8">#REF!</definedName>
    <definedName name="Cuadro_No._9">#REF!</definedName>
    <definedName name="Cuadro0000">[62]Datos!$A$210:$A$215</definedName>
    <definedName name="Cuadro03">'[63]C:G'!$B$2:$X$215</definedName>
    <definedName name="CUADRO1">#REF!</definedName>
    <definedName name="Cuadro10">[63]B:I!$B$54:$J$184</definedName>
    <definedName name="cuadro11">'[64]C:F'!$A$147:$H$1016</definedName>
    <definedName name="cuadro17">'[64]C:D'!$B$183:$U$249</definedName>
    <definedName name="CUADRO2">#REF!</definedName>
    <definedName name="cuadro21">'[63]C:D'!$B$370:$U$531</definedName>
    <definedName name="cuadro46">[63]F!#REF!</definedName>
    <definedName name="cuadro47">[63]F!#REF!</definedName>
    <definedName name="cuadroa_">#REF!</definedName>
    <definedName name="cuadrob_">#REF!</definedName>
    <definedName name="CUADROB1">'[65]Tables 34-38'!#REF!</definedName>
    <definedName name="CUADROI">#REF!</definedName>
    <definedName name="cuadroI_3">#REF!</definedName>
    <definedName name="cuadroI_5">'[66]Cuadro I-5 94-00'!$A$3:$I$46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SEMA">#REF!</definedName>
    <definedName name="currency">#REF!</definedName>
    <definedName name="CurrVintage">[52]Current!$D$66</definedName>
    <definedName name="cvcxscfb" hidden="1">{"Riqfin97",#N/A,FALSE,"Tran";"Riqfinpro",#N/A,FALSE,"Tran"}</definedName>
    <definedName name="cvcxscfb_1" hidden="1">{"Riqfin97",#N/A,FALSE,"Tran";"Riqfinpro",#N/A,FALSE,"Tran"}</definedName>
    <definedName name="cvcxscfb_1_1" hidden="1">{"Riqfin97",#N/A,FALSE,"Tran";"Riqfinpro",#N/A,FALSE,"Tran"}</definedName>
    <definedName name="cvcxscfb_1_2" hidden="1">{"Riqfin97",#N/A,FALSE,"Tran";"Riqfinpro",#N/A,FALSE,"Tran"}</definedName>
    <definedName name="cvcxscfb_1_3" hidden="1">{"Riqfin97",#N/A,FALSE,"Tran";"Riqfinpro",#N/A,FALSE,"Tran"}</definedName>
    <definedName name="cvcxscfb_1_4" hidden="1">{"Riqfin97",#N/A,FALSE,"Tran";"Riqfinpro",#N/A,FALSE,"Tran"}</definedName>
    <definedName name="cvcxscfb_2" hidden="1">{"Riqfin97",#N/A,FALSE,"Tran";"Riqfinpro",#N/A,FALSE,"Tran"}</definedName>
    <definedName name="cvcxscfb_3" hidden="1">{"Riqfin97",#N/A,FALSE,"Tran";"Riqfinpro",#N/A,FALSE,"Tran"}</definedName>
    <definedName name="cvcxscfb_4" hidden="1">{"Riqfin97",#N/A,FALSE,"Tran";"Riqfinpro",#N/A,FALSE,"Tran"}</definedName>
    <definedName name="cvzxbz" hidden="1">{"Riqfin97",#N/A,FALSE,"Tran";"Riqfinpro",#N/A,FALSE,"Tran"}</definedName>
    <definedName name="cvzxbz_1" hidden="1">{"Riqfin97",#N/A,FALSE,"Tran";"Riqfinpro",#N/A,FALSE,"Tran"}</definedName>
    <definedName name="cvzxbz_1_1" hidden="1">{"Riqfin97",#N/A,FALSE,"Tran";"Riqfinpro",#N/A,FALSE,"Tran"}</definedName>
    <definedName name="cvzxbz_1_2" hidden="1">{"Riqfin97",#N/A,FALSE,"Tran";"Riqfinpro",#N/A,FALSE,"Tran"}</definedName>
    <definedName name="cvzxbz_1_3" hidden="1">{"Riqfin97",#N/A,FALSE,"Tran";"Riqfinpro",#N/A,FALSE,"Tran"}</definedName>
    <definedName name="cvzxbz_1_4" hidden="1">{"Riqfin97",#N/A,FALSE,"Tran";"Riqfinpro",#N/A,FALSE,"Tran"}</definedName>
    <definedName name="cvzxbz_2" hidden="1">{"Riqfin97",#N/A,FALSE,"Tran";"Riqfinpro",#N/A,FALSE,"Tran"}</definedName>
    <definedName name="cvzxbz_3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>#REF!</definedName>
    <definedName name="D.122">#REF!</definedName>
    <definedName name="D.29">#REF!</definedName>
    <definedName name="D_B">#REF!</definedName>
    <definedName name="D_BCA_NGDP">[67]DA!#REF!</definedName>
    <definedName name="D_BCA1">[67]DA!#REF!</definedName>
    <definedName name="D_BCA2">[67]DA!#REF!</definedName>
    <definedName name="D_BE">[67]DA!#REF!</definedName>
    <definedName name="D_BFDA">[67]DA!#REF!</definedName>
    <definedName name="D_BFL_C">[67]DA!#REF!</definedName>
    <definedName name="D_BFL_L">[67]DA!#REF!</definedName>
    <definedName name="D_BFLO">[67]DA!#REF!</definedName>
    <definedName name="D_BFPLBN">[67]DA!#REF!</definedName>
    <definedName name="D_BFPLMM">[67]DA!#REF!</definedName>
    <definedName name="D_BFRA">[67]DA!#REF!</definedName>
    <definedName name="D_BFRA2">[67]DA!#REF!</definedName>
    <definedName name="D_BFUND">[67]DA!#REF!</definedName>
    <definedName name="D_BGS1">[67]DA!#REF!</definedName>
    <definedName name="D_BGS2">[67]DA!#REF!</definedName>
    <definedName name="D_BK">[67]DA!#REF!</definedName>
    <definedName name="D_BKFAX">[67]DA!#REF!</definedName>
    <definedName name="D_BOB">[67]DA!#REF!</definedName>
    <definedName name="D_BOP">[67]DA!#REF!</definedName>
    <definedName name="D_BOP1">[67]DA!#REF!</definedName>
    <definedName name="D_BRASS2">[67]DA!#REF!</definedName>
    <definedName name="D_BS">[67]DA!#REF!</definedName>
    <definedName name="D_BT">[67]DA!#REF!</definedName>
    <definedName name="D_BTR">[67]DA!#REF!</definedName>
    <definedName name="D_G">#REF!</definedName>
    <definedName name="D_L">#REF!</definedName>
    <definedName name="D_O">#REF!</definedName>
    <definedName name="D_S">#REF!</definedName>
    <definedName name="D_SRM">#REF!</definedName>
    <definedName name="D_SY">[68]Q7!$E$10:$AH$10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>#REF!</definedName>
    <definedName name="Database_MI">#REF!</definedName>
    <definedName name="Date">[52]Current!$D$67</definedName>
    <definedName name="DATES">#REF!</definedName>
    <definedName name="DATES_A">#REF!</definedName>
    <definedName name="Dates_Annual">#REF!</definedName>
    <definedName name="Dates_Monthly">#REF!</definedName>
    <definedName name="DATES_NOW">#REF!</definedName>
    <definedName name="DATES_Q">#REF!</definedName>
    <definedName name="dates_w">#REF!</definedName>
    <definedName name="datoact">#REF!</definedName>
    <definedName name="Datsem">#REF!</definedName>
    <definedName name="DB">#REF!</definedName>
    <definedName name="DBproj">#N/A</definedName>
    <definedName name="dcb">#REF!</definedName>
    <definedName name="dcc98j">[23]Programa!#REF!</definedName>
    <definedName name="dcc98s">#REF!</definedName>
    <definedName name="dd" hidden="1">{"Riqfin97",#N/A,FALSE,"Tran";"Riqfinpro",#N/A,FALSE,"Tran"}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1_1" hidden="1">{"Riqfin97",#N/A,FALSE,"Tran";"Riqfinpro",#N/A,FALSE,"Tran"}</definedName>
    <definedName name="dd_1_2" hidden="1">{"Riqfin97",#N/A,FALSE,"Tran";"Riqfinpro",#N/A,FALSE,"Tran"}</definedName>
    <definedName name="dd_1_3" hidden="1">{"Riqfin97",#N/A,FALSE,"Tran";"Riqfinpro",#N/A,FALSE,"Tran"}</definedName>
    <definedName name="dd_1_4" hidden="1">{"Riqfin97",#N/A,FALSE,"Tran";"Riqfinpro",#N/A,FALSE,"Tran"}</definedName>
    <definedName name="dd_2" hidden="1">{"Riqfin97",#N/A,FALSE,"Tran";"Riqfinpro",#N/A,FALSE,"Tran"}</definedName>
    <definedName name="dd_3" hidden="1">{"Riqfin97",#N/A,FALSE,"Tran";"Riqfinpro",#N/A,FALSE,"Tran"}</definedName>
    <definedName name="dd_4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d">#REF!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hidden="1">{"Minpmon",#N/A,FALSE,"Monthinput"}</definedName>
    <definedName name="dddd_1" hidden="1">{"Minpmon",#N/A,FALSE,"Monthinput"}</definedName>
    <definedName name="dddd_1_1" hidden="1">{"Minpmon",#N/A,FALSE,"Monthinput"}</definedName>
    <definedName name="dddd_1_2" hidden="1">{"Minpmon",#N/A,FALSE,"Monthinput"}</definedName>
    <definedName name="dddd_1_3" hidden="1">{"Minpmon",#N/A,FALSE,"Monthinput"}</definedName>
    <definedName name="dddd_1_4" hidden="1">{"Minpmon",#N/A,FALSE,"Monthinput"}</definedName>
    <definedName name="dddd_2" hidden="1">{"Minpmon",#N/A,FALSE,"Monthinput"}</definedName>
    <definedName name="dddd_3" hidden="1">{"Minpmon",#N/A,FALSE,"Monthinput"}</definedName>
    <definedName name="dddd_4" hidden="1">{"Minpmon",#N/A,FALSE,"Monthinput"}</definedName>
    <definedName name="ddddd" hidden="1">{"Riqfin97",#N/A,FALSE,"Tran";"Riqfinpro",#N/A,FALSE,"Tran"}</definedName>
    <definedName name="dddddd" hidden="1">{"Tab1",#N/A,FALSE,"P";"Tab2",#N/A,FALSE,"P"}</definedName>
    <definedName name="dddddd_1" hidden="1">{"Tab1",#N/A,FALSE,"P";"Tab2",#N/A,FALSE,"P"}</definedName>
    <definedName name="dddddd_1_1" hidden="1">{"Tab1",#N/A,FALSE,"P";"Tab2",#N/A,FALSE,"P"}</definedName>
    <definedName name="dddddd_1_2" hidden="1">{"Tab1",#N/A,FALSE,"P";"Tab2",#N/A,FALSE,"P"}</definedName>
    <definedName name="dddddd_1_3" hidden="1">{"Tab1",#N/A,FALSE,"P";"Tab2",#N/A,FALSE,"P"}</definedName>
    <definedName name="dddddd_1_4" hidden="1">{"Tab1",#N/A,FALSE,"P";"Tab2",#N/A,FALSE,"P"}</definedName>
    <definedName name="dddddd_2" hidden="1">{"Tab1",#N/A,FALSE,"P";"Tab2",#N/A,FALSE,"P"}</definedName>
    <definedName name="dddddd_3" hidden="1">{"Tab1",#N/A,FALSE,"P";"Tab2",#N/A,FALSE,"P"}</definedName>
    <definedName name="dddddd_4" hidden="1">{"Tab1",#N/A,FALSE,"P";"Tab2",#N/A,FALSE,"P"}</definedName>
    <definedName name="ddf">'[41]Prog-Ejec'!$G$88</definedName>
    <definedName name="de" hidden="1">{"'RIN-INTRANET'!$A$1:$K$71"}</definedName>
    <definedName name="DE.CEI_CCIS">#REF!</definedName>
    <definedName name="DE.CEI_COU">#REF!</definedName>
    <definedName name="DE.SECTORES">#REF!</definedName>
    <definedName name="de_1" hidden="1">{"'RIN-INTRANET'!$A$1:$K$71"}</definedName>
    <definedName name="de_1_1" hidden="1">{"'RIN-INTRANET'!$A$1:$K$71"}</definedName>
    <definedName name="de_1_1_1" hidden="1">{"'RIN-INTRANET'!$A$1:$K$71"}</definedName>
    <definedName name="de_1_1_2" hidden="1">{"'RIN-INTRANET'!$A$1:$K$71"}</definedName>
    <definedName name="de_1_1_3" hidden="1">{"'RIN-INTRANET'!$A$1:$K$71"}</definedName>
    <definedName name="de_1_1_4" hidden="1">{"'RIN-INTRANET'!$A$1:$K$71"}</definedName>
    <definedName name="de_1_2" hidden="1">{"'RIN-INTRANET'!$A$1:$K$71"}</definedName>
    <definedName name="de_1_2_1" hidden="1">{"'RIN-INTRANET'!$A$1:$K$71"}</definedName>
    <definedName name="de_1_2_2" hidden="1">{"'RIN-INTRANET'!$A$1:$K$71"}</definedName>
    <definedName name="de_1_2_3" hidden="1">{"'RIN-INTRANET'!$A$1:$K$71"}</definedName>
    <definedName name="de_1_3" hidden="1">{"'RIN-INTRANET'!$A$1:$K$71"}</definedName>
    <definedName name="de_1_4" hidden="1">{"'RIN-INTRANET'!$A$1:$K$71"}</definedName>
    <definedName name="de_1_5" hidden="1">{"'RIN-INTRANET'!$A$1:$K$71"}</definedName>
    <definedName name="de_2" hidden="1">{"'RIN-INTRANET'!$A$1:$K$71"}</definedName>
    <definedName name="de_2_1" hidden="1">{"'RIN-INTRANET'!$A$1:$K$71"}</definedName>
    <definedName name="de_2_2" hidden="1">{"'RIN-INTRANET'!$A$1:$K$71"}</definedName>
    <definedName name="de_2_3" hidden="1">{"'RIN-INTRANET'!$A$1:$K$71"}</definedName>
    <definedName name="de_2_4" hidden="1">{"'RIN-INTRANET'!$A$1:$K$71"}</definedName>
    <definedName name="de_3" hidden="1">{"'RIN-INTRANET'!$A$1:$K$71"}</definedName>
    <definedName name="de_4" hidden="1">{"'RIN-INTRANET'!$A$1:$K$71"}</definedName>
    <definedName name="de_5" hidden="1">{"'RIN-INTRANET'!$A$1:$K$71"}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FLATORS">[69]GDP!#REF!</definedName>
    <definedName name="DEFLGAST">'[12]PIB corr'!#REF!</definedName>
    <definedName name="Department">[58]xxx!#REF!</definedName>
    <definedName name="DEPSPNF">#REF!</definedName>
    <definedName name="der" hidden="1">{"Tab1",#N/A,FALSE,"P";"Tab2",#N/A,FALSE,"P"}</definedName>
    <definedName name="der_1" hidden="1">{"Tab1",#N/A,FALSE,"P";"Tab2",#N/A,FALSE,"P"}</definedName>
    <definedName name="der_1_1" hidden="1">{"Tab1",#N/A,FALSE,"P";"Tab2",#N/A,FALSE,"P"}</definedName>
    <definedName name="der_1_2" hidden="1">{"Tab1",#N/A,FALSE,"P";"Tab2",#N/A,FALSE,"P"}</definedName>
    <definedName name="der_1_3" hidden="1">{"Tab1",#N/A,FALSE,"P";"Tab2",#N/A,FALSE,"P"}</definedName>
    <definedName name="der_1_4" hidden="1">{"Tab1",#N/A,FALSE,"P";"Tab2",#N/A,FALSE,"P"}</definedName>
    <definedName name="der_2" hidden="1">{"Tab1",#N/A,FALSE,"P";"Tab2",#N/A,FALSE,"P"}</definedName>
    <definedName name="der_3" hidden="1">{"Tab1",#N/A,FALSE,"P";"Tab2",#N/A,FALSE,"P"}</definedName>
    <definedName name="der_4" hidden="1">{"Tab1",#N/A,FALSE,"P";"Tab2",#N/A,FALSE,"P"}</definedName>
    <definedName name="DES">#REF!</definedName>
    <definedName name="DESC96">#REF!</definedName>
    <definedName name="DETALLE">#REF!</definedName>
    <definedName name="dexbccr">#REF!</definedName>
    <definedName name="df">'[70]18'!$A$1</definedName>
    <definedName name="dfasdf">#N/A</definedName>
    <definedName name="dfasdfas" hidden="1">{"Riqfin97",#N/A,FALSE,"Tran";"Riqfinpro",#N/A,FALSE,"Tran"}</definedName>
    <definedName name="dfasdfas_1" hidden="1">{"Riqfin97",#N/A,FALSE,"Tran";"Riqfinpro",#N/A,FALSE,"Tran"}</definedName>
    <definedName name="dfasdfas_1_1" hidden="1">{"Riqfin97",#N/A,FALSE,"Tran";"Riqfinpro",#N/A,FALSE,"Tran"}</definedName>
    <definedName name="dfasdfas_1_2" hidden="1">{"Riqfin97",#N/A,FALSE,"Tran";"Riqfinpro",#N/A,FALSE,"Tran"}</definedName>
    <definedName name="dfasdfas_1_3" hidden="1">{"Riqfin97",#N/A,FALSE,"Tran";"Riqfinpro",#N/A,FALSE,"Tran"}</definedName>
    <definedName name="dfasdfas_1_4" hidden="1">{"Riqfin97",#N/A,FALSE,"Tran";"Riqfinpro",#N/A,FALSE,"Tran"}</definedName>
    <definedName name="dfasdfas_2" hidden="1">{"Riqfin97",#N/A,FALSE,"Tran";"Riqfinpro",#N/A,FALSE,"Tran"}</definedName>
    <definedName name="dfasdfas_3" hidden="1">{"Riqfin97",#N/A,FALSE,"Tran";"Riqfinpro",#N/A,FALSE,"Tran"}</definedName>
    <definedName name="dfasdfas_4" hidden="1">{"Riqfin97",#N/A,FALSE,"Tran";"Riqfinpro",#N/A,FALSE,"Tran"}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'[70]13'!$A$1</definedName>
    <definedName name="dfghdghd">#REF!</definedName>
    <definedName name="dfgs">#REF!</definedName>
    <definedName name="dfhd">'[41]Prog-Ejec'!$G$107</definedName>
    <definedName name="DFJKLF">#N/A</definedName>
    <definedName name="dflr" hidden="1">{"'RIN-INTRANET'!$A$1:$K$71"}</definedName>
    <definedName name="dflr_1" hidden="1">{"'RIN-INTRANET'!$A$1:$K$71"}</definedName>
    <definedName name="dflr_1_1" hidden="1">{"'RIN-INTRANET'!$A$1:$K$71"}</definedName>
    <definedName name="dflr_1_1_1" hidden="1">{"'RIN-INTRANET'!$A$1:$K$71"}</definedName>
    <definedName name="dflr_1_1_2" hidden="1">{"'RIN-INTRANET'!$A$1:$K$71"}</definedName>
    <definedName name="dflr_1_1_3" hidden="1">{"'RIN-INTRANET'!$A$1:$K$71"}</definedName>
    <definedName name="dflr_1_1_4" hidden="1">{"'RIN-INTRANET'!$A$1:$K$71"}</definedName>
    <definedName name="dflr_1_2" hidden="1">{"'RIN-INTRANET'!$A$1:$K$71"}</definedName>
    <definedName name="dflr_1_2_1" hidden="1">{"'RIN-INTRANET'!$A$1:$K$71"}</definedName>
    <definedName name="dflr_1_2_2" hidden="1">{"'RIN-INTRANET'!$A$1:$K$71"}</definedName>
    <definedName name="dflr_1_2_3" hidden="1">{"'RIN-INTRANET'!$A$1:$K$71"}</definedName>
    <definedName name="dflr_1_3" hidden="1">{"'RIN-INTRANET'!$A$1:$K$71"}</definedName>
    <definedName name="dflr_1_4" hidden="1">{"'RIN-INTRANET'!$A$1:$K$71"}</definedName>
    <definedName name="dflr_1_5" hidden="1">{"'RIN-INTRANET'!$A$1:$K$71"}</definedName>
    <definedName name="dflr_2" hidden="1">{"'RIN-INTRANET'!$A$1:$K$71"}</definedName>
    <definedName name="dflr_2_1" hidden="1">{"'RIN-INTRANET'!$A$1:$K$71"}</definedName>
    <definedName name="dflr_2_2" hidden="1">{"'RIN-INTRANET'!$A$1:$K$71"}</definedName>
    <definedName name="dflr_2_3" hidden="1">{"'RIN-INTRANET'!$A$1:$K$71"}</definedName>
    <definedName name="dflr_2_4" hidden="1">{"'RIN-INTRANET'!$A$1:$K$71"}</definedName>
    <definedName name="dflr_3" hidden="1">{"'RIN-INTRANET'!$A$1:$K$71"}</definedName>
    <definedName name="dflr_4" hidden="1">{"'RIN-INTRANET'!$A$1:$K$71"}</definedName>
    <definedName name="dflr_5" hidden="1">{"'RIN-INTRANET'!$A$1:$K$71"}</definedName>
    <definedName name="dflr1" hidden="1">{"'RIN-INTRANET'!$A$1:$K$71"}</definedName>
    <definedName name="dflr1_1" hidden="1">{"'RIN-INTRANET'!$A$1:$K$71"}</definedName>
    <definedName name="dflr1_1_1" hidden="1">{"'RIN-INTRANET'!$A$1:$K$71"}</definedName>
    <definedName name="dflr1_1_2" hidden="1">{"'RIN-INTRANET'!$A$1:$K$71"}</definedName>
    <definedName name="dflr1_1_3" hidden="1">{"'RIN-INTRANET'!$A$1:$K$71"}</definedName>
    <definedName name="dflr1_1_4" hidden="1">{"'RIN-INTRANET'!$A$1:$K$71"}</definedName>
    <definedName name="dflr1_2" hidden="1">{"'RIN-INTRANET'!$A$1:$K$71"}</definedName>
    <definedName name="dflr1_3" hidden="1">{"'RIN-INTRANET'!$A$1:$K$71"}</definedName>
    <definedName name="dflr1_4" hidden="1">{"'RIN-INTRANET'!$A$1:$K$71"}</definedName>
    <definedName name="dfnksadawegknsd" hidden="1">{"'RIN-INTRANET'!$A$1:$K$71"}</definedName>
    <definedName name="dfnksadawegknsd_1" hidden="1">{"'RIN-INTRANET'!$A$1:$K$71"}</definedName>
    <definedName name="dfnksadawegknsd_1_1" hidden="1">{"'RIN-INTRANET'!$A$1:$K$71"}</definedName>
    <definedName name="dfnksadawegknsd_1_1_1" hidden="1">{"'RIN-INTRANET'!$A$1:$K$71"}</definedName>
    <definedName name="dfnksadawegknsd_1_1_2" hidden="1">{"'RIN-INTRANET'!$A$1:$K$71"}</definedName>
    <definedName name="dfnksadawegknsd_1_1_3" hidden="1">{"'RIN-INTRANET'!$A$1:$K$71"}</definedName>
    <definedName name="dfnksadawegknsd_1_1_4" hidden="1">{"'RIN-INTRANET'!$A$1:$K$71"}</definedName>
    <definedName name="dfnksadawegknsd_1_2" hidden="1">{"'RIN-INTRANET'!$A$1:$K$71"}</definedName>
    <definedName name="dfnksadawegknsd_1_2_1" hidden="1">{"'RIN-INTRANET'!$A$1:$K$71"}</definedName>
    <definedName name="dfnksadawegknsd_1_2_2" hidden="1">{"'RIN-INTRANET'!$A$1:$K$71"}</definedName>
    <definedName name="dfnksadawegknsd_1_2_3" hidden="1">{"'RIN-INTRANET'!$A$1:$K$71"}</definedName>
    <definedName name="dfnksadawegknsd_1_3" hidden="1">{"'RIN-INTRANET'!$A$1:$K$71"}</definedName>
    <definedName name="dfnksadawegknsd_1_4" hidden="1">{"'RIN-INTRANET'!$A$1:$K$71"}</definedName>
    <definedName name="dfnksadawegknsd_1_5" hidden="1">{"'RIN-INTRANET'!$A$1:$K$71"}</definedName>
    <definedName name="dfnksadawegknsd_2" hidden="1">{"'RIN-INTRANET'!$A$1:$K$71"}</definedName>
    <definedName name="dfnksadawegknsd_2_1" hidden="1">{"'RIN-INTRANET'!$A$1:$K$71"}</definedName>
    <definedName name="dfnksadawegknsd_2_2" hidden="1">{"'RIN-INTRANET'!$A$1:$K$71"}</definedName>
    <definedName name="dfnksadawegknsd_2_3" hidden="1">{"'RIN-INTRANET'!$A$1:$K$71"}</definedName>
    <definedName name="dfnksadawegknsd_2_4" hidden="1">{"'RIN-INTRANET'!$A$1:$K$71"}</definedName>
    <definedName name="dfnksadawegknsd_3" hidden="1">{"'RIN-INTRANET'!$A$1:$K$71"}</definedName>
    <definedName name="dfnksadawegknsd_4" hidden="1">{"'RIN-INTRANET'!$A$1:$K$71"}</definedName>
    <definedName name="dfnksadawegknsd_5" hidden="1">{"'RIN-INTRANET'!$A$1:$K$71"}</definedName>
    <definedName name="dfsd">#REF!</definedName>
    <definedName name="dfsgsfgsdfgs">#REF!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[35]Base!$X1</definedName>
    <definedName name="dg_1">[35]Base!$X1048576</definedName>
    <definedName name="DG_S">#REF!</definedName>
    <definedName name="dghetrewty">#REF!</definedName>
    <definedName name="DGproj">#N/A</definedName>
    <definedName name="dh">'[41]Prog-Ejec'!$A$142</definedName>
    <definedName name="dhdty">'[41]Prog-Ejec'!$A$157</definedName>
    <definedName name="DIC">#REF!</definedName>
    <definedName name="Discount_IDA">#REF!</definedName>
    <definedName name="Discount_NC">#REF!</definedName>
    <definedName name="DiscountRate">#REF!</definedName>
    <definedName name="Discrep.Est.">#REF!</definedName>
    <definedName name="DISPONIBILIDAD">#REF!</definedName>
    <definedName name="djdjflk" hidden="1">{"'RIN-INTRANET'!$A$1:$K$71"}</definedName>
    <definedName name="djdjflk_1" hidden="1">{"'RIN-INTRANET'!$A$1:$K$71"}</definedName>
    <definedName name="djdjflk_1_1" hidden="1">{"'RIN-INTRANET'!$A$1:$K$71"}</definedName>
    <definedName name="djdjflk_1_2" hidden="1">{"'RIN-INTRANET'!$A$1:$K$71"}</definedName>
    <definedName name="djdjflk_1_3" hidden="1">{"'RIN-INTRANET'!$A$1:$K$71"}</definedName>
    <definedName name="djdjflk_1_4" hidden="1">{"'RIN-INTRANET'!$A$1:$K$71"}</definedName>
    <definedName name="djdjflk_2" hidden="1">{"'RIN-INTRANET'!$A$1:$K$71"}</definedName>
    <definedName name="djdjflk_3" hidden="1">{"'RIN-INTRANET'!$A$1:$K$71"}</definedName>
    <definedName name="djdjflk_4" hidden="1">{"'RIN-INTRANET'!$A$1:$K$71"}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[35]Base!$BA1</definedName>
    <definedName name="dle_1">[35]Base!$BC1048576</definedName>
    <definedName name="DLEMISA">#REF!</definedName>
    <definedName name="DLEMISION">#REF!</definedName>
    <definedName name="dlemision_1">[35]Base!$BF1048576</definedName>
    <definedName name="DLICOM">#REF!</definedName>
    <definedName name="DLICOMSA">#REF!</definedName>
    <definedName name="DLICON">#REF!</definedName>
    <definedName name="DLIMAE">#REF!</definedName>
    <definedName name="DLIMAESA">#REF!</definedName>
    <definedName name="DLIPC">#REF!</definedName>
    <definedName name="DLIPCSA">#REF!</definedName>
    <definedName name="dlp">[35]Base!$BL1</definedName>
    <definedName name="dlp_1">[35]Base!$BL1048576</definedName>
    <definedName name="dlpesp_1">[35]Base!#REF!</definedName>
    <definedName name="dlpmc">[35]Base!$BQ1</definedName>
    <definedName name="dlpmdoll">[35]Base!$BO1</definedName>
    <definedName name="dlpx">[35]Base!$BS1</definedName>
    <definedName name="dlpy_1">[35]Base!$BU1048576</definedName>
    <definedName name="DLTC">#REF!</definedName>
    <definedName name="dlx">[35]Base!$CA1</definedName>
    <definedName name="dly_1">[35]Base!$CD1048576</definedName>
    <definedName name="dly_2">[35]Base!$CD1048575</definedName>
    <definedName name="dlycte">[35]Base!$CF1</definedName>
    <definedName name="dlycte_2">[35]Base!$CF1048575</definedName>
    <definedName name="DM">[35]Base!$Y1</definedName>
    <definedName name="DMBYS">[59]RESULTADOS!$86:$86</definedName>
    <definedName name="DMPBCH">[35]Base!$Y1</definedName>
    <definedName name="DNP">[59]SUPUESTOS!A$18</definedName>
    <definedName name="DO">#REF!</definedName>
    <definedName name="docint">#REF!</definedName>
    <definedName name="DP">[35]Base!#REF!</definedName>
    <definedName name="DPCAJA">[35]Base!$AB1</definedName>
    <definedName name="DPCAJAF">[35]Base!#REF!</definedName>
    <definedName name="DPOB">[59]SUPUESTOS!A$7</definedName>
    <definedName name="DPP">[35]Base!#REF!</definedName>
    <definedName name="DPR">[35]Base!#REF!</definedName>
    <definedName name="Dproj">#N/A</definedName>
    <definedName name="DRFP">'[59]SMONET-FINANC'!$99:$99</definedName>
    <definedName name="drin">[35]Base!$AC1</definedName>
    <definedName name="drth" hidden="1">{"Minpmon",#N/A,FALSE,"Monthinput"}</definedName>
    <definedName name="DS">#REF!</definedName>
    <definedName name="dsa" hidden="1">{"Tab1",#N/A,FALSE,"P";"Tab2",#N/A,FALSE,"P"}</definedName>
    <definedName name="dsaf" hidden="1">{"Riqfin97",#N/A,FALSE,"Tran";"Riqfinpro",#N/A,FALSE,"Tran"}</definedName>
    <definedName name="dsaf_1" hidden="1">{"Riqfin97",#N/A,FALSE,"Tran";"Riqfinpro",#N/A,FALSE,"Tran"}</definedName>
    <definedName name="dsaf_1_1" hidden="1">{"Riqfin97",#N/A,FALSE,"Tran";"Riqfinpro",#N/A,FALSE,"Tran"}</definedName>
    <definedName name="dsaf_1_2" hidden="1">{"Riqfin97",#N/A,FALSE,"Tran";"Riqfinpro",#N/A,FALSE,"Tran"}</definedName>
    <definedName name="dsaf_1_3" hidden="1">{"Riqfin97",#N/A,FALSE,"Tran";"Riqfinpro",#N/A,FALSE,"Tran"}</definedName>
    <definedName name="dsaf_1_4" hidden="1">{"Riqfin97",#N/A,FALSE,"Tran";"Riqfinpro",#N/A,FALSE,"Tran"}</definedName>
    <definedName name="dsaf_2" hidden="1">{"Riqfin97",#N/A,FALSE,"Tran";"Riqfinpro",#N/A,FALSE,"Tran"}</definedName>
    <definedName name="dsaf_3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>#REF!</definedName>
    <definedName name="DSDSP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hidden="1">{"Riqfin97",#N/A,FALSE,"Tran";"Riqfinpro",#N/A,FALSE,"Tran"}</definedName>
    <definedName name="dsrgwegr_1" hidden="1">{"Riqfin97",#N/A,FALSE,"Tran";"Riqfinpro",#N/A,FALSE,"Tran"}</definedName>
    <definedName name="dsrgwegr_1_1" hidden="1">{"Riqfin97",#N/A,FALSE,"Tran";"Riqfinpro",#N/A,FALSE,"Tran"}</definedName>
    <definedName name="dsrgwegr_1_2" hidden="1">{"Riqfin97",#N/A,FALSE,"Tran";"Riqfinpro",#N/A,FALSE,"Tran"}</definedName>
    <definedName name="dsrgwegr_1_3" hidden="1">{"Riqfin97",#N/A,FALSE,"Tran";"Riqfinpro",#N/A,FALSE,"Tran"}</definedName>
    <definedName name="dsrgwegr_1_4" hidden="1">{"Riqfin97",#N/A,FALSE,"Tran";"Riqfinpro",#N/A,FALSE,"Tran"}</definedName>
    <definedName name="dsrgwegr_2" hidden="1">{"Riqfin97",#N/A,FALSE,"Tran";"Riqfinpro",#N/A,FALSE,"Tran"}</definedName>
    <definedName name="dsrgwegr_3" hidden="1">{"Riqfin97",#N/A,FALSE,"Tran";"Riqfinpro",#N/A,FALSE,"Tran"}</definedName>
    <definedName name="dsrgwegr_4" hidden="1">{"Riqfin97",#N/A,FALSE,"Tran";"Riqfinpro",#N/A,FALSE,"Tran"}</definedName>
    <definedName name="dutch">#REF!</definedName>
    <definedName name="DXBYS">[59]RESULTADOS!$82:$82</definedName>
    <definedName name="E">'[71]PIB EN CORR'!#REF!</definedName>
    <definedName name="e_1">[35]Base!$AD1048576</definedName>
    <definedName name="e_1_1" hidden="1">{"'RIN-INTRANET'!$A$1:$K$71"}</definedName>
    <definedName name="e_1_2" hidden="1">{"'RIN-INTRANET'!$A$1:$K$71"}</definedName>
    <definedName name="e_1_3" hidden="1">{"'RIN-INTRANET'!$A$1:$K$71"}</definedName>
    <definedName name="e_1_4" hidden="1">{"'RIN-INTRANET'!$A$1:$K$71"}</definedName>
    <definedName name="e_2" hidden="1">{"'RIN-INTRANET'!$A$1:$K$71"}</definedName>
    <definedName name="e_2_1" hidden="1">{"'RIN-INTRANET'!$A$1:$K$71"}</definedName>
    <definedName name="e_2_1_1" hidden="1">{"'RIN-INTRANET'!$A$1:$K$71"}</definedName>
    <definedName name="e_2_1_2" hidden="1">{"'RIN-INTRANET'!$A$1:$K$71"}</definedName>
    <definedName name="e_2_1_3" hidden="1">{"'RIN-INTRANET'!$A$1:$K$71"}</definedName>
    <definedName name="e_2_1_4" hidden="1">{"'RIN-INTRANET'!$A$1:$K$71"}</definedName>
    <definedName name="e_2_2" hidden="1">{"'RIN-INTRANET'!$A$1:$K$71"}</definedName>
    <definedName name="e_2_3" hidden="1">{"'RIN-INTRANET'!$A$1:$K$71"}</definedName>
    <definedName name="e_2_4" hidden="1">{"'RIN-INTRANET'!$A$1:$K$71"}</definedName>
    <definedName name="e_3" hidden="1">{"'RIN-INTRANET'!$A$1:$K$71"}</definedName>
    <definedName name="e_3_1" hidden="1">{"'RIN-INTRANET'!$A$1:$K$71"}</definedName>
    <definedName name="e_3_2" hidden="1">{"'RIN-INTRANET'!$A$1:$K$71"}</definedName>
    <definedName name="e_3_3" hidden="1">{"'RIN-INTRANET'!$A$1:$K$71"}</definedName>
    <definedName name="e_3_4" hidden="1">{"'RIN-INTRANET'!$A$1:$K$71"}</definedName>
    <definedName name="e_4" hidden="1">{"'RIN-INTRANET'!$A$1:$K$71"}</definedName>
    <definedName name="e_5" hidden="1">{"'RIN-INTRANET'!$A$1:$K$71"}</definedName>
    <definedName name="Ecowas" localSheetId="1">'[40]Debt 2009'!#REF!</definedName>
    <definedName name="Ecowas">'[40]Debt 2009'!#REF!</definedName>
    <definedName name="ecyrt" hidden="1">{#N/A,#N/A,FALSE,"EXTDEBT"}</definedName>
    <definedName name="EDNA">#REF!</definedName>
    <definedName name="edr" hidden="1">{"Riqfin97",#N/A,FALSE,"Tran";"Riqfinpro",#N/A,FALSE,"Tran"}</definedName>
    <definedName name="edr_1" hidden="1">{"Riqfin97",#N/A,FALSE,"Tran";"Riqfinpro",#N/A,FALSE,"Tran"}</definedName>
    <definedName name="edr_1_1" hidden="1">{"Riqfin97",#N/A,FALSE,"Tran";"Riqfinpro",#N/A,FALSE,"Tran"}</definedName>
    <definedName name="edr_1_2" hidden="1">{"Riqfin97",#N/A,FALSE,"Tran";"Riqfinpro",#N/A,FALSE,"Tran"}</definedName>
    <definedName name="edr_1_3" hidden="1">{"Riqfin97",#N/A,FALSE,"Tran";"Riqfinpro",#N/A,FALSE,"Tran"}</definedName>
    <definedName name="edr_1_4" hidden="1">{"Riqfin97",#N/A,FALSE,"Tran";"Riqfinpro",#N/A,FALSE,"Tran"}</definedName>
    <definedName name="edr_2" hidden="1">{"Riqfin97",#N/A,FALSE,"Tran";"Riqfinpro",#N/A,FALSE,"Tran"}</definedName>
    <definedName name="edr_3" hidden="1">{"Riqfin97",#N/A,FALSE,"Tran";"Riqfinpro",#N/A,FALSE,"Tran"}</definedName>
    <definedName name="edr_4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" hidden="1">{"Tab1",#N/A,FALSE,"P";"Tab2",#N/A,FALSE,"P"}</definedName>
    <definedName name="ee_1" hidden="1">{"Tab1",#N/A,FALSE,"P";"Tab2",#N/A,FALSE,"P"}</definedName>
    <definedName name="ee_1_1" hidden="1">{"Tab1",#N/A,FALSE,"P";"Tab2",#N/A,FALSE,"P"}</definedName>
    <definedName name="ee_1_2" hidden="1">{"Tab1",#N/A,FALSE,"P";"Tab2",#N/A,FALSE,"P"}</definedName>
    <definedName name="ee_1_3" hidden="1">{"Tab1",#N/A,FALSE,"P";"Tab2",#N/A,FALSE,"P"}</definedName>
    <definedName name="ee_1_4" hidden="1">{"Tab1",#N/A,FALSE,"P";"Tab2",#N/A,FALSE,"P"}</definedName>
    <definedName name="ee_2" hidden="1">{"Tab1",#N/A,FALSE,"P";"Tab2",#N/A,FALSE,"P"}</definedName>
    <definedName name="ee_3" hidden="1">{"Tab1",#N/A,FALSE,"P";"Tab2",#N/A,FALSE,"P"}</definedName>
    <definedName name="ee_4" hidden="1">{"Tab1",#N/A,FALSE,"P";"Tab2",#N/A,FALSE,"P"}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hidden="1">{"Tab1",#N/A,FALSE,"P";"Tab2",#N/A,FALSE,"P"}</definedName>
    <definedName name="eee_1" hidden="1">{"Tab1",#N/A,FALSE,"P";"Tab2",#N/A,FALSE,"P"}</definedName>
    <definedName name="eee_1_1" hidden="1">{"Tab1",#N/A,FALSE,"P";"Tab2",#N/A,FALSE,"P"}</definedName>
    <definedName name="eee_1_2" hidden="1">{"Tab1",#N/A,FALSE,"P";"Tab2",#N/A,FALSE,"P"}</definedName>
    <definedName name="eee_1_3" hidden="1">{"Tab1",#N/A,FALSE,"P";"Tab2",#N/A,FALSE,"P"}</definedName>
    <definedName name="eee_1_4" hidden="1">{"Tab1",#N/A,FALSE,"P";"Tab2",#N/A,FALSE,"P"}</definedName>
    <definedName name="eee_2" hidden="1">{"Tab1",#N/A,FALSE,"P";"Tab2",#N/A,FALSE,"P"}</definedName>
    <definedName name="eee_3" hidden="1">{"Tab1",#N/A,FALSE,"P";"Tab2",#N/A,FALSE,"P"}</definedName>
    <definedName name="eee_4" hidden="1">{"Tab1",#N/A,FALSE,"P";"Tab2",#N/A,FALSE,"P"}</definedName>
    <definedName name="eeee" hidden="1">{"Riqfin97",#N/A,FALSE,"Tran";"Riqfinpro",#N/A,FALSE,"Tran"}</definedName>
    <definedName name="eeee_1" hidden="1">{"Riqfin97",#N/A,FALSE,"Tran";"Riqfinpro",#N/A,FALSE,"Tran"}</definedName>
    <definedName name="eeee_1_1" hidden="1">{"Riqfin97",#N/A,FALSE,"Tran";"Riqfinpro",#N/A,FALSE,"Tran"}</definedName>
    <definedName name="eeee_1_2" hidden="1">{"Riqfin97",#N/A,FALSE,"Tran";"Riqfinpro",#N/A,FALSE,"Tran"}</definedName>
    <definedName name="eeee_1_3" hidden="1">{"Riqfin97",#N/A,FALSE,"Tran";"Riqfinpro",#N/A,FALSE,"Tran"}</definedName>
    <definedName name="eeee_1_4" hidden="1">{"Riqfin97",#N/A,FALSE,"Tran";"Riqfinpro",#N/A,FALSE,"Tran"}</definedName>
    <definedName name="eeee_2" hidden="1">{"Riqfin97",#N/A,FALSE,"Tran";"Riqfinpro",#N/A,FALSE,"Tran"}</definedName>
    <definedName name="eeee_3" hidden="1">{"Riqfin97",#N/A,FALSE,"Tran";"Riqfinpro",#N/A,FALSE,"Tran"}</definedName>
    <definedName name="eeee_4" hidden="1">{"Riqfin97",#N/A,FALSE,"Tran";"Riqfinpro",#N/A,FALSE,"Tran"}</definedName>
    <definedName name="eeeee" hidden="1">{"Riqfin97",#N/A,FALSE,"Tran";"Riqfinpro",#N/A,FALSE,"Tran"}</definedName>
    <definedName name="eeeee_1" hidden="1">{"Riqfin97",#N/A,FALSE,"Tran";"Riqfinpro",#N/A,FALSE,"Tran"}</definedName>
    <definedName name="eeeee_1_1" hidden="1">{"Riqfin97",#N/A,FALSE,"Tran";"Riqfinpro",#N/A,FALSE,"Tran"}</definedName>
    <definedName name="eeeee_1_2" hidden="1">{"Riqfin97",#N/A,FALSE,"Tran";"Riqfinpro",#N/A,FALSE,"Tran"}</definedName>
    <definedName name="eeeee_1_3" hidden="1">{"Riqfin97",#N/A,FALSE,"Tran";"Riqfinpro",#N/A,FALSE,"Tran"}</definedName>
    <definedName name="eeeee_1_4" hidden="1">{"Riqfin97",#N/A,FALSE,"Tran";"Riqfinpro",#N/A,FALSE,"Tran"}</definedName>
    <definedName name="eeeee_2" hidden="1">{"Riqfin97",#N/A,FALSE,"Tran";"Riqfinpro",#N/A,FALSE,"Tran"}</definedName>
    <definedName name="eeeee_3" hidden="1">{"Riqfin97",#N/A,FALSE,"Tran";"Riqfinpro",#N/A,FALSE,"Tran"}</definedName>
    <definedName name="eeeee_4" hidden="1">{"Riqfin97",#N/A,FALSE,"Tran";"Riqfinpro",#N/A,FALSE,"Tran"}</definedName>
    <definedName name="eeeeeee" hidden="1">{"Riqfin97",#N/A,FALSE,"Tran";"Riqfinpro",#N/A,FALSE,"Tran"}</definedName>
    <definedName name="eeeeeee_1" hidden="1">{"Riqfin97",#N/A,FALSE,"Tran";"Riqfinpro",#N/A,FALSE,"Tran"}</definedName>
    <definedName name="eeeeeee_1_1" hidden="1">{"Riqfin97",#N/A,FALSE,"Tran";"Riqfinpro",#N/A,FALSE,"Tran"}</definedName>
    <definedName name="eeeeeee_1_2" hidden="1">{"Riqfin97",#N/A,FALSE,"Tran";"Riqfinpro",#N/A,FALSE,"Tran"}</definedName>
    <definedName name="eeeeeee_1_3" hidden="1">{"Riqfin97",#N/A,FALSE,"Tran";"Riqfinpro",#N/A,FALSE,"Tran"}</definedName>
    <definedName name="eeeeeee_1_4" hidden="1">{"Riqfin97",#N/A,FALSE,"Tran";"Riqfinpro",#N/A,FALSE,"Tran"}</definedName>
    <definedName name="eeeeeee_2" hidden="1">{"Riqfin97",#N/A,FALSE,"Tran";"Riqfinpro",#N/A,FALSE,"Tran"}</definedName>
    <definedName name="eeeeeee_3" hidden="1">{"Riqfin97",#N/A,FALSE,"Tran";"Riqfinpro",#N/A,FALSE,"Tran"}</definedName>
    <definedName name="eeeeeee_4" hidden="1">{"Riqfin97",#N/A,FALSE,"Tran";"Riqfinpro",#N/A,FALSE,"Tran"}</definedName>
    <definedName name="egf">[28]Main!$E$47:$AH$47</definedName>
    <definedName name="eghsdf" hidden="1">{"Riqfin97",#N/A,FALSE,"Tran";"Riqfinpro",#N/A,FALSE,"Tran"}</definedName>
    <definedName name="eghsdf_1" hidden="1">{"Riqfin97",#N/A,FALSE,"Tran";"Riqfinpro",#N/A,FALSE,"Tran"}</definedName>
    <definedName name="eghsdf_1_1" hidden="1">{"Riqfin97",#N/A,FALSE,"Tran";"Riqfinpro",#N/A,FALSE,"Tran"}</definedName>
    <definedName name="eghsdf_1_2" hidden="1">{"Riqfin97",#N/A,FALSE,"Tran";"Riqfinpro",#N/A,FALSE,"Tran"}</definedName>
    <definedName name="eghsdf_1_3" hidden="1">{"Riqfin97",#N/A,FALSE,"Tran";"Riqfinpro",#N/A,FALSE,"Tran"}</definedName>
    <definedName name="eghsdf_1_4" hidden="1">{"Riqfin97",#N/A,FALSE,"Tran";"Riqfinpro",#N/A,FALSE,"Tran"}</definedName>
    <definedName name="eghsdf_2" hidden="1">{"Riqfin97",#N/A,FALSE,"Tran";"Riqfinpro",#N/A,FALSE,"Tran"}</definedName>
    <definedName name="eghsdf_3" hidden="1">{"Riqfin97",#N/A,FALSE,"Tran";"Riqfinpro",#N/A,FALSE,"Tran"}</definedName>
    <definedName name="eghsdf_4" hidden="1">{"Riqfin97",#N/A,FALSE,"Tran";"Riqfinpro",#N/A,FALSE,"Tran"}</definedName>
    <definedName name="EISCODE">#REF!</definedName>
    <definedName name="EKT">[35]Base!$AE1</definedName>
    <definedName name="EKTCR">[35]Base!$AG1</definedName>
    <definedName name="ektdoll">[35]Base!$AF1</definedName>
    <definedName name="EKTR">[35]Base!$AH1</definedName>
    <definedName name="ele">#REF!</definedName>
    <definedName name="elect">#REF!</definedName>
    <definedName name="ELV">[72]FIN!#REF!</definedName>
    <definedName name="EM96_" localSheetId="1">'[6]prog-2003'!#REF!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>#REF!</definedName>
    <definedName name="emi98j">[23]Programa!#REF!</definedName>
    <definedName name="emi98s">#REF!</definedName>
    <definedName name="EMIS._1ERCUA">#REF!</definedName>
    <definedName name="EMIS._2DOCUA">#REF!</definedName>
    <definedName name="EMIS._3ERCUA">#REF!</definedName>
    <definedName name="EMISION">#REF!</definedName>
    <definedName name="Emisiones">#REF!</definedName>
    <definedName name="EMISIONES_CO2">[49]Res!#REF!</definedName>
    <definedName name="EMISOR_1ERCUA">#REF!</definedName>
    <definedName name="EMISOR_2DOCUA">#REF!</definedName>
    <definedName name="EMISOR_3ERCUA">#REF!</definedName>
    <definedName name="empty">#REF!</definedName>
    <definedName name="encajec">#REF!</definedName>
    <definedName name="encajed">#REF!</definedName>
    <definedName name="End_Bal">#REF!</definedName>
    <definedName name="ENDA">[48]Q6!$E$156:$AN$156</definedName>
    <definedName name="ENE">#REF!</definedName>
    <definedName name="EOIKROEW">#N/A</definedName>
    <definedName name="EPNF96">#REF!</definedName>
    <definedName name="Equi">#REF!</definedName>
    <definedName name="er" hidden="1">{"Main Economic Indicators",#N/A,FALSE,"C"}</definedName>
    <definedName name="er56gjh" hidden="1">{"TRADE_COMP",#N/A,FALSE,"TAB23APP";"BOP",#N/A,FALSE,"TAB6";"DOT",#N/A,FALSE,"TAB24APP";"EXTDEBT",#N/A,FALSE,"TAB25APP"}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gtgwer" hidden="1">{"Minpmon",#N/A,FALSE,"Monthinput"}</definedName>
    <definedName name="ergtgwer_1" hidden="1">{"Minpmon",#N/A,FALSE,"Monthinput"}</definedName>
    <definedName name="ergtgwer_1_1" hidden="1">{"Minpmon",#N/A,FALSE,"Monthinput"}</definedName>
    <definedName name="ergtgwer_1_2" hidden="1">{"Minpmon",#N/A,FALSE,"Monthinput"}</definedName>
    <definedName name="ergtgwer_1_3" hidden="1">{"Minpmon",#N/A,FALSE,"Monthinput"}</definedName>
    <definedName name="ergtgwer_1_4" hidden="1">{"Minpmon",#N/A,FALSE,"Monthinput"}</definedName>
    <definedName name="ergtgwer_2" hidden="1">{"Minpmon",#N/A,FALSE,"Monthinput"}</definedName>
    <definedName name="ergtgwer_3" hidden="1">{"Minpmon",#N/A,FALSE,"Monthinput"}</definedName>
    <definedName name="ergtgwer_4" hidden="1">{"Minpmon",#N/A,FALSE,"Monthinput"}</definedName>
    <definedName name="ergwerg" hidden="1">{"Tab1",#N/A,FALSE,"P";"Tab2",#N/A,FALSE,"P"}</definedName>
    <definedName name="ergwerg_1" hidden="1">{"Tab1",#N/A,FALSE,"P";"Tab2",#N/A,FALSE,"P"}</definedName>
    <definedName name="ergwerg_1_1" hidden="1">{"Tab1",#N/A,FALSE,"P";"Tab2",#N/A,FALSE,"P"}</definedName>
    <definedName name="ergwerg_1_2" hidden="1">{"Tab1",#N/A,FALSE,"P";"Tab2",#N/A,FALSE,"P"}</definedName>
    <definedName name="ergwerg_1_3" hidden="1">{"Tab1",#N/A,FALSE,"P";"Tab2",#N/A,FALSE,"P"}</definedName>
    <definedName name="ergwerg_1_4" hidden="1">{"Tab1",#N/A,FALSE,"P";"Tab2",#N/A,FALSE,"P"}</definedName>
    <definedName name="ergwerg_2" hidden="1">{"Tab1",#N/A,FALSE,"P";"Tab2",#N/A,FALSE,"P"}</definedName>
    <definedName name="ergwerg_3" hidden="1">{"Tab1",#N/A,FALSE,"P";"Tab2",#N/A,FALSE,"P"}</definedName>
    <definedName name="ergwerg_4" hidden="1">{"Tab1",#N/A,FALSE,"P";"Tab2",#N/A,FALSE,"P"}</definedName>
    <definedName name="ergwetewr" hidden="1">{"Tab1",#N/A,FALSE,"P";"Tab2",#N/A,FALSE,"P"}</definedName>
    <definedName name="ergwetewr_1" hidden="1">{"Tab1",#N/A,FALSE,"P";"Tab2",#N/A,FALSE,"P"}</definedName>
    <definedName name="ergwetewr_1_1" hidden="1">{"Tab1",#N/A,FALSE,"P";"Tab2",#N/A,FALSE,"P"}</definedName>
    <definedName name="ergwetewr_1_2" hidden="1">{"Tab1",#N/A,FALSE,"P";"Tab2",#N/A,FALSE,"P"}</definedName>
    <definedName name="ergwetewr_1_3" hidden="1">{"Tab1",#N/A,FALSE,"P";"Tab2",#N/A,FALSE,"P"}</definedName>
    <definedName name="ergwetewr_1_4" hidden="1">{"Tab1",#N/A,FALSE,"P";"Tab2",#N/A,FALSE,"P"}</definedName>
    <definedName name="ergwetewr_2" hidden="1">{"Tab1",#N/A,FALSE,"P";"Tab2",#N/A,FALSE,"P"}</definedName>
    <definedName name="ergwetewr_3" hidden="1">{"Tab1",#N/A,FALSE,"P";"Tab2",#N/A,FALSE,"P"}</definedName>
    <definedName name="ergwetewr_4" hidden="1">{"Tab1",#N/A,FALSE,"P";"Tab2",#N/A,FALSE,"P"}</definedName>
    <definedName name="ert" hidden="1">{"Minpmon",#N/A,FALSE,"Monthinput"}</definedName>
    <definedName name="ert_1" hidden="1">{"Minpmon",#N/A,FALSE,"Monthinput"}</definedName>
    <definedName name="ert_1_1" hidden="1">{"Minpmon",#N/A,FALSE,"Monthinput"}</definedName>
    <definedName name="ert_1_2" hidden="1">{"Minpmon",#N/A,FALSE,"Monthinput"}</definedName>
    <definedName name="ert_1_3" hidden="1">{"Minpmon",#N/A,FALSE,"Monthinput"}</definedName>
    <definedName name="ert_1_4" hidden="1">{"Minpmon",#N/A,FALSE,"Monthinput"}</definedName>
    <definedName name="ert_2" hidden="1">{"Minpmon",#N/A,FALSE,"Monthinput"}</definedName>
    <definedName name="ert_3" hidden="1">{"Minpmon",#N/A,FALSE,"Monthinput"}</definedName>
    <definedName name="ert_4" hidden="1">{"Minpmon",#N/A,FALSE,"Monthinput"}</definedName>
    <definedName name="erte">'[70]7'!$A$1</definedName>
    <definedName name="erteyrt">'[70]9'!$A$1</definedName>
    <definedName name="erth">'[41]Prog-Ejec'!$G$142</definedName>
    <definedName name="erty" hidden="1">{"Riqfin97",#N/A,FALSE,"Tran";"Riqfinpro",#N/A,FALSE,"Tran"}</definedName>
    <definedName name="ertyer">'[70]5'!$A$1</definedName>
    <definedName name="ertyert">#REF!</definedName>
    <definedName name="ertyertyey">#REF!</definedName>
    <definedName name="ertyryety">'[70]10'!$A$1</definedName>
    <definedName name="ES">[35]Base!$AJ1</definedName>
    <definedName name="es_1">[35]Base!$AJ1048576</definedName>
    <definedName name="esafr">#REF!</definedName>
    <definedName name="esrgwer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>#REF!</definedName>
    <definedName name="estacional">#REF!</definedName>
    <definedName name="etwete" hidden="1">{"Riqfin97",#N/A,FALSE,"Tran";"Riqfinpro",#N/A,FALSE,"Tran"}</definedName>
    <definedName name="etwete_1" hidden="1">{"Riqfin97",#N/A,FALSE,"Tran";"Riqfinpro",#N/A,FALSE,"Tran"}</definedName>
    <definedName name="etwete_1_1" hidden="1">{"Riqfin97",#N/A,FALSE,"Tran";"Riqfinpro",#N/A,FALSE,"Tran"}</definedName>
    <definedName name="etwete_1_2" hidden="1">{"Riqfin97",#N/A,FALSE,"Tran";"Riqfinpro",#N/A,FALSE,"Tran"}</definedName>
    <definedName name="etwete_1_3" hidden="1">{"Riqfin97",#N/A,FALSE,"Tran";"Riqfinpro",#N/A,FALSE,"Tran"}</definedName>
    <definedName name="etwete_1_4" hidden="1">{"Riqfin97",#N/A,FALSE,"Tran";"Riqfinpro",#N/A,FALSE,"Tran"}</definedName>
    <definedName name="etwete_2" hidden="1">{"Riqfin97",#N/A,FALSE,"Tran";"Riqfinpro",#N/A,FALSE,"Tran"}</definedName>
    <definedName name="etwete_3" hidden="1">{"Riqfin97",#N/A,FALSE,"Tran";"Riqfinpro",#N/A,FALSE,"Tran"}</definedName>
    <definedName name="etwete_4" hidden="1">{"Riqfin97",#N/A,FALSE,"Tran";"Riqfinpro",#N/A,FALSE,"Tran"}</definedName>
    <definedName name="ety">'[70]6'!$A$1</definedName>
    <definedName name="EU">[73]CIRRs!$C$62</definedName>
    <definedName name="EUR">[73]CIRRs!$C$87</definedName>
    <definedName name="europa" hidden="1">{"'RIN-INTRANET'!$A$1:$K$71"}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chRateUSD">[47]Info!$B$20:$F$46</definedName>
    <definedName name="exec1">#REF!</definedName>
    <definedName name="Exedente">#REF!</definedName>
    <definedName name="ExitWRS">[28]Main!$AB$25</definedName>
    <definedName name="Exportacion_Por_Importancia">[74]Macro1!$A$1</definedName>
    <definedName name="EXR_UPDATE">#REF!</definedName>
    <definedName name="EXTASS_A">#REF!</definedName>
    <definedName name="EXTASS_G97">#REF!</definedName>
    <definedName name="EXTASS_Q96">#REF!</definedName>
    <definedName name="Extra_Pay">#REF!</definedName>
    <definedName name="fadfadsf" hidden="1">{"Riqfin97",#N/A,FALSE,"Tran";"Riqfinpro",#N/A,FALSE,"Tran"}</definedName>
    <definedName name="fadfadsf_1" hidden="1">{"Riqfin97",#N/A,FALSE,"Tran";"Riqfinpro",#N/A,FALSE,"Tran"}</definedName>
    <definedName name="fadfadsf_1_1" hidden="1">{"Riqfin97",#N/A,FALSE,"Tran";"Riqfinpro",#N/A,FALSE,"Tran"}</definedName>
    <definedName name="fadfadsf_1_2" hidden="1">{"Riqfin97",#N/A,FALSE,"Tran";"Riqfinpro",#N/A,FALSE,"Tran"}</definedName>
    <definedName name="fadfadsf_1_3" hidden="1">{"Riqfin97",#N/A,FALSE,"Tran";"Riqfinpro",#N/A,FALSE,"Tran"}</definedName>
    <definedName name="fadfadsf_1_4" hidden="1">{"Riqfin97",#N/A,FALSE,"Tran";"Riqfinpro",#N/A,FALSE,"Tran"}</definedName>
    <definedName name="fadfadsf_2" hidden="1">{"Riqfin97",#N/A,FALSE,"Tran";"Riqfinpro",#N/A,FALSE,"Tran"}</definedName>
    <definedName name="fadfadsf_3" hidden="1">{"Riqfin97",#N/A,FALSE,"Tran";"Riqfinpro",#N/A,FALSE,"Tran"}</definedName>
    <definedName name="fadfadsf_4" hidden="1">{"Riqfin97",#N/A,FALSE,"Tran";"Riqfinpro",#N/A,FALSE,"Tran"}</definedName>
    <definedName name="fadfdfa" hidden="1">{"Tab1",#N/A,FALSE,"P";"Tab2",#N/A,FALSE,"P"}</definedName>
    <definedName name="fadfdfa_1" hidden="1">{"Tab1",#N/A,FALSE,"P";"Tab2",#N/A,FALSE,"P"}</definedName>
    <definedName name="fadfdfa_1_1" hidden="1">{"Tab1",#N/A,FALSE,"P";"Tab2",#N/A,FALSE,"P"}</definedName>
    <definedName name="fadfdfa_1_2" hidden="1">{"Tab1",#N/A,FALSE,"P";"Tab2",#N/A,FALSE,"P"}</definedName>
    <definedName name="fadfdfa_1_3" hidden="1">{"Tab1",#N/A,FALSE,"P";"Tab2",#N/A,FALSE,"P"}</definedName>
    <definedName name="fadfdfa_1_4" hidden="1">{"Tab1",#N/A,FALSE,"P";"Tab2",#N/A,FALSE,"P"}</definedName>
    <definedName name="fadfdfa_2" hidden="1">{"Tab1",#N/A,FALSE,"P";"Tab2",#N/A,FALSE,"P"}</definedName>
    <definedName name="fadfdfa_3" hidden="1">{"Tab1",#N/A,FALSE,"P";"Tab2",#N/A,FALSE,"P"}</definedName>
    <definedName name="fadfdfa_4" hidden="1">{"Tab1",#N/A,FALSE,"P";"Tab2",#N/A,FALSE,"P"}</definedName>
    <definedName name="fadfdfad" hidden="1">{"Riqfin97",#N/A,FALSE,"Tran";"Riqfinpro",#N/A,FALSE,"Tran"}</definedName>
    <definedName name="fadfdfad_1" hidden="1">{"Riqfin97",#N/A,FALSE,"Tran";"Riqfinpro",#N/A,FALSE,"Tran"}</definedName>
    <definedName name="fadfdfad_1_1" hidden="1">{"Riqfin97",#N/A,FALSE,"Tran";"Riqfinpro",#N/A,FALSE,"Tran"}</definedName>
    <definedName name="fadfdfad_1_2" hidden="1">{"Riqfin97",#N/A,FALSE,"Tran";"Riqfinpro",#N/A,FALSE,"Tran"}</definedName>
    <definedName name="fadfdfad_1_3" hidden="1">{"Riqfin97",#N/A,FALSE,"Tran";"Riqfinpro",#N/A,FALSE,"Tran"}</definedName>
    <definedName name="fadfdfad_1_4" hidden="1">{"Riqfin97",#N/A,FALSE,"Tran";"Riqfinpro",#N/A,FALSE,"Tran"}</definedName>
    <definedName name="fadfdfad_2" hidden="1">{"Riqfin97",#N/A,FALSE,"Tran";"Riqfinpro",#N/A,FALSE,"Tran"}</definedName>
    <definedName name="fadfdfad_3" hidden="1">{"Riqfin97",#N/A,FALSE,"Tran";"Riqfinpro",#N/A,FALSE,"Tran"}</definedName>
    <definedName name="fadfdfad_4" hidden="1">{"Riqfin97",#N/A,FALSE,"Tran";"Riqfinpro",#N/A,FALSE,"Tran"}</definedName>
    <definedName name="fasf" hidden="1">{"Tab1",#N/A,FALSE,"P";"Tab2",#N/A,FALSE,"P"}</definedName>
    <definedName name="fasf_1" hidden="1">{"Tab1",#N/A,FALSE,"P";"Tab2",#N/A,FALSE,"P"}</definedName>
    <definedName name="fasf_1_1" hidden="1">{"Tab1",#N/A,FALSE,"P";"Tab2",#N/A,FALSE,"P"}</definedName>
    <definedName name="fasf_1_2" hidden="1">{"Tab1",#N/A,FALSE,"P";"Tab2",#N/A,FALSE,"P"}</definedName>
    <definedName name="fasf_1_3" hidden="1">{"Tab1",#N/A,FALSE,"P";"Tab2",#N/A,FALSE,"P"}</definedName>
    <definedName name="fasf_1_4" hidden="1">{"Tab1",#N/A,FALSE,"P";"Tab2",#N/A,FALSE,"P"}</definedName>
    <definedName name="fasf_2" hidden="1">{"Tab1",#N/A,FALSE,"P";"Tab2",#N/A,FALSE,"P"}</definedName>
    <definedName name="fasf_3" hidden="1">{"Tab1",#N/A,FALSE,"P";"Tab2",#N/A,FALSE,"P"}</definedName>
    <definedName name="fasf_4" hidden="1">{"Tab1",#N/A,FALSE,"P";"Tab2",#N/A,FALSE,"P"}</definedName>
    <definedName name="fcfasdf" hidden="1">{"Tab1",#N/A,FALSE,"P";"Tab2",#N/A,FALSE,"P"}</definedName>
    <definedName name="fcfasdf_1" hidden="1">{"Tab1",#N/A,FALSE,"P";"Tab2",#N/A,FALSE,"P"}</definedName>
    <definedName name="fcfasdf_1_1" hidden="1">{"Tab1",#N/A,FALSE,"P";"Tab2",#N/A,FALSE,"P"}</definedName>
    <definedName name="fcfasdf_1_2" hidden="1">{"Tab1",#N/A,FALSE,"P";"Tab2",#N/A,FALSE,"P"}</definedName>
    <definedName name="fcfasdf_1_3" hidden="1">{"Tab1",#N/A,FALSE,"P";"Tab2",#N/A,FALSE,"P"}</definedName>
    <definedName name="fcfasdf_1_4" hidden="1">{"Tab1",#N/A,FALSE,"P";"Tab2",#N/A,FALSE,"P"}</definedName>
    <definedName name="fcfasdf_2" hidden="1">{"Tab1",#N/A,FALSE,"P";"Tab2",#N/A,FALSE,"P"}</definedName>
    <definedName name="fcfasdf_3" hidden="1">{"Tab1",#N/A,FALSE,"P";"Tab2",#N/A,FALSE,"P"}</definedName>
    <definedName name="fcfasdf_4" hidden="1">{"Tab1",#N/A,FALSE,"P";"Tab2",#N/A,FALSE,"P"}</definedName>
    <definedName name="fd">'[75]WEO Q-4'!$E$13:$AH$13</definedName>
    <definedName name="fdasfa" hidden="1">#REF!</definedName>
    <definedName name="fdsg">#REF!</definedName>
    <definedName name="FE">[35]Base!$AK1</definedName>
    <definedName name="feb">[23]Programa!#REF!</definedName>
    <definedName name="FEB_B7">[76]FEB!$A$282:$L$320</definedName>
    <definedName name="FEB_B8">[76]FEB!$A$321:$L$387</definedName>
    <definedName name="FEB_B9">[76]FEB!$A$388:$L$397</definedName>
    <definedName name="fecha">[23]Programa!#REF!</definedName>
    <definedName name="fecha1">#REF!</definedName>
    <definedName name="Fechacomponentes">OFFSET(#REF!,0,0,COUNT(#REF!))</definedName>
    <definedName name="fed" hidden="1">{"Riqfin97",#N/A,FALSE,"Tran";"Riqfinpro",#N/A,FALSE,"Tran"}</definedName>
    <definedName name="fed_1" hidden="1">{"Riqfin97",#N/A,FALSE,"Tran";"Riqfinpro",#N/A,FALSE,"Tran"}</definedName>
    <definedName name="fed_1_1" hidden="1">{"Riqfin97",#N/A,FALSE,"Tran";"Riqfinpro",#N/A,FALSE,"Tran"}</definedName>
    <definedName name="fed_1_2" hidden="1">{"Riqfin97",#N/A,FALSE,"Tran";"Riqfinpro",#N/A,FALSE,"Tran"}</definedName>
    <definedName name="fed_1_3" hidden="1">{"Riqfin97",#N/A,FALSE,"Tran";"Riqfinpro",#N/A,FALSE,"Tran"}</definedName>
    <definedName name="fed_1_4" hidden="1">{"Riqfin97",#N/A,FALSE,"Tran";"Riqfinpro",#N/A,FALSE,"Tran"}</definedName>
    <definedName name="fed_2" hidden="1">{"Riqfin97",#N/A,FALSE,"Tran";"Riqfinpro",#N/A,FALSE,"Tran"}</definedName>
    <definedName name="fed_3" hidden="1">{"Riqfin97",#N/A,FALSE,"Tran";"Riqfinpro",#N/A,FALSE,"Tran"}</definedName>
    <definedName name="fed_4" hidden="1">{"Riqfin97",#N/A,FALSE,"Tran";"Riqfinpro",#N/A,FALSE,"Tran"}</definedName>
    <definedName name="fer" hidden="1">{"Riqfin97",#N/A,FALSE,"Tran";"Riqfinpro",#N/A,FALSE,"Tran"}</definedName>
    <definedName name="fer_1" hidden="1">{"Riqfin97",#N/A,FALSE,"Tran";"Riqfinpro",#N/A,FALSE,"Tran"}</definedName>
    <definedName name="fer_1_1" hidden="1">{"Riqfin97",#N/A,FALSE,"Tran";"Riqfinpro",#N/A,FALSE,"Tran"}</definedName>
    <definedName name="fer_1_2" hidden="1">{"Riqfin97",#N/A,FALSE,"Tran";"Riqfinpro",#N/A,FALSE,"Tran"}</definedName>
    <definedName name="fer_1_3" hidden="1">{"Riqfin97",#N/A,FALSE,"Tran";"Riqfinpro",#N/A,FALSE,"Tran"}</definedName>
    <definedName name="fer_1_4" hidden="1">{"Riqfin97",#N/A,FALSE,"Tran";"Riqfinpro",#N/A,FALSE,"Tran"}</definedName>
    <definedName name="fer_2" hidden="1">{"Riqfin97",#N/A,FALSE,"Tran";"Riqfinpro",#N/A,FALSE,"Tran"}</definedName>
    <definedName name="fer_3" hidden="1">{"Riqfin97",#N/A,FALSE,"Tran";"Riqfinpro",#N/A,FALSE,"Tran"}</definedName>
    <definedName name="fer_4" hidden="1">{"Riqfin97",#N/A,FALSE,"Tran";"Riqfinpro",#N/A,FALSE,"Tran"}</definedName>
    <definedName name="ff" hidden="1">{"Tab1",#N/A,FALSE,"P";"Tab2",#N/A,FALSE,"P"}</definedName>
    <definedName name="ff_1" hidden="1">{"Tab1",#N/A,FALSE,"P";"Tab2",#N/A,FALSE,"P"}</definedName>
    <definedName name="ff_1_1" hidden="1">{"Tab1",#N/A,FALSE,"P";"Tab2",#N/A,FALSE,"P"}</definedName>
    <definedName name="ff_1_2" hidden="1">{"Tab1",#N/A,FALSE,"P";"Tab2",#N/A,FALSE,"P"}</definedName>
    <definedName name="ff_1_3" hidden="1">{"Tab1",#N/A,FALSE,"P";"Tab2",#N/A,FALSE,"P"}</definedName>
    <definedName name="ff_1_4" hidden="1">{"Tab1",#N/A,FALSE,"P";"Tab2",#N/A,FALSE,"P"}</definedName>
    <definedName name="ff_2" hidden="1">{"Tab1",#N/A,FALSE,"P";"Tab2",#N/A,FALSE,"P"}</definedName>
    <definedName name="ff_3" hidden="1">{"Tab1",#N/A,FALSE,"P";"Tab2",#N/A,FALSE,"P"}</definedName>
    <definedName name="ff_4" hidden="1">{"Tab1",#N/A,FALSE,"P";"Tab2",#N/A,FALSE,"P"}</definedName>
    <definedName name="fff" hidden="1">{"Tab1",#N/A,FALSE,"P";"Tab2",#N/A,FALSE,"P"}</definedName>
    <definedName name="fff_1" hidden="1">{"Tab1",#N/A,FALSE,"P";"Tab2",#N/A,FALSE,"P"}</definedName>
    <definedName name="fff_1_1" hidden="1">{"Tab1",#N/A,FALSE,"P";"Tab2",#N/A,FALSE,"P"}</definedName>
    <definedName name="fff_1_2" hidden="1">{"Tab1",#N/A,FALSE,"P";"Tab2",#N/A,FALSE,"P"}</definedName>
    <definedName name="fff_1_3" hidden="1">{"Tab1",#N/A,FALSE,"P";"Tab2",#N/A,FALSE,"P"}</definedName>
    <definedName name="fff_1_4" hidden="1">{"Tab1",#N/A,FALSE,"P";"Tab2",#N/A,FALSE,"P"}</definedName>
    <definedName name="fff_2" hidden="1">{"Tab1",#N/A,FALSE,"P";"Tab2",#N/A,FALSE,"P"}</definedName>
    <definedName name="fff_3" hidden="1">{"Tab1",#N/A,FALSE,"P";"Tab2",#N/A,FALSE,"P"}</definedName>
    <definedName name="fff_4" hidden="1">{"Tab1",#N/A,FALSE,"P";"Tab2",#N/A,FALSE,"P"}</definedName>
    <definedName name="fffa" hidden="1">{"'brecha'!$A$1:$J$68","'grafica'!$A$83:$M$94"}</definedName>
    <definedName name="fffa_1" hidden="1">{"'brecha'!$A$1:$J$68","'grafica'!$A$83:$M$94"}</definedName>
    <definedName name="fffa_1_1" hidden="1">{"'brecha'!$A$1:$J$68","'grafica'!$A$83:$M$94"}</definedName>
    <definedName name="fffa_1_2" hidden="1">{"'brecha'!$A$1:$J$68","'grafica'!$A$83:$M$94"}</definedName>
    <definedName name="fffa_1_3" hidden="1">{"'brecha'!$A$1:$J$68","'grafica'!$A$83:$M$94"}</definedName>
    <definedName name="fffa_1_4" hidden="1">{"'brecha'!$A$1:$J$68","'grafica'!$A$83:$M$94"}</definedName>
    <definedName name="fffa_2" hidden="1">{"'brecha'!$A$1:$J$68","'grafica'!$A$83:$M$94"}</definedName>
    <definedName name="fffa_3" hidden="1">{"'brecha'!$A$1:$J$68","'grafica'!$A$83:$M$94"}</definedName>
    <definedName name="fffa_4" hidden="1">{"'brecha'!$A$1:$J$68","'grafica'!$A$83:$M$94"}</definedName>
    <definedName name="FFFF" hidden="1">[77]CUADRO1!$A$264:$A$269</definedName>
    <definedName name="ffffff" hidden="1">{"Tab1",#N/A,FALSE,"P";"Tab2",#N/A,FALSE,"P"}</definedName>
    <definedName name="ffffff_1" hidden="1">{"Tab1",#N/A,FALSE,"P";"Tab2",#N/A,FALSE,"P"}</definedName>
    <definedName name="ffffff_1_1" hidden="1">{"Tab1",#N/A,FALSE,"P";"Tab2",#N/A,FALSE,"P"}</definedName>
    <definedName name="ffffff_1_2" hidden="1">{"Tab1",#N/A,FALSE,"P";"Tab2",#N/A,FALSE,"P"}</definedName>
    <definedName name="ffffff_1_3" hidden="1">{"Tab1",#N/A,FALSE,"P";"Tab2",#N/A,FALSE,"P"}</definedName>
    <definedName name="ffffff_1_4" hidden="1">{"Tab1",#N/A,FALSE,"P";"Tab2",#N/A,FALSE,"P"}</definedName>
    <definedName name="ffffff_2" hidden="1">{"Tab1",#N/A,FALSE,"P";"Tab2",#N/A,FALSE,"P"}</definedName>
    <definedName name="ffffff_3" hidden="1">{"Tab1",#N/A,FALSE,"P";"Tab2",#N/A,FALSE,"P"}</definedName>
    <definedName name="ffffff_4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_1_1" hidden="1">{"Minpmon",#N/A,FALSE,"Monthinput"}</definedName>
    <definedName name="fffffff_1_2" hidden="1">{"Minpmon",#N/A,FALSE,"Monthinput"}</definedName>
    <definedName name="fffffff_1_3" hidden="1">{"Minpmon",#N/A,FALSE,"Monthinput"}</definedName>
    <definedName name="fffffff_1_4" hidden="1">{"Minpmon",#N/A,FALSE,"Monthinput"}</definedName>
    <definedName name="fffffff_2" hidden="1">{"Minpmon",#N/A,FALSE,"Monthinput"}</definedName>
    <definedName name="fffffff_3" hidden="1">{"Minpmon",#N/A,FALSE,"Monthinput"}</definedName>
    <definedName name="fffffff_4" hidden="1">{"Minpmon",#N/A,FALSE,"Monthinput"}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_1_1" hidden="1">{"Riqfin97",#N/A,FALSE,"Tran";"Riqfinpro",#N/A,FALSE,"Tran"}</definedName>
    <definedName name="ffffffffffffff_1_2" hidden="1">{"Riqfin97",#N/A,FALSE,"Tran";"Riqfinpro",#N/A,FALSE,"Tran"}</definedName>
    <definedName name="ffffffffffffff_1_3" hidden="1">{"Riqfin97",#N/A,FALSE,"Tran";"Riqfinpro",#N/A,FALSE,"Tran"}</definedName>
    <definedName name="ffffffffffffff_1_4" hidden="1">{"Riqfin97",#N/A,FALSE,"Tran";"Riqfinpro",#N/A,FALSE,"Tran"}</definedName>
    <definedName name="ffffffffffffff_2" hidden="1">{"Riqfin97",#N/A,FALSE,"Tran";"Riqfinpro",#N/A,FALSE,"Tran"}</definedName>
    <definedName name="ffffffffffffff_3" hidden="1">{"Riqfin97",#N/A,FALSE,"Tran";"Riqfinpro",#N/A,FALSE,"Tran"}</definedName>
    <definedName name="ffffffffffffff_4" hidden="1">{"Riqfin97",#N/A,FALSE,"Tran";"Riqfinpro",#N/A,FALSE,"Tran"}</definedName>
    <definedName name="ffggg" hidden="1">{"Tab1",#N/A,FALSE,"P";"Tab2",#N/A,FALSE,"P"}</definedName>
    <definedName name="FFNN">#REF!</definedName>
    <definedName name="fg">'[70]19'!$A$1</definedName>
    <definedName name="fgd">#REF!</definedName>
    <definedName name="fgf" hidden="1">{"Riqfin97",#N/A,FALSE,"Tran";"Riqfinpro",#N/A,FALSE,"Tran"}</definedName>
    <definedName name="fgf_1" hidden="1">{"Riqfin97",#N/A,FALSE,"Tran";"Riqfinpro",#N/A,FALSE,"Tran"}</definedName>
    <definedName name="fgf_1_1" hidden="1">{"Riqfin97",#N/A,FALSE,"Tran";"Riqfinpro",#N/A,FALSE,"Tran"}</definedName>
    <definedName name="fgf_1_2" hidden="1">{"Riqfin97",#N/A,FALSE,"Tran";"Riqfinpro",#N/A,FALSE,"Tran"}</definedName>
    <definedName name="fgf_1_3" hidden="1">{"Riqfin97",#N/A,FALSE,"Tran";"Riqfinpro",#N/A,FALSE,"Tran"}</definedName>
    <definedName name="fgf_1_4" hidden="1">{"Riqfin97",#N/A,FALSE,"Tran";"Riqfinpro",#N/A,FALSE,"Tran"}</definedName>
    <definedName name="fgf_2" hidden="1">{"Riqfin97",#N/A,FALSE,"Tran";"Riqfinpro",#N/A,FALSE,"Tran"}</definedName>
    <definedName name="fgf_3" hidden="1">{"Riqfin97",#N/A,FALSE,"Tran";"Riqfinpro",#N/A,FALSE,"Tran"}</definedName>
    <definedName name="fgf_4" hidden="1">{"Riqfin97",#N/A,FALSE,"Tran";"Riqfinpro",#N/A,FALSE,"Tran"}</definedName>
    <definedName name="fig3a">#REF!</definedName>
    <definedName name="fin">#REF!</definedName>
    <definedName name="finan">#REF!</definedName>
    <definedName name="finan1">#REF!</definedName>
    <definedName name="finan3_D">#REF!</definedName>
    <definedName name="Financing" hidden="1">{"Tab1",#N/A,FALSE,"P";"Tab2",#N/A,FALSE,"P"}</definedName>
    <definedName name="Financing_1" hidden="1">{"Tab1",#N/A,FALSE,"P";"Tab2",#N/A,FALSE,"P"}</definedName>
    <definedName name="Financing_1_1" hidden="1">{"Tab1",#N/A,FALSE,"P";"Tab2",#N/A,FALSE,"P"}</definedName>
    <definedName name="Financing_1_2" hidden="1">{"Tab1",#N/A,FALSE,"P";"Tab2",#N/A,FALSE,"P"}</definedName>
    <definedName name="Financing_1_3" hidden="1">{"Tab1",#N/A,FALSE,"P";"Tab2",#N/A,FALSE,"P"}</definedName>
    <definedName name="Financing_1_4" hidden="1">{"Tab1",#N/A,FALSE,"P";"Tab2",#N/A,FALSE,"P"}</definedName>
    <definedName name="Financing_2" hidden="1">{"Tab1",#N/A,FALSE,"P";"Tab2",#N/A,FALSE,"P"}</definedName>
    <definedName name="Financing_3" hidden="1">{"Tab1",#N/A,FALSE,"P";"Tab2",#N/A,FALSE,"P"}</definedName>
    <definedName name="Financing_4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SC">#REF!</definedName>
    <definedName name="FISINP">[45]fiscal!$B$6:$M$45</definedName>
    <definedName name="FISUM">#REF!</definedName>
    <definedName name="FJHDSAFJKHDSA" localSheetId="11">Scheduled_Payment+Extra_Payment</definedName>
    <definedName name="FJHDSAFJKHDSA" localSheetId="14">Scheduled_Payment+Extra_Payment</definedName>
    <definedName name="FJHDSAFJKHDSA" localSheetId="15">Scheduled_Payment+Extra_Payment</definedName>
    <definedName name="FJHDSAFJKHDSA" localSheetId="17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>#REF!</definedName>
    <definedName name="FLOWS">#REF!</definedName>
    <definedName name="fluct">#REF!</definedName>
    <definedName name="FLUJO">'[78]Base de Datos Proyecciones'!$A$2:$H$2</definedName>
    <definedName name="flujo1">[29]FMI!$A$4:$CM$42</definedName>
    <definedName name="flujo2">[29]FMI!$A$44:$CM$80</definedName>
    <definedName name="FLUJO3">[29]FMI!$A$86:$CM$117</definedName>
    <definedName name="FLUJOS">[29]FMI!$A$5:$BV$77</definedName>
    <definedName name="FLUJOS_RECURSOS">#REF!</definedName>
    <definedName name="FNI">#REF!</definedName>
    <definedName name="FO">[35]Base!$AL1</definedName>
    <definedName name="FODESEC">#REF!</definedName>
    <definedName name="FONDO_REINTEGRABLE">[79]INFOP!$C$6</definedName>
    <definedName name="formato">#REF!</definedName>
    <definedName name="FRAMENO">#REF!</definedName>
    <definedName name="FRAMEYES">#REF!</definedName>
    <definedName name="fre" hidden="1">{"Tab1",#N/A,FALSE,"P";"Tab2",#N/A,FALSE,"P"}</definedName>
    <definedName name="fre_1" hidden="1">{"Tab1",#N/A,FALSE,"P";"Tab2",#N/A,FALSE,"P"}</definedName>
    <definedName name="fre_1_1" hidden="1">{"Tab1",#N/A,FALSE,"P";"Tab2",#N/A,FALSE,"P"}</definedName>
    <definedName name="fre_1_2" hidden="1">{"Tab1",#N/A,FALSE,"P";"Tab2",#N/A,FALSE,"P"}</definedName>
    <definedName name="fre_1_3" hidden="1">{"Tab1",#N/A,FALSE,"P";"Tab2",#N/A,FALSE,"P"}</definedName>
    <definedName name="fre_1_4" hidden="1">{"Tab1",#N/A,FALSE,"P";"Tab2",#N/A,FALSE,"P"}</definedName>
    <definedName name="fre_2" hidden="1">{"Tab1",#N/A,FALSE,"P";"Tab2",#N/A,FALSE,"P"}</definedName>
    <definedName name="fre_3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4">Scheduled_Payment+Extra_Payment</definedName>
    <definedName name="FSA" localSheetId="15">Scheduled_Payment+Extra_Payment</definedName>
    <definedName name="FSA" localSheetId="17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>#REF!</definedName>
    <definedName name="fsgsgfs">#REF!</definedName>
    <definedName name="fsgwereert" hidden="1">{"Tab1",#N/A,FALSE,"P";"Tab2",#N/A,FALSE,"P"}</definedName>
    <definedName name="fsgwereert_1" hidden="1">{"Tab1",#N/A,FALSE,"P";"Tab2",#N/A,FALSE,"P"}</definedName>
    <definedName name="fsgwereert_1_1" hidden="1">{"Tab1",#N/A,FALSE,"P";"Tab2",#N/A,FALSE,"P"}</definedName>
    <definedName name="fsgwereert_1_2" hidden="1">{"Tab1",#N/A,FALSE,"P";"Tab2",#N/A,FALSE,"P"}</definedName>
    <definedName name="fsgwereert_1_3" hidden="1">{"Tab1",#N/A,FALSE,"P";"Tab2",#N/A,FALSE,"P"}</definedName>
    <definedName name="fsgwereert_1_4" hidden="1">{"Tab1",#N/A,FALSE,"P";"Tab2",#N/A,FALSE,"P"}</definedName>
    <definedName name="fsgwereert_2" hidden="1">{"Tab1",#N/A,FALSE,"P";"Tab2",#N/A,FALSE,"P"}</definedName>
    <definedName name="fsgwereert_3" hidden="1">{"Tab1",#N/A,FALSE,"P";"Tab2",#N/A,FALSE,"P"}</definedName>
    <definedName name="fsgwereert_4" hidden="1">{"Tab1",#N/A,FALSE,"P";"Tab2",#N/A,FALSE,"P"}</definedName>
    <definedName name="ftaref">#REF!</definedName>
    <definedName name="ftconf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r_1_1" hidden="1">{"Riqfin97",#N/A,FALSE,"Tran";"Riqfinpro",#N/A,FALSE,"Tran"}</definedName>
    <definedName name="ftr_1_2" hidden="1">{"Riqfin97",#N/A,FALSE,"Tran";"Riqfinpro",#N/A,FALSE,"Tran"}</definedName>
    <definedName name="ftr_1_3" hidden="1">{"Riqfin97",#N/A,FALSE,"Tran";"Riqfinpro",#N/A,FALSE,"Tran"}</definedName>
    <definedName name="ftr_1_4" hidden="1">{"Riqfin97",#N/A,FALSE,"Tran";"Riqfinpro",#N/A,FALSE,"Tran"}</definedName>
    <definedName name="ftr_2" hidden="1">{"Riqfin97",#N/A,FALSE,"Tran";"Riqfinpro",#N/A,FALSE,"Tran"}</definedName>
    <definedName name="ftr_3" hidden="1">{"Riqfin97",#N/A,FALSE,"Tran";"Riqfinpro",#N/A,FALSE,"Tran"}</definedName>
    <definedName name="ftr_4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_1_1" hidden="1">{"Riqfin97",#N/A,FALSE,"Tran";"Riqfinpro",#N/A,FALSE,"Tran"}</definedName>
    <definedName name="fty_1_2" hidden="1">{"Riqfin97",#N/A,FALSE,"Tran";"Riqfinpro",#N/A,FALSE,"Tran"}</definedName>
    <definedName name="fty_1_3" hidden="1">{"Riqfin97",#N/A,FALSE,"Tran";"Riqfinpro",#N/A,FALSE,"Tran"}</definedName>
    <definedName name="fty_1_4" hidden="1">{"Riqfin97",#N/A,FALSE,"Tran";"Riqfinpro",#N/A,FALSE,"Tran"}</definedName>
    <definedName name="fty_2" hidden="1">{"Riqfin97",#N/A,FALSE,"Tran";"Riqfinpro",#N/A,FALSE,"Tran"}</definedName>
    <definedName name="fty_3" hidden="1">{"Riqfin97",#N/A,FALSE,"Tran";"Riqfinpro",#N/A,FALSE,"Tran"}</definedName>
    <definedName name="fty_4" hidden="1">{"Riqfin97",#N/A,FALSE,"Tran";"Riqfinpro",#N/A,FALSE,"Tran"}</definedName>
    <definedName name="FUENTE">#REF!</definedName>
    <definedName name="Full_Print">#REF!</definedName>
    <definedName name="G">[35]Base!$AM1</definedName>
    <definedName name="G.C._1ERCUA">#REF!</definedName>
    <definedName name="G.C._2DOCUA">#REF!</definedName>
    <definedName name="G.C._3ERCUA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STOCORD">'[12]PIB corr'!#REF!</definedName>
    <definedName name="GASTORO">'[12]PIB corr'!#REF!</definedName>
    <definedName name="GATO">#REF!</definedName>
    <definedName name="gbnj" hidden="1">{"Tab1",#N/A,FALSE,"P";"Tab2",#N/A,FALSE,"P"}</definedName>
    <definedName name="GCB_NGDP">#N/A</definedName>
    <definedName name="GCENL">[80]WEO!#REF!</definedName>
    <definedName name="GCRG">[80]WEO!#REF!</definedName>
    <definedName name="gd" hidden="1">{"'RIN-INTRANET'!$A$1:$K$71"}</definedName>
    <definedName name="GDPDEFL">[81]NA!#REF!</definedName>
    <definedName name="GDPOR">[81]NA!#REF!</definedName>
    <definedName name="GDPOR_">[81]NA!#REF!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'[40]Debt 2009'!#REF!</definedName>
    <definedName name="gedr">'[40]Debt 2009'!#REF!</definedName>
    <definedName name="gfd" hidden="1">{"mt1",#N/A,FALSE,"Debt";"mt2",#N/A,FALSE,"Debt";"mt3",#N/A,FALSE,"Debt";"mt4",#N/A,FALSE,"Debt";"mt5",#N/A,FALSE,"Debt";"mt6",#N/A,FALSE,"Debt";"mt7",#N/A,FALSE,"Debt"}</definedName>
    <definedName name="gffd" hidden="1">{"Riqfin97",#N/A,FALSE,"Tran";"Riqfinpro",#N/A,FALSE,"Tran"}</definedName>
    <definedName name="gffgfj" hidden="1">{"'RIN-INTRANET'!$A$1:$K$71"}</definedName>
    <definedName name="gffgfj_1" hidden="1">{"'RIN-INTRANET'!$A$1:$K$71"}</definedName>
    <definedName name="gffgfj_1_1" hidden="1">{"'RIN-INTRANET'!$A$1:$K$71"}</definedName>
    <definedName name="gffgfj_1_1_1" hidden="1">{"'RIN-INTRANET'!$A$1:$K$71"}</definedName>
    <definedName name="gffgfj_1_1_2" hidden="1">{"'RIN-INTRANET'!$A$1:$K$71"}</definedName>
    <definedName name="gffgfj_1_1_3" hidden="1">{"'RIN-INTRANET'!$A$1:$K$71"}</definedName>
    <definedName name="gffgfj_1_1_4" hidden="1">{"'RIN-INTRANET'!$A$1:$K$71"}</definedName>
    <definedName name="gffgfj_1_2" hidden="1">{"'RIN-INTRANET'!$A$1:$K$71"}</definedName>
    <definedName name="gffgfj_1_2_1" hidden="1">{"'RIN-INTRANET'!$A$1:$K$71"}</definedName>
    <definedName name="gffgfj_1_2_2" hidden="1">{"'RIN-INTRANET'!$A$1:$K$71"}</definedName>
    <definedName name="gffgfj_1_2_3" hidden="1">{"'RIN-INTRANET'!$A$1:$K$71"}</definedName>
    <definedName name="gffgfj_1_3" hidden="1">{"'RIN-INTRANET'!$A$1:$K$71"}</definedName>
    <definedName name="gffgfj_1_4" hidden="1">{"'RIN-INTRANET'!$A$1:$K$71"}</definedName>
    <definedName name="gffgfj_1_5" hidden="1">{"'RIN-INTRANET'!$A$1:$K$71"}</definedName>
    <definedName name="gffgfj_2" hidden="1">{"'RIN-INTRANET'!$A$1:$K$71"}</definedName>
    <definedName name="gffgfj_2_1" hidden="1">{"'RIN-INTRANET'!$A$1:$K$71"}</definedName>
    <definedName name="gffgfj_2_2" hidden="1">{"'RIN-INTRANET'!$A$1:$K$71"}</definedName>
    <definedName name="gffgfj_2_3" hidden="1">{"'RIN-INTRANET'!$A$1:$K$71"}</definedName>
    <definedName name="gffgfj_2_4" hidden="1">{"'RIN-INTRANET'!$A$1:$K$71"}</definedName>
    <definedName name="gffgfj_3" hidden="1">{"'RIN-INTRANET'!$A$1:$K$71"}</definedName>
    <definedName name="gffgfj_4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>#REF!</definedName>
    <definedName name="GGENL">[80]WEO!#REF!</definedName>
    <definedName name="ggfsgf" hidden="1">{"Riqfin97",#N/A,FALSE,"Tran";"Riqfinpro",#N/A,FALSE,"Tran"}</definedName>
    <definedName name="ggfsgf_1" hidden="1">{"Riqfin97",#N/A,FALSE,"Tran";"Riqfinpro",#N/A,FALSE,"Tran"}</definedName>
    <definedName name="ggfsgf_1_1" hidden="1">{"Riqfin97",#N/A,FALSE,"Tran";"Riqfinpro",#N/A,FALSE,"Tran"}</definedName>
    <definedName name="ggfsgf_1_2" hidden="1">{"Riqfin97",#N/A,FALSE,"Tran";"Riqfinpro",#N/A,FALSE,"Tran"}</definedName>
    <definedName name="ggfsgf_1_3" hidden="1">{"Riqfin97",#N/A,FALSE,"Tran";"Riqfinpro",#N/A,FALSE,"Tran"}</definedName>
    <definedName name="ggfsgf_1_4" hidden="1">{"Riqfin97",#N/A,FALSE,"Tran";"Riqfinpro",#N/A,FALSE,"Tran"}</definedName>
    <definedName name="ggfsgf_2" hidden="1">{"Riqfin97",#N/A,FALSE,"Tran";"Riqfinpro",#N/A,FALSE,"Tran"}</definedName>
    <definedName name="ggfsgf_3" hidden="1">{"Riqfin97",#N/A,FALSE,"Tran";"Riqfinpro",#N/A,FALSE,"Tran"}</definedName>
    <definedName name="ggfsgf_4" hidden="1">{"Riqfin97",#N/A,FALSE,"Tran";"Riqfinpro",#N/A,FALSE,"Tran"}</definedName>
    <definedName name="ggg" hidden="1">{"Riqfin97",#N/A,FALSE,"Tran";"Riqfinpro",#N/A,FALSE,"Tran"}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_1_1" hidden="1">{"Riqfin97",#N/A,FALSE,"Tran";"Riqfinpro",#N/A,FALSE,"Tran"}</definedName>
    <definedName name="ggg_1_2" hidden="1">{"Riqfin97",#N/A,FALSE,"Tran";"Riqfinpro",#N/A,FALSE,"Tran"}</definedName>
    <definedName name="ggg_1_3" hidden="1">{"Riqfin97",#N/A,FALSE,"Tran";"Riqfinpro",#N/A,FALSE,"Tran"}</definedName>
    <definedName name="ggg_1_4" hidden="1">{"Riqfin97",#N/A,FALSE,"Tran";"Riqfinpro",#N/A,FALSE,"Tran"}</definedName>
    <definedName name="ggg_2" hidden="1">{"Riqfin97",#N/A,FALSE,"Tran";"Riqfinpro",#N/A,FALSE,"Tran"}</definedName>
    <definedName name="ggg_3" hidden="1">{"Riqfin97",#N/A,FALSE,"Tran";"Riqfinpro",#N/A,FALSE,"Tran"}</definedName>
    <definedName name="ggg_4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'[82]J(Priv.Cap)'!#REF!</definedName>
    <definedName name="gggggggg" hidden="1">{"Tab1",#N/A,FALSE,"P";"Tab2",#N/A,FALSE,"P"}</definedName>
    <definedName name="gghh">#N/A</definedName>
    <definedName name="GGRG">[80]WEO!#REF!</definedName>
    <definedName name="GHG">#N/A</definedName>
    <definedName name="ghs">'[41]Prog-Ejec'!$G$229</definedName>
    <definedName name="ght" hidden="1">{"Tab1",#N/A,FALSE,"P";"Tab2",#N/A,FALSE,"P"}</definedName>
    <definedName name="ght_1" hidden="1">{"Tab1",#N/A,FALSE,"P";"Tab2",#N/A,FALSE,"P"}</definedName>
    <definedName name="ght_1_1" hidden="1">{"Tab1",#N/A,FALSE,"P";"Tab2",#N/A,FALSE,"P"}</definedName>
    <definedName name="ght_1_2" hidden="1">{"Tab1",#N/A,FALSE,"P";"Tab2",#N/A,FALSE,"P"}</definedName>
    <definedName name="ght_1_3" hidden="1">{"Tab1",#N/A,FALSE,"P";"Tab2",#N/A,FALSE,"P"}</definedName>
    <definedName name="ght_1_4" hidden="1">{"Tab1",#N/A,FALSE,"P";"Tab2",#N/A,FALSE,"P"}</definedName>
    <definedName name="ght_2" hidden="1">{"Tab1",#N/A,FALSE,"P";"Tab2",#N/A,FALSE,"P"}</definedName>
    <definedName name="ght_3" hidden="1">{"Tab1",#N/A,FALSE,"P";"Tab2",#N/A,FALSE,"P"}</definedName>
    <definedName name="ght_4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'[41]Prog-Ejec'!$A$9:$D$33</definedName>
    <definedName name="GL_Z">#REF!</definedName>
    <definedName name="GOBIERNO1">#REF!</definedName>
    <definedName name="GOBIERNO2">#REF!</definedName>
    <definedName name="GOESC96">#REF!</definedName>
    <definedName name="govt">[54]Bilateral!#REF!</definedName>
    <definedName name="GR">[35]Base!$AN1</definedName>
    <definedName name="_xlnm.Recorder">#REF!</definedName>
    <definedName name="Grace_IDA">#REF!</definedName>
    <definedName name="Grace_NC">#REF!</definedName>
    <definedName name="Grace1_IDA">#REF!</definedName>
    <definedName name="Graphs">#REF!</definedName>
    <definedName name="gre" hidden="1">{"Riqfin97",#N/A,FALSE,"Tran";"Riqfinpro",#N/A,FALSE,"Tran"}</definedName>
    <definedName name="gre_1" hidden="1">{"Riqfin97",#N/A,FALSE,"Tran";"Riqfinpro",#N/A,FALSE,"Tran"}</definedName>
    <definedName name="gre_1_1" hidden="1">{"Riqfin97",#N/A,FALSE,"Tran";"Riqfinpro",#N/A,FALSE,"Tran"}</definedName>
    <definedName name="gre_1_2" hidden="1">{"Riqfin97",#N/A,FALSE,"Tran";"Riqfinpro",#N/A,FALSE,"Tran"}</definedName>
    <definedName name="gre_1_3" hidden="1">{"Riqfin97",#N/A,FALSE,"Tran";"Riqfinpro",#N/A,FALSE,"Tran"}</definedName>
    <definedName name="gre_1_4" hidden="1">{"Riqfin97",#N/A,FALSE,"Tran";"Riqfinpro",#N/A,FALSE,"Tran"}</definedName>
    <definedName name="gre_2" hidden="1">{"Riqfin97",#N/A,FALSE,"Tran";"Riqfinpro",#N/A,FALSE,"Tran"}</definedName>
    <definedName name="gre_3" hidden="1">{"Riqfin97",#N/A,FALSE,"Tran";"Riqfinpro",#N/A,FALSE,"Tran"}</definedName>
    <definedName name="gre_4" hidden="1">{"Riqfin97",#N/A,FALSE,"Tran";"Riqfinpro",#N/A,FALSE,"Tran"}</definedName>
    <definedName name="grgwe" hidden="1">{"Minpmon",#N/A,FALSE,"Monthinput"}</definedName>
    <definedName name="grgwe_1" hidden="1">{"Minpmon",#N/A,FALSE,"Monthinput"}</definedName>
    <definedName name="grgwe_1_1" hidden="1">{"Minpmon",#N/A,FALSE,"Monthinput"}</definedName>
    <definedName name="grgwe_1_2" hidden="1">{"Minpmon",#N/A,FALSE,"Monthinput"}</definedName>
    <definedName name="grgwe_1_3" hidden="1">{"Minpmon",#N/A,FALSE,"Monthinput"}</definedName>
    <definedName name="grgwe_1_4" hidden="1">{"Minpmon",#N/A,FALSE,"Monthinput"}</definedName>
    <definedName name="grgwe_2" hidden="1">{"Minpmon",#N/A,FALSE,"Monthinput"}</definedName>
    <definedName name="grgwe_3" hidden="1">{"Minpmon",#N/A,FALSE,"Monthinput"}</definedName>
    <definedName name="grgwe_4" hidden="1">{"Minpmon",#N/A,FALSE,"Monthinput"}</definedName>
    <definedName name="gujk">'[41]Prog-Ejec'!$G$9:$J$37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gyu_1_1" hidden="1">{"Tab1",#N/A,FALSE,"P";"Tab2",#N/A,FALSE,"P"}</definedName>
    <definedName name="gyu_1_2" hidden="1">{"Tab1",#N/A,FALSE,"P";"Tab2",#N/A,FALSE,"P"}</definedName>
    <definedName name="gyu_1_3" hidden="1">{"Tab1",#N/A,FALSE,"P";"Tab2",#N/A,FALSE,"P"}</definedName>
    <definedName name="gyu_1_4" hidden="1">{"Tab1",#N/A,FALSE,"P";"Tab2",#N/A,FALSE,"P"}</definedName>
    <definedName name="gyu_2" hidden="1">{"Tab1",#N/A,FALSE,"P";"Tab2",#N/A,FALSE,"P"}</definedName>
    <definedName name="gyu_3" hidden="1">{"Tab1",#N/A,FALSE,"P";"Tab2",#N/A,FALSE,"P"}</definedName>
    <definedName name="gyu_4" hidden="1">{"Tab1",#N/A,FALSE,"P";"Tab2",#N/A,FALSE,"P"}</definedName>
    <definedName name="gz">[83]MD5!#REF!</definedName>
    <definedName name="h">#REF!</definedName>
    <definedName name="hacienda1">[84]HACIENDA!$A$2:$M$28</definedName>
    <definedName name="hacienda2">[84]HACIENDA!$A$1:$N$28</definedName>
    <definedName name="harina" hidden="1">{"'boletin'!$A$1:$R$73"}</definedName>
    <definedName name="hdah" hidden="1">{"'RIN-INTRANET'!$A$1:$K$71"}</definedName>
    <definedName name="hdah_1" hidden="1">{"'RIN-INTRANET'!$A$1:$K$71"}</definedName>
    <definedName name="hdah_1_1" hidden="1">{"'RIN-INTRANET'!$A$1:$K$71"}</definedName>
    <definedName name="hdah_1_1_1" hidden="1">{"'RIN-INTRANET'!$A$1:$K$71"}</definedName>
    <definedName name="hdah_1_1_2" hidden="1">{"'RIN-INTRANET'!$A$1:$K$71"}</definedName>
    <definedName name="hdah_1_1_3" hidden="1">{"'RIN-INTRANET'!$A$1:$K$71"}</definedName>
    <definedName name="hdah_1_1_4" hidden="1">{"'RIN-INTRANET'!$A$1:$K$71"}</definedName>
    <definedName name="hdah_1_2" hidden="1">{"'RIN-INTRANET'!$A$1:$K$71"}</definedName>
    <definedName name="hdah_1_2_1" hidden="1">{"'RIN-INTRANET'!$A$1:$K$71"}</definedName>
    <definedName name="hdah_1_2_2" hidden="1">{"'RIN-INTRANET'!$A$1:$K$71"}</definedName>
    <definedName name="hdah_1_2_3" hidden="1">{"'RIN-INTRANET'!$A$1:$K$71"}</definedName>
    <definedName name="hdah_1_3" hidden="1">{"'RIN-INTRANET'!$A$1:$K$71"}</definedName>
    <definedName name="hdah_1_4" hidden="1">{"'RIN-INTRANET'!$A$1:$K$71"}</definedName>
    <definedName name="hdah_1_5" hidden="1">{"'RIN-INTRANET'!$A$1:$K$71"}</definedName>
    <definedName name="hdah_2" hidden="1">{"'RIN-INTRANET'!$A$1:$K$71"}</definedName>
    <definedName name="hdah_2_1" hidden="1">{"'RIN-INTRANET'!$A$1:$K$71"}</definedName>
    <definedName name="hdah_2_2" hidden="1">{"'RIN-INTRANET'!$A$1:$K$71"}</definedName>
    <definedName name="hdah_2_3" hidden="1">{"'RIN-INTRANET'!$A$1:$K$71"}</definedName>
    <definedName name="hdah_2_4" hidden="1">{"'RIN-INTRANET'!$A$1:$K$71"}</definedName>
    <definedName name="hdah_3" hidden="1">{"'RIN-INTRANET'!$A$1:$K$71"}</definedName>
    <definedName name="hdah_4" hidden="1">{"'RIN-INTRANET'!$A$1:$K$71"}</definedName>
    <definedName name="hdah_5" hidden="1">{"'RIN-INTRANET'!$A$1:$K$71"}</definedName>
    <definedName name="hdgdh" hidden="1">{"'RIN-INTRANET'!$A$1:$K$71"}</definedName>
    <definedName name="hdgdh_1" hidden="1">{"'RIN-INTRANET'!$A$1:$K$71"}</definedName>
    <definedName name="hdgdh_1_1" hidden="1">{"'RIN-INTRANET'!$A$1:$K$71"}</definedName>
    <definedName name="hdgdh_1_1_1" hidden="1">{"'RIN-INTRANET'!$A$1:$K$71"}</definedName>
    <definedName name="hdgdh_1_1_2" hidden="1">{"'RIN-INTRANET'!$A$1:$K$71"}</definedName>
    <definedName name="hdgdh_1_1_3" hidden="1">{"'RIN-INTRANET'!$A$1:$K$71"}</definedName>
    <definedName name="hdgdh_1_1_4" hidden="1">{"'RIN-INTRANET'!$A$1:$K$71"}</definedName>
    <definedName name="hdgdh_1_2" hidden="1">{"'RIN-INTRANET'!$A$1:$K$71"}</definedName>
    <definedName name="hdgdh_1_2_1" hidden="1">{"'RIN-INTRANET'!$A$1:$K$71"}</definedName>
    <definedName name="hdgdh_1_2_2" hidden="1">{"'RIN-INTRANET'!$A$1:$K$71"}</definedName>
    <definedName name="hdgdh_1_2_3" hidden="1">{"'RIN-INTRANET'!$A$1:$K$71"}</definedName>
    <definedName name="hdgdh_1_3" hidden="1">{"'RIN-INTRANET'!$A$1:$K$71"}</definedName>
    <definedName name="hdgdh_1_4" hidden="1">{"'RIN-INTRANET'!$A$1:$K$71"}</definedName>
    <definedName name="hdgdh_1_5" hidden="1">{"'RIN-INTRANET'!$A$1:$K$71"}</definedName>
    <definedName name="hdgdh_2" hidden="1">{"'RIN-INTRANET'!$A$1:$K$71"}</definedName>
    <definedName name="hdgdh_2_1" hidden="1">{"'RIN-INTRANET'!$A$1:$K$71"}</definedName>
    <definedName name="hdgdh_2_2" hidden="1">{"'RIN-INTRANET'!$A$1:$K$71"}</definedName>
    <definedName name="hdgdh_2_3" hidden="1">{"'RIN-INTRANET'!$A$1:$K$71"}</definedName>
    <definedName name="hdgdh_2_4" hidden="1">{"'RIN-INTRANET'!$A$1:$K$71"}</definedName>
    <definedName name="hdgdh_3" hidden="1">{"'RIN-INTRANET'!$A$1:$K$71"}</definedName>
    <definedName name="hdgdh_4" hidden="1">{"'RIN-INTRANET'!$A$1:$K$71"}</definedName>
    <definedName name="hdgdh_5" hidden="1">{"'RIN-INTRANET'!$A$1:$K$71"}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hidden="1">{"Minpmon",#N/A,FALSE,"Monthinput"}</definedName>
    <definedName name="hhh_1" hidden="1">{"Minpmon",#N/A,FALSE,"Monthinput"}</definedName>
    <definedName name="hhh_1_1" hidden="1">{"Minpmon",#N/A,FALSE,"Monthinput"}</definedName>
    <definedName name="hhh_1_2" hidden="1">{"Minpmon",#N/A,FALSE,"Monthinput"}</definedName>
    <definedName name="hhh_1_3" hidden="1">{"Minpmon",#N/A,FALSE,"Monthinput"}</definedName>
    <definedName name="hhh_1_4" hidden="1">{"Minpmon",#N/A,FALSE,"Monthinput"}</definedName>
    <definedName name="hhh_2" hidden="1">{"Minpmon",#N/A,FALSE,"Monthinput"}</definedName>
    <definedName name="hhh_3" hidden="1">{"Minpmon",#N/A,FALSE,"Monthinput"}</definedName>
    <definedName name="hhh_4" hidden="1">{"Minpmon",#N/A,FALSE,"Monthinput"}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_1_1" hidden="1">{"Tab1",#N/A,FALSE,"P";"Tab2",#N/A,FALSE,"P"}</definedName>
    <definedName name="hhhhh_1_2" hidden="1">{"Tab1",#N/A,FALSE,"P";"Tab2",#N/A,FALSE,"P"}</definedName>
    <definedName name="hhhhh_1_3" hidden="1">{"Tab1",#N/A,FALSE,"P";"Tab2",#N/A,FALSE,"P"}</definedName>
    <definedName name="hhhhh_1_4" hidden="1">{"Tab1",#N/A,FALSE,"P";"Tab2",#N/A,FALSE,"P"}</definedName>
    <definedName name="hhhhh_2" hidden="1">{"Tab1",#N/A,FALSE,"P";"Tab2",#N/A,FALSE,"P"}</definedName>
    <definedName name="hhhhh_3" hidden="1">{"Tab1",#N/A,FALSE,"P";"Tab2",#N/A,FALSE,"P"}</definedName>
    <definedName name="hhhhh_4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hp" hidden="1">{"Riqfin97",#N/A,FALSE,"Tran";"Riqfinpro",#N/A,FALSE,"Tran"}</definedName>
    <definedName name="hihp_1" hidden="1">{"Riqfin97",#N/A,FALSE,"Tran";"Riqfinpro",#N/A,FALSE,"Tran"}</definedName>
    <definedName name="hihp_1_1" hidden="1">{"Riqfin97",#N/A,FALSE,"Tran";"Riqfinpro",#N/A,FALSE,"Tran"}</definedName>
    <definedName name="hihp_1_2" hidden="1">{"Riqfin97",#N/A,FALSE,"Tran";"Riqfinpro",#N/A,FALSE,"Tran"}</definedName>
    <definedName name="hihp_1_3" hidden="1">{"Riqfin97",#N/A,FALSE,"Tran";"Riqfinpro",#N/A,FALSE,"Tran"}</definedName>
    <definedName name="hihp_1_4" hidden="1">{"Riqfin97",#N/A,FALSE,"Tran";"Riqfinpro",#N/A,FALSE,"Tran"}</definedName>
    <definedName name="hihp_2" hidden="1">{"Riqfin97",#N/A,FALSE,"Tran";"Riqfinpro",#N/A,FALSE,"Tran"}</definedName>
    <definedName name="hihp_3" hidden="1">{"Riqfin97",#N/A,FALSE,"Tran";"Riqfinpro",#N/A,FALSE,"Tran"}</definedName>
    <definedName name="hihp_4" hidden="1">{"Riqfin97",#N/A,FALSE,"Tran";"Riqfinpro",#N/A,FALSE,"Tran"}</definedName>
    <definedName name="hio" hidden="1">{"Tab1",#N/A,FALSE,"P";"Tab2",#N/A,FALSE,"P"}</definedName>
    <definedName name="hio_1" hidden="1">{"Tab1",#N/A,FALSE,"P";"Tab2",#N/A,FALSE,"P"}</definedName>
    <definedName name="hio_1_1" hidden="1">{"Tab1",#N/A,FALSE,"P";"Tab2",#N/A,FALSE,"P"}</definedName>
    <definedName name="hio_1_2" hidden="1">{"Tab1",#N/A,FALSE,"P";"Tab2",#N/A,FALSE,"P"}</definedName>
    <definedName name="hio_1_3" hidden="1">{"Tab1",#N/A,FALSE,"P";"Tab2",#N/A,FALSE,"P"}</definedName>
    <definedName name="hio_1_4" hidden="1">{"Tab1",#N/A,FALSE,"P";"Tab2",#N/A,FALSE,"P"}</definedName>
    <definedName name="hio_2" hidden="1">{"Tab1",#N/A,FALSE,"P";"Tab2",#N/A,FALSE,"P"}</definedName>
    <definedName name="hio_3" hidden="1">{"Tab1",#N/A,FALSE,"P";"Tab2",#N/A,FALSE,"P"}</definedName>
    <definedName name="hio_4" hidden="1">{"Tab1",#N/A,FALSE,"P";"Tab2",#N/A,FALSE,"P"}</definedName>
    <definedName name="hip">'[85]Supuestos '!$A$3:$I$34</definedName>
    <definedName name="HIPCDATA">#REF!</definedName>
    <definedName name="hjdhshsd" hidden="1">{"'RIN-INTRANET'!$A$1:$K$71"}</definedName>
    <definedName name="hjdhshsd_1" hidden="1">{"'RIN-INTRANET'!$A$1:$K$71"}</definedName>
    <definedName name="hjdhshsd_1_1" hidden="1">{"'RIN-INTRANET'!$A$1:$K$71"}</definedName>
    <definedName name="hjdhshsd_1_1_1" hidden="1">{"'RIN-INTRANET'!$A$1:$K$71"}</definedName>
    <definedName name="hjdhshsd_1_1_2" hidden="1">{"'RIN-INTRANET'!$A$1:$K$71"}</definedName>
    <definedName name="hjdhshsd_1_1_3" hidden="1">{"'RIN-INTRANET'!$A$1:$K$71"}</definedName>
    <definedName name="hjdhshsd_1_1_4" hidden="1">{"'RIN-INTRANET'!$A$1:$K$71"}</definedName>
    <definedName name="hjdhshsd_1_2" hidden="1">{"'RIN-INTRANET'!$A$1:$K$71"}</definedName>
    <definedName name="hjdhshsd_1_2_1" hidden="1">{"'RIN-INTRANET'!$A$1:$K$71"}</definedName>
    <definedName name="hjdhshsd_1_2_2" hidden="1">{"'RIN-INTRANET'!$A$1:$K$71"}</definedName>
    <definedName name="hjdhshsd_1_2_3" hidden="1">{"'RIN-INTRANET'!$A$1:$K$71"}</definedName>
    <definedName name="hjdhshsd_1_3" hidden="1">{"'RIN-INTRANET'!$A$1:$K$71"}</definedName>
    <definedName name="hjdhshsd_1_4" hidden="1">{"'RIN-INTRANET'!$A$1:$K$71"}</definedName>
    <definedName name="hjdhshsd_1_5" hidden="1">{"'RIN-INTRANET'!$A$1:$K$71"}</definedName>
    <definedName name="hjdhshsd_2" hidden="1">{"'RIN-INTRANET'!$A$1:$K$71"}</definedName>
    <definedName name="hjdhshsd_2_1" hidden="1">{"'RIN-INTRANET'!$A$1:$K$71"}</definedName>
    <definedName name="hjdhshsd_2_2" hidden="1">{"'RIN-INTRANET'!$A$1:$K$71"}</definedName>
    <definedName name="hjdhshsd_2_3" hidden="1">{"'RIN-INTRANET'!$A$1:$K$71"}</definedName>
    <definedName name="hjdhshsd_2_4" hidden="1">{"'RIN-INTRANET'!$A$1:$K$71"}</definedName>
    <definedName name="hjdhshsd_3" hidden="1">{"'RIN-INTRANET'!$A$1:$K$71"}</definedName>
    <definedName name="hjdhshsd_4" hidden="1">{"'RIN-INTRANET'!$A$1:$K$71"}</definedName>
    <definedName name="hjdhshsd_5" hidden="1">{"'RIN-INTRANET'!$A$1:$K$71"}</definedName>
    <definedName name="hjk" hidden="1">{"Riqfin97",#N/A,FALSE,"Tran";"Riqfinpro",#N/A,FALSE,"Tran"}</definedName>
    <definedName name="hn" hidden="1">{"Riqfin97",#N/A,FALSE,"Tran";"Riqfinpro",#N/A,FALSE,"Tran"}</definedName>
    <definedName name="hora">[23]Programa!#REF!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pu_1_1" hidden="1">{"Tab1",#N/A,FALSE,"P";"Tab2",#N/A,FALSE,"P"}</definedName>
    <definedName name="hpu_1_2" hidden="1">{"Tab1",#N/A,FALSE,"P";"Tab2",#N/A,FALSE,"P"}</definedName>
    <definedName name="hpu_1_3" hidden="1">{"Tab1",#N/A,FALSE,"P";"Tab2",#N/A,FALSE,"P"}</definedName>
    <definedName name="hpu_1_4" hidden="1">{"Tab1",#N/A,FALSE,"P";"Tab2",#N/A,FALSE,"P"}</definedName>
    <definedName name="hpu_2" hidden="1">{"Tab1",#N/A,FALSE,"P";"Tab2",#N/A,FALSE,"P"}</definedName>
    <definedName name="hpu_3" hidden="1">{"Tab1",#N/A,FALSE,"P";"Tab2",#N/A,FALSE,"P"}</definedName>
    <definedName name="hpu_4" hidden="1">{"Tab1",#N/A,FALSE,"P";"Tab2",#N/A,FALSE,"P"}</definedName>
    <definedName name="HTMatriz">#REF!</definedName>
    <definedName name="HTML_CodePage" hidden="1">1252</definedName>
    <definedName name="HTML_Control" hidden="1">{"'para SB'!$A$1318:$F$1381"}</definedName>
    <definedName name="HTML_Control_1" hidden="1">{"'RIN-INTRANET'!$A$1:$K$71"}</definedName>
    <definedName name="HTML_Control_1_1" hidden="1">{"'para SB'!$A$1420:$F$1479"}</definedName>
    <definedName name="HTML_Control_1_1_1" hidden="1">{"'RIN-INTRANET'!$A$1:$K$71"}</definedName>
    <definedName name="HTML_Control_1_1_2" hidden="1">{"'RIN-INTRANET'!$A$1:$K$71"}</definedName>
    <definedName name="HTML_Control_1_1_3" hidden="1">{"'RIN-INTRANET'!$A$1:$K$71"}</definedName>
    <definedName name="HTML_Control_1_1_4" hidden="1">{"'RIN-INTRANET'!$A$1:$K$71"}</definedName>
    <definedName name="HTML_Control_1_2" hidden="1">{"'RIN-INTRANET'!$A$1:$K$71"}</definedName>
    <definedName name="HTML_Control_1_2_1" hidden="1">{"'RIN-INTRANET'!$A$1:$K$71"}</definedName>
    <definedName name="HTML_Control_1_2_2" hidden="1">{"'RIN-INTRANET'!$A$1:$K$71"}</definedName>
    <definedName name="HTML_Control_1_2_3" hidden="1">{"'RIN-INTRANET'!$A$1:$K$71"}</definedName>
    <definedName name="HTML_Control_1_3" hidden="1">{"'para SB'!$A$1420:$F$1479"}</definedName>
    <definedName name="HTML_Control_1_4" hidden="1">{"'para SB'!$A$1420:$F$1479"}</definedName>
    <definedName name="HTML_Control_1_5" hidden="1">{"'para SB'!$A$1420:$F$1479"}</definedName>
    <definedName name="HTML_Control_2" hidden="1">{"'RIN-INTRANET'!$A$1:$K$71"}</definedName>
    <definedName name="HTML_Control_2_1" hidden="1">{"'para SB'!$A$1420:$F$1479"}</definedName>
    <definedName name="HTML_Control_2_2" hidden="1">{"'para SB'!$A$1420:$F$1479"}</definedName>
    <definedName name="HTML_Control_2_3" hidden="1">{"'para SB'!$A$1420:$F$1479"}</definedName>
    <definedName name="HTML_Control_2_4" hidden="1">{"'para SB'!$A$1420:$F$1479"}</definedName>
    <definedName name="HTML_Control_3" hidden="1">{"'RIN-INTRANET'!$A$1:$K$71"}</definedName>
    <definedName name="HTML_Control_4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hidden="1">{"Tab1",#N/A,FALSE,"P";"Tab2",#N/A,FALSE,"P"}</definedName>
    <definedName name="hui_1" hidden="1">{"Tab1",#N/A,FALSE,"P";"Tab2",#N/A,FALSE,"P"}</definedName>
    <definedName name="hui_1_1" hidden="1">{"Tab1",#N/A,FALSE,"P";"Tab2",#N/A,FALSE,"P"}</definedName>
    <definedName name="hui_1_2" hidden="1">{"Tab1",#N/A,FALSE,"P";"Tab2",#N/A,FALSE,"P"}</definedName>
    <definedName name="hui_1_3" hidden="1">{"Tab1",#N/A,FALSE,"P";"Tab2",#N/A,FALSE,"P"}</definedName>
    <definedName name="hui_1_4" hidden="1">{"Tab1",#N/A,FALSE,"P";"Tab2",#N/A,FALSE,"P"}</definedName>
    <definedName name="hui_2" hidden="1">{"Tab1",#N/A,FALSE,"P";"Tab2",#N/A,FALSE,"P"}</definedName>
    <definedName name="hui_3" hidden="1">{"Tab1",#N/A,FALSE,"P";"Tab2",#N/A,FALSE,"P"}</definedName>
    <definedName name="hui_4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uo_1_1" hidden="1">{"Tab1",#N/A,FALSE,"P";"Tab2",#N/A,FALSE,"P"}</definedName>
    <definedName name="huo_1_2" hidden="1">{"Tab1",#N/A,FALSE,"P";"Tab2",#N/A,FALSE,"P"}</definedName>
    <definedName name="huo_1_3" hidden="1">{"Tab1",#N/A,FALSE,"P";"Tab2",#N/A,FALSE,"P"}</definedName>
    <definedName name="huo_1_4" hidden="1">{"Tab1",#N/A,FALSE,"P";"Tab2",#N/A,FALSE,"P"}</definedName>
    <definedName name="huo_2" hidden="1">{"Tab1",#N/A,FALSE,"P";"Tab2",#N/A,FALSE,"P"}</definedName>
    <definedName name="huo_3" hidden="1">{"Tab1",#N/A,FALSE,"P";"Tab2",#N/A,FALSE,"P"}</definedName>
    <definedName name="huo_4" hidden="1">{"Tab1",#N/A,FALSE,"P";"Tab2",#N/A,FALSE,"P"}</definedName>
    <definedName name="HUY">#REF!</definedName>
    <definedName name="i">#REF!</definedName>
    <definedName name="Ibrd" localSheetId="1">'[40]Debt 2009'!#REF!</definedName>
    <definedName name="Ibrd">'[40]Debt 2009'!#REF!</definedName>
    <definedName name="ICOM">#REF!</definedName>
    <definedName name="IDA" localSheetId="1">'[40]Debt 2009'!#REF!</definedName>
    <definedName name="IDA">'[40]Debt 2009'!#REF!</definedName>
    <definedName name="IDAr">#REF!</definedName>
    <definedName name="IESS">#REF!</definedName>
    <definedName name="Ifad" localSheetId="1">'[40]Debt 2009'!#REF!</definedName>
    <definedName name="Ifad">'[40]Debt 2009'!#REF!</definedName>
    <definedName name="IHADFA_">#REF!</definedName>
    <definedName name="ii" hidden="1">{"Tab1",#N/A,FALSE,"P";"Tab2",#N/A,FALSE,"P"}</definedName>
    <definedName name="ii_1" hidden="1">{"Tab1",#N/A,FALSE,"P";"Tab2",#N/A,FALSE,"P"}</definedName>
    <definedName name="ii_1_1" hidden="1">{"Tab1",#N/A,FALSE,"P";"Tab2",#N/A,FALSE,"P"}</definedName>
    <definedName name="ii_1_2" hidden="1">{"Tab1",#N/A,FALSE,"P";"Tab2",#N/A,FALSE,"P"}</definedName>
    <definedName name="ii_1_3" hidden="1">{"Tab1",#N/A,FALSE,"P";"Tab2",#N/A,FALSE,"P"}</definedName>
    <definedName name="ii_1_4" hidden="1">{"Tab1",#N/A,FALSE,"P";"Tab2",#N/A,FALSE,"P"}</definedName>
    <definedName name="ii_2" hidden="1">{"Tab1",#N/A,FALSE,"P";"Tab2",#N/A,FALSE,"P"}</definedName>
    <definedName name="ii_3" hidden="1">{"Tab1",#N/A,FALSE,"P";"Tab2",#N/A,FALSE,"P"}</definedName>
    <definedName name="ii_4" hidden="1">{"Tab1",#N/A,FALSE,"P";"Tab2",#N/A,FALSE,"P"}</definedName>
    <definedName name="iii" hidden="1">{"Riqfin97",#N/A,FALSE,"Tran";"Riqfinpro",#N/A,FALSE,"Tran"}</definedName>
    <definedName name="iii_1" hidden="1">{"Riqfin97",#N/A,FALSE,"Tran";"Riqfinpro",#N/A,FALSE,"Tran"}</definedName>
    <definedName name="iii_1_1" hidden="1">{"Riqfin97",#N/A,FALSE,"Tran";"Riqfinpro",#N/A,FALSE,"Tran"}</definedName>
    <definedName name="iii_1_2" hidden="1">{"Riqfin97",#N/A,FALSE,"Tran";"Riqfinpro",#N/A,FALSE,"Tran"}</definedName>
    <definedName name="iii_1_3" hidden="1">{"Riqfin97",#N/A,FALSE,"Tran";"Riqfinpro",#N/A,FALSE,"Tran"}</definedName>
    <definedName name="iii_1_4" hidden="1">{"Riqfin97",#N/A,FALSE,"Tran";"Riqfinpro",#N/A,FALSE,"Tran"}</definedName>
    <definedName name="iii_2" hidden="1">{"Riqfin97",#N/A,FALSE,"Tran";"Riqfinpro",#N/A,FALSE,"Tran"}</definedName>
    <definedName name="iii_3" hidden="1">{"Riqfin97",#N/A,FALSE,"Tran";"Riqfinpro",#N/A,FALSE,"Tran"}</definedName>
    <definedName name="iii_4" hidden="1">{"Riqfin97",#N/A,FALSE,"Tran";"Riqfinpro",#N/A,FALSE,"Tran"}</definedName>
    <definedName name="iimportada">#REF!</definedName>
    <definedName name="ijh" hidden="1">{"mt1",#N/A,FALSE,"Debt";"mt2",#N/A,FALSE,"Debt";"mt3",#N/A,FALSE,"Debt";"mt4",#N/A,FALSE,"Debt";"mt5",#N/A,FALSE,"Debt";"mt6",#N/A,FALSE,"Debt";"mt7",#N/A,FALSE,"Debt"}</definedName>
    <definedName name="ikjh" hidden="1">{"Riqfin97",#N/A,FALSE,"Tran";"Riqfinpro",#N/A,FALSE,"Tran"}</definedName>
    <definedName name="ilo" hidden="1">{"Riqfin97",#N/A,FALSE,"Tran";"Riqfinpro",#N/A,FALSE,"Tran"}</definedName>
    <definedName name="ilo_1" hidden="1">{"Riqfin97",#N/A,FALSE,"Tran";"Riqfinpro",#N/A,FALSE,"Tran"}</definedName>
    <definedName name="ilo_1_1" hidden="1">{"Riqfin97",#N/A,FALSE,"Tran";"Riqfinpro",#N/A,FALSE,"Tran"}</definedName>
    <definedName name="ilo_1_2" hidden="1">{"Riqfin97",#N/A,FALSE,"Tran";"Riqfinpro",#N/A,FALSE,"Tran"}</definedName>
    <definedName name="ilo_1_3" hidden="1">{"Riqfin97",#N/A,FALSE,"Tran";"Riqfinpro",#N/A,FALSE,"Tran"}</definedName>
    <definedName name="ilo_1_4" hidden="1">{"Riqfin97",#N/A,FALSE,"Tran";"Riqfinpro",#N/A,FALSE,"Tran"}</definedName>
    <definedName name="ilo_2" hidden="1">{"Riqfin97",#N/A,FALSE,"Tran";"Riqfinpro",#N/A,FALSE,"Tran"}</definedName>
    <definedName name="ilo_3" hidden="1">{"Riqfin97",#N/A,FALSE,"Tran";"Riqfinpro",#N/A,FALSE,"Tran"}</definedName>
    <definedName name="ilo_4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lu_1_1" hidden="1">{"Riqfin97",#N/A,FALSE,"Tran";"Riqfinpro",#N/A,FALSE,"Tran"}</definedName>
    <definedName name="ilu_1_2" hidden="1">{"Riqfin97",#N/A,FALSE,"Tran";"Riqfinpro",#N/A,FALSE,"Tran"}</definedName>
    <definedName name="ilu_1_3" hidden="1">{"Riqfin97",#N/A,FALSE,"Tran";"Riqfinpro",#N/A,FALSE,"Tran"}</definedName>
    <definedName name="ilu_1_4" hidden="1">{"Riqfin97",#N/A,FALSE,"Tran";"Riqfinpro",#N/A,FALSE,"Tran"}</definedName>
    <definedName name="ilu_2" hidden="1">{"Riqfin97",#N/A,FALSE,"Tran";"Riqfinpro",#N/A,FALSE,"Tran"}</definedName>
    <definedName name="ilu_3" hidden="1">{"Riqfin97",#N/A,FALSE,"Tran";"Riqfinpro",#N/A,FALSE,"Tran"}</definedName>
    <definedName name="ilu_4" hidden="1">{"Riqfin97",#N/A,FALSE,"Tran";"Riqfinpro",#N/A,FALSE,"Tran"}</definedName>
    <definedName name="IM">[35]Base!$AO1</definedName>
    <definedName name="ima">#REF!</definedName>
    <definedName name="IMAE">#REF!</definedName>
    <definedName name="imaor">#REF!</definedName>
    <definedName name="IMCTE">[35]Base!$AQ1</definedName>
    <definedName name="IMCTEP">[35]Base!#REF!</definedName>
    <definedName name="imdoll">[35]Base!$AP1</definedName>
    <definedName name="IMP">#N/A</definedName>
    <definedName name="IMPRESION">#REF!</definedName>
    <definedName name="imprima">#REF!</definedName>
    <definedName name="Imprimir_área_IM" localSheetId="1">'[86]prog-2003'!$A$221:$E$306</definedName>
    <definedName name="Imprimir_área_IM">'[87]prog-2003'!$A$221:$E$306</definedName>
    <definedName name="IMPRIMIR_TODOS">#REF!</definedName>
    <definedName name="IN2_">[34]Assumptions!#REF!</definedName>
    <definedName name="IN3_">[34]Assumptions!#REF!</definedName>
    <definedName name="IN90_">#REF!</definedName>
    <definedName name="inco">[35]Base!$AT1</definedName>
    <definedName name="ind">#REF!</definedName>
    <definedName name="INDE">[35]Base!$AR1</definedName>
    <definedName name="Indi">#REF!</definedName>
    <definedName name="indicadores">#REF!</definedName>
    <definedName name="indicadores2" hidden="1">{"'RIN-INTRANET'!$A$1:$K$71"}</definedName>
    <definedName name="indicadores2_1" hidden="1">{"'RIN-INTRANET'!$A$1:$K$71"}</definedName>
    <definedName name="indicadores2_1_1" hidden="1">{"'RIN-INTRANET'!$A$1:$K$71"}</definedName>
    <definedName name="indicadores2_1_2" hidden="1">{"'RIN-INTRANET'!$A$1:$K$71"}</definedName>
    <definedName name="indicadores2_1_3" hidden="1">{"'RIN-INTRANET'!$A$1:$K$71"}</definedName>
    <definedName name="indicadores2_1_4" hidden="1">{"'RIN-INTRANET'!$A$1:$K$71"}</definedName>
    <definedName name="indicadores2_2" hidden="1">{"'RIN-INTRANET'!$A$1:$K$71"}</definedName>
    <definedName name="indicadores2_3" hidden="1">{"'RIN-INTRANET'!$A$1:$K$71"}</definedName>
    <definedName name="indicadores2_4" hidden="1">{"'RIN-INTRANET'!$A$1:$K$71"}</definedName>
    <definedName name="Indicar_monto_en_unidades_sin_decimales">'[88]BCH08 ANUAL DÓLARES'!#REF!</definedName>
    <definedName name="INDICE">[23]Programa!#REF!</definedName>
    <definedName name="INDICEPRODUCCIO">#REF!</definedName>
    <definedName name="Indiz">[89]ZBEAC1!$A$2812:$O$2905</definedName>
    <definedName name="INE">#REF!</definedName>
    <definedName name="INECEL">#REF!</definedName>
    <definedName name="INF">[35]Base!$AS1</definedName>
    <definedName name="infcom">#REF!</definedName>
    <definedName name="INFE">[35]Base!#REF!</definedName>
    <definedName name="infest">#REF!</definedName>
    <definedName name="INFISC1">#REF!</definedName>
    <definedName name="INFISC2">#REF!</definedName>
    <definedName name="Inflation">#REF!</definedName>
    <definedName name="infobs">#REF!</definedName>
    <definedName name="INFOP">#REF!</definedName>
    <definedName name="INFOR_CORRE_ELE">#REF!</definedName>
    <definedName name="INGOES96">#REF!</definedName>
    <definedName name="INGRESOS">#REF!</definedName>
    <definedName name="INMN">#REF!</definedName>
    <definedName name="INPROJ">#REF!</definedName>
    <definedName name="INPUT_2">[36]Input!#REF!</definedName>
    <definedName name="INPUT_4">[36]Input!#REF!</definedName>
    <definedName name="Int">#REF!</definedName>
    <definedName name="inter" hidden="1">{"'para SB'!$A$1420:$F$1479"}</definedName>
    <definedName name="inter_1" hidden="1">{"'para SB'!$A$1420:$F$1479"}</definedName>
    <definedName name="inter_1_1" hidden="1">{"'para SB'!$A$1420:$F$1479"}</definedName>
    <definedName name="inter_1_1_1" hidden="1">{"'para SB'!$A$1420:$F$1479"}</definedName>
    <definedName name="inter_1_1_2" hidden="1">{"'para SB'!$A$1420:$F$1479"}</definedName>
    <definedName name="inter_1_1_3" hidden="1">{"'para SB'!$A$1420:$F$1479"}</definedName>
    <definedName name="inter_1_1_4" hidden="1">{"'para SB'!$A$1420:$F$1479"}</definedName>
    <definedName name="inter_1_2" hidden="1">{"'para SB'!$A$1420:$F$1479"}</definedName>
    <definedName name="inter_1_3" hidden="1">{"'para SB'!$A$1420:$F$1479"}</definedName>
    <definedName name="inter_1_4" hidden="1">{"'para SB'!$A$1420:$F$1479"}</definedName>
    <definedName name="inter_2" hidden="1">{"'para SB'!$A$1420:$F$1479"}</definedName>
    <definedName name="inter_2_1" hidden="1">{"'para SB'!$A$1420:$F$1479"}</definedName>
    <definedName name="inter_2_2" hidden="1">{"'para SB'!$A$1420:$F$1479"}</definedName>
    <definedName name="inter_2_3" hidden="1">{"'para SB'!$A$1420:$F$1479"}</definedName>
    <definedName name="inter_2_4" hidden="1">{"'para SB'!$A$1420:$F$1479"}</definedName>
    <definedName name="inter_3" hidden="1">{"'para SB'!$A$1420:$F$1479"}</definedName>
    <definedName name="inter_4" hidden="1">{"'para SB'!$A$1420:$F$1479"}</definedName>
    <definedName name="inter_5" hidden="1">{"'para SB'!$A$1420:$F$1479"}</definedName>
    <definedName name="Interest_IDA">#REF!</definedName>
    <definedName name="Interest_NC">#REF!</definedName>
    <definedName name="Interest_Rate">#REF!</definedName>
    <definedName name="InterestRate">#REF!</definedName>
    <definedName name="inthalf">[90]Sheet4!$C$58:$G$112</definedName>
    <definedName name="inversion" hidden="1">{"'para SB'!$A$1318:$F$1381"}</definedName>
    <definedName name="inversion_1" hidden="1">{"'para SB'!$A$1318:$F$1381"}</definedName>
    <definedName name="inversion_1_1" hidden="1">{"'para SB'!$A$1318:$F$1381"}</definedName>
    <definedName name="inversion_1_2" hidden="1">{"'para SB'!$A$1318:$F$1381"}</definedName>
    <definedName name="inversion_1_3" hidden="1">{"'para SB'!$A$1318:$F$1381"}</definedName>
    <definedName name="inversion_1_4" hidden="1">{"'para SB'!$A$1318:$F$1381"}</definedName>
    <definedName name="inversion_2" hidden="1">{"'para SB'!$A$1318:$F$1381"}</definedName>
    <definedName name="inversion_3" hidden="1">{"'para SB'!$A$1318:$F$1381"}</definedName>
    <definedName name="inversion_4" hidden="1">{"'para SB'!$A$1318:$F$1381"}</definedName>
    <definedName name="iouiuopo" hidden="1">{"Tab1",#N/A,FALSE,"P";"Tab2",#N/A,FALSE,"P"}</definedName>
    <definedName name="iouiuopo_1" hidden="1">{"Tab1",#N/A,FALSE,"P";"Tab2",#N/A,FALSE,"P"}</definedName>
    <definedName name="iouiuopo_1_1" hidden="1">{"Tab1",#N/A,FALSE,"P";"Tab2",#N/A,FALSE,"P"}</definedName>
    <definedName name="iouiuopo_1_2" hidden="1">{"Tab1",#N/A,FALSE,"P";"Tab2",#N/A,FALSE,"P"}</definedName>
    <definedName name="iouiuopo_1_3" hidden="1">{"Tab1",#N/A,FALSE,"P";"Tab2",#N/A,FALSE,"P"}</definedName>
    <definedName name="iouiuopo_1_4" hidden="1">{"Tab1",#N/A,FALSE,"P";"Tab2",#N/A,FALSE,"P"}</definedName>
    <definedName name="iouiuopo_2" hidden="1">{"Tab1",#N/A,FALSE,"P";"Tab2",#N/A,FALSE,"P"}</definedName>
    <definedName name="iouiuopo_3" hidden="1">{"Tab1",#N/A,FALSE,"P";"Tab2",#N/A,FALSE,"P"}</definedName>
    <definedName name="iouiuopo_4" hidden="1">{"Tab1",#N/A,FALSE,"P";"Tab2",#N/A,FALSE,"P"}</definedName>
    <definedName name="IPC">#REF!</definedName>
    <definedName name="ipc98j">[23]Programa!#REF!</definedName>
    <definedName name="ipc98s">#REF!</definedName>
    <definedName name="ISSS96">#REF!</definedName>
    <definedName name="ISTA96">#REF!</definedName>
    <definedName name="istasap">#REF!</definedName>
    <definedName name="istasasa">#REF!</definedName>
    <definedName name="istasasp">#REF!</definedName>
    <definedName name="ITM">[35]Base!$AU1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hidden="1">{"'RIN-INTRANET'!$A$1:$K$71"}</definedName>
    <definedName name="J_1" hidden="1">{"'RIN-INTRANET'!$A$1:$K$71"}</definedName>
    <definedName name="J_1_1" hidden="1">{"'RIN-INTRANET'!$A$1:$K$71"}</definedName>
    <definedName name="J_1_1_1" hidden="1">{"'RIN-INTRANET'!$A$1:$K$71"}</definedName>
    <definedName name="J_1_1_2" hidden="1">{"'RIN-INTRANET'!$A$1:$K$71"}</definedName>
    <definedName name="J_1_1_3" hidden="1">{"'RIN-INTRANET'!$A$1:$K$71"}</definedName>
    <definedName name="J_1_1_4" hidden="1">{"'RIN-INTRANET'!$A$1:$K$71"}</definedName>
    <definedName name="J_1_2" hidden="1">{"'RIN-INTRANET'!$A$1:$K$71"}</definedName>
    <definedName name="J_1_2_1" hidden="1">{"'RIN-INTRANET'!$A$1:$K$71"}</definedName>
    <definedName name="J_1_2_2" hidden="1">{"'RIN-INTRANET'!$A$1:$K$71"}</definedName>
    <definedName name="J_1_2_3" hidden="1">{"'RIN-INTRANET'!$A$1:$K$71"}</definedName>
    <definedName name="J_1_3" hidden="1">{"'RIN-INTRANET'!$A$1:$K$71"}</definedName>
    <definedName name="J_1_4" hidden="1">{"'RIN-INTRANET'!$A$1:$K$71"}</definedName>
    <definedName name="J_1_5" hidden="1">{"'RIN-INTRANET'!$A$1:$K$71"}</definedName>
    <definedName name="J_2" hidden="1">{"'RIN-INTRANET'!$A$1:$K$71"}</definedName>
    <definedName name="J_2_1" hidden="1">{"'RIN-INTRANET'!$A$1:$K$71"}</definedName>
    <definedName name="J_2_2" hidden="1">{"'RIN-INTRANET'!$A$1:$K$71"}</definedName>
    <definedName name="J_2_3" hidden="1">{"'RIN-INTRANET'!$A$1:$K$71"}</definedName>
    <definedName name="J_2_4" hidden="1">{"'RIN-INTRANET'!$A$1:$K$71"}</definedName>
    <definedName name="J_3" hidden="1">{"'RIN-INTRANET'!$A$1:$K$71"}</definedName>
    <definedName name="J_4" hidden="1">{"'RIN-INTRANET'!$A$1:$K$71"}</definedName>
    <definedName name="J_5" hidden="1">{"'RIN-INTRANET'!$A$1:$K$71"}</definedName>
    <definedName name="jan" hidden="1">{#N/A,#N/A,FALSE,"CB";#N/A,#N/A,FALSE,"CMB";#N/A,#N/A,FALSE,"NBFI"}</definedName>
    <definedName name="Janet" hidden="1">'[85]SNF Córd'!$A$18:$A$19</definedName>
    <definedName name="jdfhgghg" hidden="1">{"Riqfin97",#N/A,FALSE,"Tran";"Riqfinpro",#N/A,FALSE,"Tran"}</definedName>
    <definedName name="jdfhgghg_1" hidden="1">{"Riqfin97",#N/A,FALSE,"Tran";"Riqfinpro",#N/A,FALSE,"Tran"}</definedName>
    <definedName name="jdfhgghg_1_1" hidden="1">{"Riqfin97",#N/A,FALSE,"Tran";"Riqfinpro",#N/A,FALSE,"Tran"}</definedName>
    <definedName name="jdfhgghg_1_2" hidden="1">{"Riqfin97",#N/A,FALSE,"Tran";"Riqfinpro",#N/A,FALSE,"Tran"}</definedName>
    <definedName name="jdfhgghg_1_3" hidden="1">{"Riqfin97",#N/A,FALSE,"Tran";"Riqfinpro",#N/A,FALSE,"Tran"}</definedName>
    <definedName name="jdfhgghg_1_4" hidden="1">{"Riqfin97",#N/A,FALSE,"Tran";"Riqfinpro",#N/A,FALSE,"Tran"}</definedName>
    <definedName name="jdfhgghg_2" hidden="1">{"Riqfin97",#N/A,FALSE,"Tran";"Riqfinpro",#N/A,FALSE,"Tran"}</definedName>
    <definedName name="jdfhgghg_3" hidden="1">{"Riqfin97",#N/A,FALSE,"Tran";"Riqfinpro",#N/A,FALSE,"Tran"}</definedName>
    <definedName name="jdfhgghg_4" hidden="1">{"Riqfin97",#N/A,FALSE,"Tran";"Riqfinpro",#N/A,FALSE,"Tran"}</definedName>
    <definedName name="jdfjdfk" hidden="1">{"'RIN-INTRANET'!$A$1:$K$71"}</definedName>
    <definedName name="jdfjdfk_1" hidden="1">{"'RIN-INTRANET'!$A$1:$K$71"}</definedName>
    <definedName name="jdfjdfk_1_1" hidden="1">{"'RIN-INTRANET'!$A$1:$K$71"}</definedName>
    <definedName name="jdfjdfk_1_1_1" hidden="1">{"'RIN-INTRANET'!$A$1:$K$71"}</definedName>
    <definedName name="jdfjdfk_1_1_2" hidden="1">{"'RIN-INTRANET'!$A$1:$K$71"}</definedName>
    <definedName name="jdfjdfk_1_1_3" hidden="1">{"'RIN-INTRANET'!$A$1:$K$71"}</definedName>
    <definedName name="jdfjdfk_1_1_4" hidden="1">{"'RIN-INTRANET'!$A$1:$K$71"}</definedName>
    <definedName name="jdfjdfk_1_2" hidden="1">{"'RIN-INTRANET'!$A$1:$K$71"}</definedName>
    <definedName name="jdfjdfk_1_2_1" hidden="1">{"'RIN-INTRANET'!$A$1:$K$71"}</definedName>
    <definedName name="jdfjdfk_1_2_2" hidden="1">{"'RIN-INTRANET'!$A$1:$K$71"}</definedName>
    <definedName name="jdfjdfk_1_2_3" hidden="1">{"'RIN-INTRANET'!$A$1:$K$71"}</definedName>
    <definedName name="jdfjdfk_1_3" hidden="1">{"'RIN-INTRANET'!$A$1:$K$71"}</definedName>
    <definedName name="jdfjdfk_1_4" hidden="1">{"'RIN-INTRANET'!$A$1:$K$71"}</definedName>
    <definedName name="jdfjdfk_1_5" hidden="1">{"'RIN-INTRANET'!$A$1:$K$71"}</definedName>
    <definedName name="jdfjdfk_2" hidden="1">{"'RIN-INTRANET'!$A$1:$K$71"}</definedName>
    <definedName name="jdfjdfk_2_1" hidden="1">{"'RIN-INTRANET'!$A$1:$K$71"}</definedName>
    <definedName name="jdfjdfk_2_2" hidden="1">{"'RIN-INTRANET'!$A$1:$K$71"}</definedName>
    <definedName name="jdfjdfk_2_3" hidden="1">{"'RIN-INTRANET'!$A$1:$K$71"}</definedName>
    <definedName name="jdfjdfk_2_4" hidden="1">{"'RIN-INTRANET'!$A$1:$K$71"}</definedName>
    <definedName name="jdfjdfk_3" hidden="1">{"'RIN-INTRANET'!$A$1:$K$71"}</definedName>
    <definedName name="jdfjdfk_4" hidden="1">{"'RIN-INTRANET'!$A$1:$K$71"}</definedName>
    <definedName name="jdfjdfk_5" hidden="1">{"'RIN-INTRANET'!$A$1:$K$71"}</definedName>
    <definedName name="jff">'[41]Prog-Ejec'!$G$128</definedName>
    <definedName name="JFKLDSAFJ">#N/A</definedName>
    <definedName name="jhdzjbjdzbfjd" hidden="1">{"'RIN-INTRANET'!$A$1:$K$71"}</definedName>
    <definedName name="jhdzjbjdzbfjd_1" hidden="1">{"'RIN-INTRANET'!$A$1:$K$71"}</definedName>
    <definedName name="jhdzjbjdzbfjd_1_1" hidden="1">{"'RIN-INTRANET'!$A$1:$K$71"}</definedName>
    <definedName name="jhdzjbjdzbfjd_1_1_1" hidden="1">{"'RIN-INTRANET'!$A$1:$K$71"}</definedName>
    <definedName name="jhdzjbjdzbfjd_1_1_2" hidden="1">{"'RIN-INTRANET'!$A$1:$K$71"}</definedName>
    <definedName name="jhdzjbjdzbfjd_1_1_3" hidden="1">{"'RIN-INTRANET'!$A$1:$K$71"}</definedName>
    <definedName name="jhdzjbjdzbfjd_1_1_4" hidden="1">{"'RIN-INTRANET'!$A$1:$K$71"}</definedName>
    <definedName name="jhdzjbjdzbfjd_1_2" hidden="1">{"'RIN-INTRANET'!$A$1:$K$71"}</definedName>
    <definedName name="jhdzjbjdzbfjd_1_2_1" hidden="1">{"'RIN-INTRANET'!$A$1:$K$71"}</definedName>
    <definedName name="jhdzjbjdzbfjd_1_2_2" hidden="1">{"'RIN-INTRANET'!$A$1:$K$71"}</definedName>
    <definedName name="jhdzjbjdzbfjd_1_2_3" hidden="1">{"'RIN-INTRANET'!$A$1:$K$71"}</definedName>
    <definedName name="jhdzjbjdzbfjd_1_3" hidden="1">{"'RIN-INTRANET'!$A$1:$K$71"}</definedName>
    <definedName name="jhdzjbjdzbfjd_1_4" hidden="1">{"'RIN-INTRANET'!$A$1:$K$71"}</definedName>
    <definedName name="jhdzjbjdzbfjd_1_5" hidden="1">{"'RIN-INTRANET'!$A$1:$K$71"}</definedName>
    <definedName name="jhdzjbjdzbfjd_2" hidden="1">{"'RIN-INTRANET'!$A$1:$K$71"}</definedName>
    <definedName name="jhdzjbjdzbfjd_2_1" hidden="1">{"'RIN-INTRANET'!$A$1:$K$71"}</definedName>
    <definedName name="jhdzjbjdzbfjd_2_2" hidden="1">{"'RIN-INTRANET'!$A$1:$K$71"}</definedName>
    <definedName name="jhdzjbjdzbfjd_2_3" hidden="1">{"'RIN-INTRANET'!$A$1:$K$71"}</definedName>
    <definedName name="jhdzjbjdzbfjd_2_4" hidden="1">{"'RIN-INTRANET'!$A$1:$K$71"}</definedName>
    <definedName name="jhdzjbjdzbfjd_3" hidden="1">{"'RIN-INTRANET'!$A$1:$K$71"}</definedName>
    <definedName name="jhdzjbjdzbfjd_4" hidden="1">{"'RIN-INTRANET'!$A$1:$K$71"}</definedName>
    <definedName name="jhdzjbjdzbfjd_5" hidden="1">{"'RIN-INTRANET'!$A$1:$K$71"}</definedName>
    <definedName name="jhgf" hidden="1">{"'RIN-INTRANET'!$A$1:$K$71"}</definedName>
    <definedName name="jhgf_1" hidden="1">{"'RIN-INTRANET'!$A$1:$K$71"}</definedName>
    <definedName name="jhgf_1_1" hidden="1">{"'RIN-INTRANET'!$A$1:$K$71"}</definedName>
    <definedName name="jhgf_1_1_1" hidden="1">{"'RIN-INTRANET'!$A$1:$K$71"}</definedName>
    <definedName name="jhgf_1_1_2" hidden="1">{"'RIN-INTRANET'!$A$1:$K$71"}</definedName>
    <definedName name="jhgf_1_1_3" hidden="1">{"'RIN-INTRANET'!$A$1:$K$71"}</definedName>
    <definedName name="jhgf_1_1_4" hidden="1">{"'RIN-INTRANET'!$A$1:$K$71"}</definedName>
    <definedName name="jhgf_1_2" hidden="1">{"'RIN-INTRANET'!$A$1:$K$71"}</definedName>
    <definedName name="jhgf_1_2_1" hidden="1">{"'RIN-INTRANET'!$A$1:$K$71"}</definedName>
    <definedName name="jhgf_1_2_2" hidden="1">{"'RIN-INTRANET'!$A$1:$K$71"}</definedName>
    <definedName name="jhgf_1_2_3" hidden="1">{"'RIN-INTRANET'!$A$1:$K$71"}</definedName>
    <definedName name="jhgf_1_3" hidden="1">{"'RIN-INTRANET'!$A$1:$K$71"}</definedName>
    <definedName name="jhgf_1_4" hidden="1">{"'RIN-INTRANET'!$A$1:$K$71"}</definedName>
    <definedName name="jhgf_1_5" hidden="1">{"'RIN-INTRANET'!$A$1:$K$71"}</definedName>
    <definedName name="jhgf_2" hidden="1">{"'RIN-INTRANET'!$A$1:$K$71"}</definedName>
    <definedName name="jhgf_2_1" hidden="1">{"'RIN-INTRANET'!$A$1:$K$71"}</definedName>
    <definedName name="jhgf_2_2" hidden="1">{"'RIN-INTRANET'!$A$1:$K$71"}</definedName>
    <definedName name="jhgf_2_3" hidden="1">{"'RIN-INTRANET'!$A$1:$K$71"}</definedName>
    <definedName name="jhgf_2_4" hidden="1">{"'RIN-INTRANET'!$A$1:$K$71"}</definedName>
    <definedName name="jhgf_3" hidden="1">{"'RIN-INTRANET'!$A$1:$K$71"}</definedName>
    <definedName name="jhgf_4" hidden="1">{"'RIN-INTRANET'!$A$1:$K$71"}</definedName>
    <definedName name="jhgf_5" hidden="1">{"'RIN-INTRANET'!$A$1:$K$71"}</definedName>
    <definedName name="jj" hidden="1">{"Riqfin97",#N/A,FALSE,"Tran";"Riqfinpro",#N/A,FALSE,"Tran"}</definedName>
    <definedName name="jj_1" hidden="1">{"Riqfin97",#N/A,FALSE,"Tran";"Riqfinpro",#N/A,FALSE,"Tran"}</definedName>
    <definedName name="jj_1_1" hidden="1">{"Riqfin97",#N/A,FALSE,"Tran";"Riqfinpro",#N/A,FALSE,"Tran"}</definedName>
    <definedName name="jj_1_2" hidden="1">{"Riqfin97",#N/A,FALSE,"Tran";"Riqfinpro",#N/A,FALSE,"Tran"}</definedName>
    <definedName name="jj_1_3" hidden="1">{"Riqfin97",#N/A,FALSE,"Tran";"Riqfinpro",#N/A,FALSE,"Tran"}</definedName>
    <definedName name="jj_1_4" hidden="1">{"Riqfin97",#N/A,FALSE,"Tran";"Riqfinpro",#N/A,FALSE,"Tran"}</definedName>
    <definedName name="jj_2" hidden="1">{"Riqfin97",#N/A,FALSE,"Tran";"Riqfinpro",#N/A,FALSE,"Tran"}</definedName>
    <definedName name="jj_3" hidden="1">{"Riqfin97",#N/A,FALSE,"Tran";"Riqfinpro",#N/A,FALSE,"Tran"}</definedName>
    <definedName name="jj_4" hidden="1">{"Riqfin97",#N/A,FALSE,"Tran";"Riqfinpro",#N/A,FALSE,"Tran"}</definedName>
    <definedName name="jjflkjhkj" hidden="1">{"Tab1",#N/A,FALSE,"P";"Tab2",#N/A,FALSE,"P"}</definedName>
    <definedName name="jjflkjhkj_1" hidden="1">{"Tab1",#N/A,FALSE,"P";"Tab2",#N/A,FALSE,"P"}</definedName>
    <definedName name="jjflkjhkj_1_1" hidden="1">{"Tab1",#N/A,FALSE,"P";"Tab2",#N/A,FALSE,"P"}</definedName>
    <definedName name="jjflkjhkj_1_2" hidden="1">{"Tab1",#N/A,FALSE,"P";"Tab2",#N/A,FALSE,"P"}</definedName>
    <definedName name="jjflkjhkj_1_3" hidden="1">{"Tab1",#N/A,FALSE,"P";"Tab2",#N/A,FALSE,"P"}</definedName>
    <definedName name="jjflkjhkj_1_4" hidden="1">{"Tab1",#N/A,FALSE,"P";"Tab2",#N/A,FALSE,"P"}</definedName>
    <definedName name="jjflkjhkj_2" hidden="1">{"Tab1",#N/A,FALSE,"P";"Tab2",#N/A,FALSE,"P"}</definedName>
    <definedName name="jjflkjhkj_3" hidden="1">{"Tab1",#N/A,FALSE,"P";"Tab2",#N/A,FALSE,"P"}</definedName>
    <definedName name="jjflkjhkj_4" hidden="1">{"Tab1",#N/A,FALSE,"P";"Tab2",#N/A,FALSE,"P"}</definedName>
    <definedName name="jjj" hidden="1">{"Riqfin97",#N/A,FALSE,"Tran";"Riqfinpro",#N/A,FALSE,"Tran"}</definedName>
    <definedName name="jjj_1" hidden="1">{"Riqfin97",#N/A,FALSE,"Tran";"Riqfinpro",#N/A,FALSE,"Tran"}</definedName>
    <definedName name="jjj_1_1" hidden="1">{"Riqfin97",#N/A,FALSE,"Tran";"Riqfinpro",#N/A,FALSE,"Tran"}</definedName>
    <definedName name="jjj_1_2" hidden="1">{"Riqfin97",#N/A,FALSE,"Tran";"Riqfinpro",#N/A,FALSE,"Tran"}</definedName>
    <definedName name="jjj_1_3" hidden="1">{"Riqfin97",#N/A,FALSE,"Tran";"Riqfinpro",#N/A,FALSE,"Tran"}</definedName>
    <definedName name="jjj_1_4" hidden="1">{"Riqfin97",#N/A,FALSE,"Tran";"Riqfinpro",#N/A,FALSE,"Tran"}</definedName>
    <definedName name="jjj_2" hidden="1">{"Riqfin97",#N/A,FALSE,"Tran";"Riqfinpro",#N/A,FALSE,"Tran"}</definedName>
    <definedName name="jjj_3" hidden="1">{"Riqfin97",#N/A,FALSE,"Tran";"Riqfinpro",#N/A,FALSE,"Tran"}</definedName>
    <definedName name="jjj_4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_1_1" hidden="1">{"Tab1",#N/A,FALSE,"P";"Tab2",#N/A,FALSE,"P"}</definedName>
    <definedName name="jjjj_1_2" hidden="1">{"Tab1",#N/A,FALSE,"P";"Tab2",#N/A,FALSE,"P"}</definedName>
    <definedName name="jjjj_1_3" hidden="1">{"Tab1",#N/A,FALSE,"P";"Tab2",#N/A,FALSE,"P"}</definedName>
    <definedName name="jjjj_1_4" hidden="1">{"Tab1",#N/A,FALSE,"P";"Tab2",#N/A,FALSE,"P"}</definedName>
    <definedName name="jjjj_2" hidden="1">{"Tab1",#N/A,FALSE,"P";"Tab2",#N/A,FALSE,"P"}</definedName>
    <definedName name="jjjj_3" hidden="1">{"Tab1",#N/A,FALSE,"P";"Tab2",#N/A,FALSE,"P"}</definedName>
    <definedName name="jjjj_4" hidden="1">{"Tab1",#N/A,FALSE,"P";"Tab2",#N/A,FALSE,"P"}</definedName>
    <definedName name="jjjjjj" hidden="1">'[82]J(Priv.Cap)'!#REF!</definedName>
    <definedName name="jjjjjjjjjjjjjjjjjj" hidden="1">{"Tab1",#N/A,FALSE,"P";"Tab2",#N/A,FALSE,"P"}</definedName>
    <definedName name="jjjjjjjjjjjjjjjjjj_1" hidden="1">{"Tab1",#N/A,FALSE,"P";"Tab2",#N/A,FALSE,"P"}</definedName>
    <definedName name="jjjjjjjjjjjjjjjjjj_1_1" hidden="1">{"Tab1",#N/A,FALSE,"P";"Tab2",#N/A,FALSE,"P"}</definedName>
    <definedName name="jjjjjjjjjjjjjjjjjj_1_2" hidden="1">{"Tab1",#N/A,FALSE,"P";"Tab2",#N/A,FALSE,"P"}</definedName>
    <definedName name="jjjjjjjjjjjjjjjjjj_1_3" hidden="1">{"Tab1",#N/A,FALSE,"P";"Tab2",#N/A,FALSE,"P"}</definedName>
    <definedName name="jjjjjjjjjjjjjjjjjj_1_4" hidden="1">{"Tab1",#N/A,FALSE,"P";"Tab2",#N/A,FALSE,"P"}</definedName>
    <definedName name="jjjjjjjjjjjjjjjjjj_2" hidden="1">{"Tab1",#N/A,FALSE,"P";"Tab2",#N/A,FALSE,"P"}</definedName>
    <definedName name="jjjjjjjjjjjjjjjjjj_3" hidden="1">{"Tab1",#N/A,FALSE,"P";"Tab2",#N/A,FALSE,"P"}</definedName>
    <definedName name="jjjjjjjjjjjjjjjjjj_4" hidden="1">{"Tab1",#N/A,FALSE,"P";"Tab2",#N/A,FALSE,"P"}</definedName>
    <definedName name="jlajl" hidden="1">{"Riqfin97",#N/A,FALSE,"Tran";"Riqfinpro",#N/A,FALSE,"Tran"}</definedName>
    <definedName name="jlajl_1" hidden="1">{"Riqfin97",#N/A,FALSE,"Tran";"Riqfinpro",#N/A,FALSE,"Tran"}</definedName>
    <definedName name="jlajl_1_1" hidden="1">{"Riqfin97",#N/A,FALSE,"Tran";"Riqfinpro",#N/A,FALSE,"Tran"}</definedName>
    <definedName name="jlajl_1_2" hidden="1">{"Riqfin97",#N/A,FALSE,"Tran";"Riqfinpro",#N/A,FALSE,"Tran"}</definedName>
    <definedName name="jlajl_1_3" hidden="1">{"Riqfin97",#N/A,FALSE,"Tran";"Riqfinpro",#N/A,FALSE,"Tran"}</definedName>
    <definedName name="jlajl_1_4" hidden="1">{"Riqfin97",#N/A,FALSE,"Tran";"Riqfinpro",#N/A,FALSE,"Tran"}</definedName>
    <definedName name="jlajl_2" hidden="1">{"Riqfin97",#N/A,FALSE,"Tran";"Riqfinpro",#N/A,FALSE,"Tran"}</definedName>
    <definedName name="jlajl_3" hidden="1">{"Riqfin97",#N/A,FALSE,"Tran";"Riqfinpro",#N/A,FALSE,"Tran"}</definedName>
    <definedName name="jlajl_4" hidden="1">{"Riqfin97",#N/A,FALSE,"Tran";"Riqfinpro",#N/A,FALSE,"Tran"}</definedName>
    <definedName name="jos" hidden="1">{"'RIN-INTRANET'!$A$1:$K$71"}</definedName>
    <definedName name="jos_1" hidden="1">{"'RIN-INTRANET'!$A$1:$K$71"}</definedName>
    <definedName name="jos_1_1" hidden="1">{"'RIN-INTRANET'!$A$1:$K$71"}</definedName>
    <definedName name="jos_1_2" hidden="1">{"'RIN-INTRANET'!$A$1:$K$71"}</definedName>
    <definedName name="jos_1_3" hidden="1">{"'RIN-INTRANET'!$A$1:$K$71"}</definedName>
    <definedName name="jos_1_4" hidden="1">{"'RIN-INTRANET'!$A$1:$K$71"}</definedName>
    <definedName name="jos_2" hidden="1">{"'RIN-INTRANET'!$A$1:$K$71"}</definedName>
    <definedName name="jos_3" hidden="1">{"'RIN-INTRANET'!$A$1:$K$71"}</definedName>
    <definedName name="jos_4" hidden="1">{"'RIN-INTRANET'!$A$1:$K$71"}</definedName>
    <definedName name="jose" hidden="1">{"'RIN-INTRANET'!$A$1:$K$71"}</definedName>
    <definedName name="jose_1" hidden="1">{"'RIN-INTRANET'!$A$1:$K$71"}</definedName>
    <definedName name="jose_1_1" hidden="1">{"'RIN-INTRANET'!$A$1:$K$71"}</definedName>
    <definedName name="jose_1_2" hidden="1">{"'RIN-INTRANET'!$A$1:$K$71"}</definedName>
    <definedName name="jose_1_3" hidden="1">{"'RIN-INTRANET'!$A$1:$K$71"}</definedName>
    <definedName name="jose_1_4" hidden="1">{"'RIN-INTRANET'!$A$1:$K$71"}</definedName>
    <definedName name="jose_2" hidden="1">{"'RIN-INTRANET'!$A$1:$K$71"}</definedName>
    <definedName name="jose_3" hidden="1">{"'RIN-INTRANET'!$A$1:$K$71"}</definedName>
    <definedName name="jose_4" hidden="1">{"'RIN-INTRANET'!$A$1:$K$71"}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hidden="1">{"Riqfin97",#N/A,FALSE,"Tran";"Riqfinpro",#N/A,FALSE,"Tran"}</definedName>
    <definedName name="jui_1" hidden="1">{"Riqfin97",#N/A,FALSE,"Tran";"Riqfinpro",#N/A,FALSE,"Tran"}</definedName>
    <definedName name="jui_1_1" hidden="1">{"Riqfin97",#N/A,FALSE,"Tran";"Riqfinpro",#N/A,FALSE,"Tran"}</definedName>
    <definedName name="jui_1_2" hidden="1">{"Riqfin97",#N/A,FALSE,"Tran";"Riqfinpro",#N/A,FALSE,"Tran"}</definedName>
    <definedName name="jui_1_3" hidden="1">{"Riqfin97",#N/A,FALSE,"Tran";"Riqfinpro",#N/A,FALSE,"Tran"}</definedName>
    <definedName name="jui_1_4" hidden="1">{"Riqfin97",#N/A,FALSE,"Tran";"Riqfinpro",#N/A,FALSE,"Tran"}</definedName>
    <definedName name="jui_2" hidden="1">{"Riqfin97",#N/A,FALSE,"Tran";"Riqfinpro",#N/A,FALSE,"Tran"}</definedName>
    <definedName name="jui_3" hidden="1">{"Riqfin97",#N/A,FALSE,"Tran";"Riqfinpro",#N/A,FALSE,"Tran"}</definedName>
    <definedName name="jui_4" hidden="1">{"Riqfin97",#N/A,FALSE,"Tran";"Riqfinpro",#N/A,FALSE,"Tran"}</definedName>
    <definedName name="JUL">#REF!</definedName>
    <definedName name="JUL.MD5.S">[83]MD5!#REF!</definedName>
    <definedName name="JULIO">#REF!</definedName>
    <definedName name="JULIO2018">#REF!</definedName>
    <definedName name="JUN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uy_1_1" hidden="1">{"Tab1",#N/A,FALSE,"P";"Tab2",#N/A,FALSE,"P"}</definedName>
    <definedName name="juy_1_2" hidden="1">{"Tab1",#N/A,FALSE,"P";"Tab2",#N/A,FALSE,"P"}</definedName>
    <definedName name="juy_1_3" hidden="1">{"Tab1",#N/A,FALSE,"P";"Tab2",#N/A,FALSE,"P"}</definedName>
    <definedName name="juy_1_4" hidden="1">{"Tab1",#N/A,FALSE,"P";"Tab2",#N/A,FALSE,"P"}</definedName>
    <definedName name="juy_2" hidden="1">{"Tab1",#N/A,FALSE,"P";"Tab2",#N/A,FALSE,"P"}</definedName>
    <definedName name="juy_3" hidden="1">{"Tab1",#N/A,FALSE,"P";"Tab2",#N/A,FALSE,"P"}</definedName>
    <definedName name="juy_4" hidden="1">{"Tab1",#N/A,FALSE,"P";"Tab2",#N/A,FALSE,"P"}</definedName>
    <definedName name="K" hidden="1">[35]Base!$AV1</definedName>
    <definedName name="K.1">#REF!</definedName>
    <definedName name="KB">[35]Base!$AW1</definedName>
    <definedName name="KC">[35]Base!$AX1</definedName>
    <definedName name="kdfjkfdjkerj" hidden="1">{"'RIN-INTRANET'!$A$1:$K$71"}</definedName>
    <definedName name="kdfjkfdjkerj_1" hidden="1">{"'RIN-INTRANET'!$A$1:$K$71"}</definedName>
    <definedName name="kdfjkfdjkerj_1_1" hidden="1">{"'RIN-INTRANET'!$A$1:$K$71"}</definedName>
    <definedName name="kdfjkfdjkerj_1_1_1" hidden="1">{"'RIN-INTRANET'!$A$1:$K$71"}</definedName>
    <definedName name="kdfjkfdjkerj_1_1_2" hidden="1">{"'RIN-INTRANET'!$A$1:$K$71"}</definedName>
    <definedName name="kdfjkfdjkerj_1_1_3" hidden="1">{"'RIN-INTRANET'!$A$1:$K$71"}</definedName>
    <definedName name="kdfjkfdjkerj_1_1_4" hidden="1">{"'RIN-INTRANET'!$A$1:$K$71"}</definedName>
    <definedName name="kdfjkfdjkerj_1_2" hidden="1">{"'RIN-INTRANET'!$A$1:$K$71"}</definedName>
    <definedName name="kdfjkfdjkerj_1_2_1" hidden="1">{"'RIN-INTRANET'!$A$1:$K$71"}</definedName>
    <definedName name="kdfjkfdjkerj_1_2_2" hidden="1">{"'RIN-INTRANET'!$A$1:$K$71"}</definedName>
    <definedName name="kdfjkfdjkerj_1_2_3" hidden="1">{"'RIN-INTRANET'!$A$1:$K$71"}</definedName>
    <definedName name="kdfjkfdjkerj_1_3" hidden="1">{"'RIN-INTRANET'!$A$1:$K$71"}</definedName>
    <definedName name="kdfjkfdjkerj_1_4" hidden="1">{"'RIN-INTRANET'!$A$1:$K$71"}</definedName>
    <definedName name="kdfjkfdjkerj_1_5" hidden="1">{"'RIN-INTRANET'!$A$1:$K$71"}</definedName>
    <definedName name="kdfjkfdjkerj_2" hidden="1">{"'RIN-INTRANET'!$A$1:$K$71"}</definedName>
    <definedName name="kdfjkfdjkerj_2_1" hidden="1">{"'RIN-INTRANET'!$A$1:$K$71"}</definedName>
    <definedName name="kdfjkfdjkerj_2_2" hidden="1">{"'RIN-INTRANET'!$A$1:$K$71"}</definedName>
    <definedName name="kdfjkfdjkerj_2_3" hidden="1">{"'RIN-INTRANET'!$A$1:$K$71"}</definedName>
    <definedName name="kdfjkfdjkerj_2_4" hidden="1">{"'RIN-INTRANET'!$A$1:$K$71"}</definedName>
    <definedName name="kdfjkfdjkerj_3" hidden="1">{"'RIN-INTRANET'!$A$1:$K$71"}</definedName>
    <definedName name="kdfjkfdjkerj_4" hidden="1">{"'RIN-INTRANET'!$A$1:$K$71"}</definedName>
    <definedName name="kdfjkfdjkerj_5" hidden="1">{"'RIN-INTRANET'!$A$1:$K$71"}</definedName>
    <definedName name="KF">[35]Base!$AY1</definedName>
    <definedName name="kh" hidden="1">{"Minpmon",#N/A,FALSE,"Monthinput"}</definedName>
    <definedName name="kh_1" hidden="1">{"Minpmon",#N/A,FALSE,"Monthinput"}</definedName>
    <definedName name="kh_1_1" hidden="1">{"Minpmon",#N/A,FALSE,"Monthinput"}</definedName>
    <definedName name="kh_1_2" hidden="1">{"Minpmon",#N/A,FALSE,"Monthinput"}</definedName>
    <definedName name="kh_1_3" hidden="1">{"Minpmon",#N/A,FALSE,"Monthinput"}</definedName>
    <definedName name="kh_1_4" hidden="1">{"Minpmon",#N/A,FALSE,"Monthinput"}</definedName>
    <definedName name="kh_2" hidden="1">{"Minpmon",#N/A,FALSE,"Monthinput"}</definedName>
    <definedName name="kh_3" hidden="1">{"Minpmon",#N/A,FALSE,"Monthinput"}</definedName>
    <definedName name="kh_4" hidden="1">{"Minpmon",#N/A,FALSE,"Monthinput"}</definedName>
    <definedName name="kio" hidden="1">{"Tab1",#N/A,FALSE,"P";"Tab2",#N/A,FALSE,"P"}</definedName>
    <definedName name="kio_1" hidden="1">{"Tab1",#N/A,FALSE,"P";"Tab2",#N/A,FALSE,"P"}</definedName>
    <definedName name="kio_1_1" hidden="1">{"Tab1",#N/A,FALSE,"P";"Tab2",#N/A,FALSE,"P"}</definedName>
    <definedName name="kio_1_2" hidden="1">{"Tab1",#N/A,FALSE,"P";"Tab2",#N/A,FALSE,"P"}</definedName>
    <definedName name="kio_1_3" hidden="1">{"Tab1",#N/A,FALSE,"P";"Tab2",#N/A,FALSE,"P"}</definedName>
    <definedName name="kio_1_4" hidden="1">{"Tab1",#N/A,FALSE,"P";"Tab2",#N/A,FALSE,"P"}</definedName>
    <definedName name="kio_2" hidden="1">{"Tab1",#N/A,FALSE,"P";"Tab2",#N/A,FALSE,"P"}</definedName>
    <definedName name="kio_3" hidden="1">{"Tab1",#N/A,FALSE,"P";"Tab2",#N/A,FALSE,"P"}</definedName>
    <definedName name="kio_4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iu_1_1" hidden="1">{"Riqfin97",#N/A,FALSE,"Tran";"Riqfinpro",#N/A,FALSE,"Tran"}</definedName>
    <definedName name="kiu_1_2" hidden="1">{"Riqfin97",#N/A,FALSE,"Tran";"Riqfinpro",#N/A,FALSE,"Tran"}</definedName>
    <definedName name="kiu_1_3" hidden="1">{"Riqfin97",#N/A,FALSE,"Tran";"Riqfinpro",#N/A,FALSE,"Tran"}</definedName>
    <definedName name="kiu_1_4" hidden="1">{"Riqfin97",#N/A,FALSE,"Tran";"Riqfinpro",#N/A,FALSE,"Tran"}</definedName>
    <definedName name="kiu_2" hidden="1">{"Riqfin97",#N/A,FALSE,"Tran";"Riqfinpro",#N/A,FALSE,"Tran"}</definedName>
    <definedName name="kiu_3" hidden="1">{"Riqfin97",#N/A,FALSE,"Tran";"Riqfinpro",#N/A,FALSE,"Tran"}</definedName>
    <definedName name="kiu_4" hidden="1">{"Riqfin97",#N/A,FALSE,"Tran";"Riqfinpro",#N/A,FALSE,"Tran"}</definedName>
    <definedName name="kjdvfsdakjfkja">#REF!</definedName>
    <definedName name="KJFDSAKLF">#N/A</definedName>
    <definedName name="kjhklfhlasd" hidden="1">{"Riqfin97",#N/A,FALSE,"Tran";"Riqfinpro",#N/A,FALSE,"Tran"}</definedName>
    <definedName name="kjhklfhlasd_1" hidden="1">{"Riqfin97",#N/A,FALSE,"Tran";"Riqfinpro",#N/A,FALSE,"Tran"}</definedName>
    <definedName name="kjhklfhlasd_1_1" hidden="1">{"Riqfin97",#N/A,FALSE,"Tran";"Riqfinpro",#N/A,FALSE,"Tran"}</definedName>
    <definedName name="kjhklfhlasd_1_2" hidden="1">{"Riqfin97",#N/A,FALSE,"Tran";"Riqfinpro",#N/A,FALSE,"Tran"}</definedName>
    <definedName name="kjhklfhlasd_1_3" hidden="1">{"Riqfin97",#N/A,FALSE,"Tran";"Riqfinpro",#N/A,FALSE,"Tran"}</definedName>
    <definedName name="kjhklfhlasd_1_4" hidden="1">{"Riqfin97",#N/A,FALSE,"Tran";"Riqfinpro",#N/A,FALSE,"Tran"}</definedName>
    <definedName name="kjhklfhlasd_2" hidden="1">{"Riqfin97",#N/A,FALSE,"Tran";"Riqfinpro",#N/A,FALSE,"Tran"}</definedName>
    <definedName name="kjhklfhlasd_3" hidden="1">{"Riqfin97",#N/A,FALSE,"Tran";"Riqfinpro",#N/A,FALSE,"Tran"}</definedName>
    <definedName name="kjhklfhlasd_4" hidden="1">{"Riqfin97",#N/A,FALSE,"Tran";"Riqfinpro",#N/A,FALSE,"Tran"}</definedName>
    <definedName name="kk" hidden="1">{"Tab1",#N/A,FALSE,"P";"Tab2",#N/A,FALSE,"P"}</definedName>
    <definedName name="kk_1" hidden="1">{"Tab1",#N/A,FALSE,"P";"Tab2",#N/A,FALSE,"P"}</definedName>
    <definedName name="kk_1_1" hidden="1">{"Tab1",#N/A,FALSE,"P";"Tab2",#N/A,FALSE,"P"}</definedName>
    <definedName name="kk_1_2" hidden="1">{"Tab1",#N/A,FALSE,"P";"Tab2",#N/A,FALSE,"P"}</definedName>
    <definedName name="kk_1_3" hidden="1">{"Tab1",#N/A,FALSE,"P";"Tab2",#N/A,FALSE,"P"}</definedName>
    <definedName name="kk_1_4" hidden="1">{"Tab1",#N/A,FALSE,"P";"Tab2",#N/A,FALSE,"P"}</definedName>
    <definedName name="kk_2" hidden="1">{"Tab1",#N/A,FALSE,"P";"Tab2",#N/A,FALSE,"P"}</definedName>
    <definedName name="kk_3" hidden="1">{"Tab1",#N/A,FALSE,"P";"Tab2",#N/A,FALSE,"P"}</definedName>
    <definedName name="kk_4" hidden="1">{"Tab1",#N/A,FALSE,"P";"Tab2",#N/A,FALSE,"P"}</definedName>
    <definedName name="kkj" hidden="1">{"Riqfin97",#N/A,FALSE,"Tran";"Riqfinpro",#N/A,FALSE,"Tran"}</definedName>
    <definedName name="kkj_1" hidden="1">{"Riqfin97",#N/A,FALSE,"Tran";"Riqfinpro",#N/A,FALSE,"Tran"}</definedName>
    <definedName name="kkj_1_1" hidden="1">{"Riqfin97",#N/A,FALSE,"Tran";"Riqfinpro",#N/A,FALSE,"Tran"}</definedName>
    <definedName name="kkj_1_2" hidden="1">{"Riqfin97",#N/A,FALSE,"Tran";"Riqfinpro",#N/A,FALSE,"Tran"}</definedName>
    <definedName name="kkj_1_3" hidden="1">{"Riqfin97",#N/A,FALSE,"Tran";"Riqfinpro",#N/A,FALSE,"Tran"}</definedName>
    <definedName name="kkj_1_4" hidden="1">{"Riqfin97",#N/A,FALSE,"Tran";"Riqfinpro",#N/A,FALSE,"Tran"}</definedName>
    <definedName name="kkj_2" hidden="1">{"Riqfin97",#N/A,FALSE,"Tran";"Riqfinpro",#N/A,FALSE,"Tran"}</definedName>
    <definedName name="kkj_3" hidden="1">{"Riqfin97",#N/A,FALSE,"Tran";"Riqfinpro",#N/A,FALSE,"Tran"}</definedName>
    <definedName name="kkj_4" hidden="1">{"Riqfin97",#N/A,FALSE,"Tran";"Riqfinpro",#N/A,FALSE,"Tran"}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'[91]J(Priv.Cap)'!#REF!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_1_1" hidden="1">{"Riqfin97",#N/A,FALSE,"Tran";"Riqfinpro",#N/A,FALSE,"Tran"}</definedName>
    <definedName name="kkkkkkkk_1_2" hidden="1">{"Riqfin97",#N/A,FALSE,"Tran";"Riqfinpro",#N/A,FALSE,"Tran"}</definedName>
    <definedName name="kkkkkkkk_1_3" hidden="1">{"Riqfin97",#N/A,FALSE,"Tran";"Riqfinpro",#N/A,FALSE,"Tran"}</definedName>
    <definedName name="kkkkkkkk_1_4" hidden="1">{"Riqfin97",#N/A,FALSE,"Tran";"Riqfinpro",#N/A,FALSE,"Tran"}</definedName>
    <definedName name="kkkkkkkk_2" hidden="1">{"Riqfin97",#N/A,FALSE,"Tran";"Riqfinpro",#N/A,FALSE,"Tran"}</definedName>
    <definedName name="kkkkkkkk_3" hidden="1">{"Riqfin97",#N/A,FALSE,"Tran";"Riqfinpro",#N/A,FALSE,"Tran"}</definedName>
    <definedName name="kkkkkkkk_4" hidden="1">{"Riqfin97",#N/A,FALSE,"Tran";"Riqfinpro",#N/A,FALSE,"Tran"}</definedName>
    <definedName name="kl" hidden="1">{"Riqfin97",#N/A,FALSE,"Tran";"Riqfinpro",#N/A,FALSE,"Tran"}</definedName>
    <definedName name="km" hidden="1">{"Tab1",#N/A,FALSE,"P";"Tab2",#N/A,FALSE,"P"}</definedName>
    <definedName name="ko">[35]Base!#REF!</definedName>
    <definedName name="ksrjrgf" hidden="1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>IF(Values_Entered,Header_Row+Number_of_Payments,Header_Row)</definedName>
    <definedName name="LCDP">[35]Base!#REF!</definedName>
    <definedName name="LCDPR">[35]Base!$AZ1</definedName>
    <definedName name="LCM">[28]Q3!$E$45:$AH$45</definedName>
    <definedName name="LDPR">[35]Base!#REF!</definedName>
    <definedName name="LE">[35]Base!$BB1</definedName>
    <definedName name="LEKTCR">[35]Base!$BD1</definedName>
    <definedName name="LEM">[28]Q3!$E$51:$AH$51</definedName>
    <definedName name="LEMISION">#REF!</definedName>
    <definedName name="LGR">[35]Base!$BI1</definedName>
    <definedName name="lgr_1">[35]Base!$BI1048576</definedName>
    <definedName name="LHEM">[28]Q3!$E$33:$AH$33</definedName>
    <definedName name="LHM">[28]Q3!$E$54:$AH$54</definedName>
    <definedName name="LIBOR3">[59]SUPUESTOS!$12:$12</definedName>
    <definedName name="LIBOR6">[59]SUPUESTOS!A$11</definedName>
    <definedName name="LICOM">#REF!</definedName>
    <definedName name="LIM">[35]Base!$BJ1</definedName>
    <definedName name="lim_1">[35]Base!$BJ1048576</definedName>
    <definedName name="LIMAE">#REF!</definedName>
    <definedName name="LINES">#REF!</definedName>
    <definedName name="LIPC">#REF!</definedName>
    <definedName name="LIPM">[28]Q3!$E$42:$AH$42</definedName>
    <definedName name="liqc">[23]Programa!#REF!</definedName>
    <definedName name="liqd">[23]Programa!#REF!</definedName>
    <definedName name="lk">[92]FHIS!#REF!</definedName>
    <definedName name="lkjh" hidden="1">{"Riqfin97",#N/A,FALSE,"Tran";"Riqfinpro",#N/A,FALSE,"Tran"}</definedName>
    <definedName name="ll" hidden="1">{"Tab1",#N/A,FALSE,"P";"Tab2",#N/A,FALSE,"P"}</definedName>
    <definedName name="ll_1" hidden="1">{"Tab1",#N/A,FALSE,"P";"Tab2",#N/A,FALSE,"P"}</definedName>
    <definedName name="ll_1_1" hidden="1">{"Tab1",#N/A,FALSE,"P";"Tab2",#N/A,FALSE,"P"}</definedName>
    <definedName name="ll_1_2" hidden="1">{"Tab1",#N/A,FALSE,"P";"Tab2",#N/A,FALSE,"P"}</definedName>
    <definedName name="ll_1_3" hidden="1">{"Tab1",#N/A,FALSE,"P";"Tab2",#N/A,FALSE,"P"}</definedName>
    <definedName name="ll_1_4" hidden="1">{"Tab1",#N/A,FALSE,"P";"Tab2",#N/A,FALSE,"P"}</definedName>
    <definedName name="ll_2" hidden="1">{"Tab1",#N/A,FALSE,"P";"Tab2",#N/A,FALSE,"P"}</definedName>
    <definedName name="ll_3" hidden="1">{"Tab1",#N/A,FALSE,"P";"Tab2",#N/A,FALSE,"P"}</definedName>
    <definedName name="ll_4" hidden="1">{"Tab1",#N/A,FALSE,"P";"Tab2",#N/A,FALSE,"P"}</definedName>
    <definedName name="LLF">[28]Q3!$E$10:$AH$10</definedName>
    <definedName name="lll" hidden="1">{"Minpmon",#N/A,FALSE,"Monthinput"}</definedName>
    <definedName name="lll_1" hidden="1">{"Minpmon",#N/A,FALSE,"Monthinput"}</definedName>
    <definedName name="lll_1_1" hidden="1">{"Minpmon",#N/A,FALSE,"Monthinput"}</definedName>
    <definedName name="lll_1_2" hidden="1">{"Minpmon",#N/A,FALSE,"Monthinput"}</definedName>
    <definedName name="lll_1_3" hidden="1">{"Minpmon",#N/A,FALSE,"Monthinput"}</definedName>
    <definedName name="lll_1_4" hidden="1">{"Minpmon",#N/A,FALSE,"Monthinput"}</definedName>
    <definedName name="lll_2" hidden="1">{"Minpmon",#N/A,FALSE,"Monthinput"}</definedName>
    <definedName name="lll_3" hidden="1">{"Minpmon",#N/A,FALSE,"Monthinput"}</definedName>
    <definedName name="lll_4" hidden="1">{"Minpmon",#N/A,FALSE,"Monthinput"}</definedName>
    <definedName name="llll" hidden="1">{"Minpmon",#N/A,FALSE,"Monthinput"}</definedName>
    <definedName name="llll_1" hidden="1">{"Minpmon",#N/A,FALSE,"Monthinput"}</definedName>
    <definedName name="llll_1_1" hidden="1">{"Minpmon",#N/A,FALSE,"Monthinput"}</definedName>
    <definedName name="llll_1_2" hidden="1">{"Minpmon",#N/A,FALSE,"Monthinput"}</definedName>
    <definedName name="llll_1_3" hidden="1">{"Minpmon",#N/A,FALSE,"Monthinput"}</definedName>
    <definedName name="llll_1_4" hidden="1">{"Minpmon",#N/A,FALSE,"Monthinput"}</definedName>
    <definedName name="llll_2" hidden="1">{"Minpmon",#N/A,FALSE,"Monthinput"}</definedName>
    <definedName name="llll_3" hidden="1">{"Minpmon",#N/A,FALSE,"Monthinput"}</definedName>
    <definedName name="llll_4" hidden="1">{"Minpmon",#N/A,FALSE,"Monthinput"}</definedName>
    <definedName name="lllll" hidden="1">{"Tab1",#N/A,FALSE,"P";"Tab2",#N/A,FALSE,"P"}</definedName>
    <definedName name="lllll_1" hidden="1">{"Tab1",#N/A,FALSE,"P";"Tab2",#N/A,FALSE,"P"}</definedName>
    <definedName name="lllll_1_1" hidden="1">{"Tab1",#N/A,FALSE,"P";"Tab2",#N/A,FALSE,"P"}</definedName>
    <definedName name="lllll_1_2" hidden="1">{"Tab1",#N/A,FALSE,"P";"Tab2",#N/A,FALSE,"P"}</definedName>
    <definedName name="lllll_1_3" hidden="1">{"Tab1",#N/A,FALSE,"P";"Tab2",#N/A,FALSE,"P"}</definedName>
    <definedName name="lllll_1_4" hidden="1">{"Tab1",#N/A,FALSE,"P";"Tab2",#N/A,FALSE,"P"}</definedName>
    <definedName name="lllll_2" hidden="1">{"Tab1",#N/A,FALSE,"P";"Tab2",#N/A,FALSE,"P"}</definedName>
    <definedName name="lllll_3" hidden="1">{"Tab1",#N/A,FALSE,"P";"Tab2",#N/A,FALSE,"P"}</definedName>
    <definedName name="lllll_4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_1_1" hidden="1">{"Minpmon",#N/A,FALSE,"Monthinput"}</definedName>
    <definedName name="llllll_1_2" hidden="1">{"Minpmon",#N/A,FALSE,"Monthinput"}</definedName>
    <definedName name="llllll_1_3" hidden="1">{"Minpmon",#N/A,FALSE,"Monthinput"}</definedName>
    <definedName name="llllll_1_4" hidden="1">{"Minpmon",#N/A,FALSE,"Monthinput"}</definedName>
    <definedName name="llllll_2" hidden="1">{"Minpmon",#N/A,FALSE,"Monthinput"}</definedName>
    <definedName name="llllll_3" hidden="1">{"Minpmon",#N/A,FALSE,"Monthinput"}</definedName>
    <definedName name="llllll_4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hidden="1">{"Minpmon",#N/A,FALSE,"Monthinput"}</definedName>
    <definedName name="lllllllllllllllll_1" hidden="1">{"Minpmon",#N/A,FALSE,"Monthinput"}</definedName>
    <definedName name="lllllllllllllllll_1_1" hidden="1">{"Minpmon",#N/A,FALSE,"Monthinput"}</definedName>
    <definedName name="lllllllllllllllll_1_2" hidden="1">{"Minpmon",#N/A,FALSE,"Monthinput"}</definedName>
    <definedName name="lllllllllllllllll_1_3" hidden="1">{"Minpmon",#N/A,FALSE,"Monthinput"}</definedName>
    <definedName name="lllllllllllllllll_1_4" hidden="1">{"Minpmon",#N/A,FALSE,"Monthinput"}</definedName>
    <definedName name="lllllllllllllllll_2" hidden="1">{"Minpmon",#N/A,FALSE,"Monthinput"}</definedName>
    <definedName name="lllllllllllllllll_3" hidden="1">{"Minpmon",#N/A,FALSE,"Monthinput"}</definedName>
    <definedName name="lllllllllllllllll_4" hidden="1">{"Minpmon",#N/A,FALSE,"Monthinput"}</definedName>
    <definedName name="LMR_1">[35]Base!#REF!</definedName>
    <definedName name="LMRD">[35]Base!#REF!</definedName>
    <definedName name="LMRD_1">[35]Base!#REF!</definedName>
    <definedName name="Loan_Amount">#REF!</definedName>
    <definedName name="Loan_Start">#REF!</definedName>
    <definedName name="Loan_Years">#REF!</definedName>
    <definedName name="LONAB96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>[35]Base!$BK1</definedName>
    <definedName name="lp_1">[35]Base!$BK1048576</definedName>
    <definedName name="LPESP">[35]Base!#REF!</definedName>
    <definedName name="LPESPF">[35]Base!#REF!</definedName>
    <definedName name="LPM">[35]Base!$BM1</definedName>
    <definedName name="LPMC">[35]Base!$BP1</definedName>
    <definedName name="lpmc_1">[35]Base!$BP1048576</definedName>
    <definedName name="lpmdoll">[35]Base!$BN1</definedName>
    <definedName name="lpopoiuo" hidden="1">{"Tab1",#N/A,FALSE,"P";"Tab2",#N/A,FALSE,"P"}</definedName>
    <definedName name="lpopoiuo_1" hidden="1">{"Tab1",#N/A,FALSE,"P";"Tab2",#N/A,FALSE,"P"}</definedName>
    <definedName name="lpopoiuo_1_1" hidden="1">{"Tab1",#N/A,FALSE,"P";"Tab2",#N/A,FALSE,"P"}</definedName>
    <definedName name="lpopoiuo_1_2" hidden="1">{"Tab1",#N/A,FALSE,"P";"Tab2",#N/A,FALSE,"P"}</definedName>
    <definedName name="lpopoiuo_1_3" hidden="1">{"Tab1",#N/A,FALSE,"P";"Tab2",#N/A,FALSE,"P"}</definedName>
    <definedName name="lpopoiuo_1_4" hidden="1">{"Tab1",#N/A,FALSE,"P";"Tab2",#N/A,FALSE,"P"}</definedName>
    <definedName name="lpopoiuo_2" hidden="1">{"Tab1",#N/A,FALSE,"P";"Tab2",#N/A,FALSE,"P"}</definedName>
    <definedName name="lpopoiuo_3" hidden="1">{"Tab1",#N/A,FALSE,"P";"Tab2",#N/A,FALSE,"P"}</definedName>
    <definedName name="lpopoiuo_4" hidden="1">{"Tab1",#N/A,FALSE,"P";"Tab2",#N/A,FALSE,"P"}</definedName>
    <definedName name="LPX">[35]Base!$BR1</definedName>
    <definedName name="LPY">[35]Base!$BT1</definedName>
    <definedName name="LT">[35]Base!$BV1</definedName>
    <definedName name="lta" hidden="1">{"Riqfin97",#N/A,FALSE,"Tran";"Riqfinpro",#N/A,FALSE,"Tran"}</definedName>
    <definedName name="LTC">#REF!</definedName>
    <definedName name="LTcirr">#REF!</definedName>
    <definedName name="LTCR">[35]Base!$BY1</definedName>
    <definedName name="LTCRM">[35]Base!#REF!</definedName>
    <definedName name="LTF">[35]Base!#REF!</definedName>
    <definedName name="LTr">#REF!</definedName>
    <definedName name="LUGAR" localSheetId="1">'[6]prog-2003'!#REF!</definedName>
    <definedName name="LUGAR">'[7]prog-2003'!#REF!</definedName>
    <definedName name="LULCM">[28]Q3!$E$36:$AH$36</definedName>
    <definedName name="LUR">[28]Q3!$E$16:$AH$16</definedName>
    <definedName name="LX">[35]Base!$BZ1</definedName>
    <definedName name="lx_1">[35]Base!$BZ1048576</definedName>
    <definedName name="LY">[35]Base!$CB1</definedName>
    <definedName name="LYCTE">[35]Base!$CE1</definedName>
    <definedName name="Lyon">[93]C!$O$1</definedName>
    <definedName name="M">[35]Base!#REF!</definedName>
    <definedName name="macario">#REF!</definedName>
    <definedName name="MACRO">#REF!</definedName>
    <definedName name="MACROINPUT">#REF!</definedName>
    <definedName name="MACROS" localSheetId="1">'[6]prog-2003'!#REF!</definedName>
    <definedName name="MACROS">'[7]prog-2003'!#REF!</definedName>
    <definedName name="magy">[94]Claves!#REF!</definedName>
    <definedName name="Malaysia">#REF!</definedName>
    <definedName name="mar">[23]Programa!#REF!</definedName>
    <definedName name="MARI">#REF!</definedName>
    <definedName name="MAT4_1" hidden="1">{"'para SB'!$A$1420:$F$1479"}</definedName>
    <definedName name="MAT4_1_1" hidden="1">{"'para SB'!$A$1420:$F$1479"}</definedName>
    <definedName name="MAT4_1_1_1" hidden="1">{"'para SB'!$A$1420:$F$1479"}</definedName>
    <definedName name="MAT4_1_1_2" hidden="1">{"'para SB'!$A$1420:$F$1479"}</definedName>
    <definedName name="MAT4_1_1_3" hidden="1">{"'para SB'!$A$1420:$F$1479"}</definedName>
    <definedName name="MAT4_1_1_4" hidden="1">{"'para SB'!$A$1420:$F$1479"}</definedName>
    <definedName name="MAT4_1_2" hidden="1">{"'para SB'!$A$1420:$F$1479"}</definedName>
    <definedName name="MAT4_1_3" hidden="1">{"'para SB'!$A$1420:$F$1479"}</definedName>
    <definedName name="MAT4_1_4" hidden="1">{"'para SB'!$A$1420:$F$1479"}</definedName>
    <definedName name="MAT4_2" hidden="1">{"'para SB'!$A$1420:$F$1479"}</definedName>
    <definedName name="MAT4_2_1" hidden="1">{"'para SB'!$A$1420:$F$1479"}</definedName>
    <definedName name="MAT4_2_2" hidden="1">{"'para SB'!$A$1420:$F$1479"}</definedName>
    <definedName name="MAT4_2_3" hidden="1">{"'para SB'!$A$1420:$F$1479"}</definedName>
    <definedName name="MAT4_2_4" hidden="1">{"'para SB'!$A$1420:$F$1479"}</definedName>
    <definedName name="MAT4_3" hidden="1">{"'para SB'!$A$1420:$F$1479"}</definedName>
    <definedName name="MAT4_4" hidden="1">{"'para SB'!$A$1420:$F$1479"}</definedName>
    <definedName name="MAT4_5" hidden="1">{"'para SB'!$A$1420:$F$1479"}</definedName>
    <definedName name="MATRICULA">#REF!</definedName>
    <definedName name="MatrizD.41">#REF!</definedName>
    <definedName name="MatrizD.421">#REF!</definedName>
    <definedName name="MatrizD.422">#REF!</definedName>
    <definedName name="MatrizD.43">#REF!</definedName>
    <definedName name="MatrizD.45">#REF!</definedName>
    <definedName name="MatrizD.7">#REF!</definedName>
    <definedName name="MatrizD.9">#REF!</definedName>
    <definedName name="MatrizF.211">#REF!</definedName>
    <definedName name="MatrizF.212">#REF!</definedName>
    <definedName name="MatrizF.2211">#REF!</definedName>
    <definedName name="MatrizF.2212...">#REF!</definedName>
    <definedName name="MatrizF.2311">#REF!</definedName>
    <definedName name="MatrizF.2312...">#REF!</definedName>
    <definedName name="MatrizF.2411">#REF!</definedName>
    <definedName name="MatrizF.2412...">#REF!</definedName>
    <definedName name="MatrizF.2911">#REF!</definedName>
    <definedName name="MatrizF.2912...">#REF!</definedName>
    <definedName name="MatrizF.311">#REF!</definedName>
    <definedName name="MatrizF.312">#REF!</definedName>
    <definedName name="MatrizF.313">#REF!</definedName>
    <definedName name="MatrizF.31411">#REF!</definedName>
    <definedName name="MatrizF.31412...">#REF!</definedName>
    <definedName name="MatrizF.31911">#REF!</definedName>
    <definedName name="MatrizF.31912...">#REF!</definedName>
    <definedName name="MatrizF.321">#REF!</definedName>
    <definedName name="MatrizF.322">#REF!</definedName>
    <definedName name="MatrizF.323">#REF!</definedName>
    <definedName name="MatrizF.32411">#REF!</definedName>
    <definedName name="MatrizF.32412...">#REF!</definedName>
    <definedName name="MatrizF.32911">#REF!</definedName>
    <definedName name="MatrizF.32912...">#REF!</definedName>
    <definedName name="MatrizF.4111...">#REF!</definedName>
    <definedName name="MatrizF.4112...">#REF!</definedName>
    <definedName name="MatrizF.4211...">#REF!</definedName>
    <definedName name="MatrizF.4212...">#REF!</definedName>
    <definedName name="MatrizF.51">#REF!</definedName>
    <definedName name="MatrizF.52">#REF!</definedName>
    <definedName name="MatrizF.53">#REF!</definedName>
    <definedName name="MatrizF.711">#REF!</definedName>
    <definedName name="MatrizF.712">#REF!</definedName>
    <definedName name="MatrizF.79">#REF!</definedName>
    <definedName name="Maturity_IDA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ay">[23]Programa!#REF!</definedName>
    <definedName name="mayis">[28]Main!$E$63:$AH$63</definedName>
    <definedName name="MCPI">#REF!</definedName>
    <definedName name="MCV">[50]Q2!$E$63:$AH$63</definedName>
    <definedName name="MCV_B">[48]Q6!$E$166:$AN$166</definedName>
    <definedName name="MCV_B1">#REF!</definedName>
    <definedName name="MCV_D">#REF!</definedName>
    <definedName name="MCV_D1">[95]Q7!$E$59:$AH$59</definedName>
    <definedName name="MCV_N">[55]Q1!$E$57:$AH$57</definedName>
    <definedName name="MCV_N1">[55]Q1!$E$58:$AH$58</definedName>
    <definedName name="MCV_T">[95]Q5!$E$103:$AH$103</definedName>
    <definedName name="MCV_T1">[95]Q5!$E$104:$AH$104</definedName>
    <definedName name="Memoitems">#REF!</definedName>
    <definedName name="MENORES">#REF!</definedName>
    <definedName name="MENSAJE" localSheetId="1">'[86]prog-2003'!$D$3</definedName>
    <definedName name="MENSAJE">'[87]prog-2003'!$D$3</definedName>
    <definedName name="MENU">#REF!</definedName>
    <definedName name="MENU1" localSheetId="1">'[6]prog-2003'!#REF!</definedName>
    <definedName name="MENU1">'[7]prog-2003'!#REF!</definedName>
    <definedName name="MENU2" localSheetId="1">'[6]prog-2003'!#REF!</definedName>
    <definedName name="MENU2">'[7]prog-2003'!#REF!</definedName>
    <definedName name="MENU3">#REF!</definedName>
    <definedName name="mes">#REF!</definedName>
    <definedName name="meses_">#REF!</definedName>
    <definedName name="metas">[29]Metas!$A$2:$AU$57</definedName>
    <definedName name="MFISCAL">'[31]Annual Raw Data'!#REF!</definedName>
    <definedName name="mflowsa" localSheetId="11">[43]!mflowsa</definedName>
    <definedName name="mflowsa" localSheetId="14">[43]!mflowsa</definedName>
    <definedName name="mflowsa" localSheetId="15">[43]!mflowsa</definedName>
    <definedName name="mflowsa" localSheetId="17">[43]!mflowsa</definedName>
    <definedName name="mflowsa" localSheetId="3">[43]!mflowsa</definedName>
    <definedName name="mflowsa" localSheetId="4">[43]!mflowsa</definedName>
    <definedName name="mflowsa" localSheetId="5">[43]!mflowsa</definedName>
    <definedName name="mflowsa" localSheetId="6">[43]!mflowsa</definedName>
    <definedName name="mflowsa" localSheetId="7">[43]!mflowsa</definedName>
    <definedName name="mflowsa" localSheetId="9">[43]!mflowsa</definedName>
    <definedName name="mflowsa">[43]!mflowsa</definedName>
    <definedName name="mflowsq" localSheetId="11">[43]!mflowsq</definedName>
    <definedName name="mflowsq" localSheetId="14">[43]!mflowsq</definedName>
    <definedName name="mflowsq" localSheetId="15">[43]!mflowsq</definedName>
    <definedName name="mflowsq" localSheetId="17">[43]!mflowsq</definedName>
    <definedName name="mflowsq" localSheetId="3">[43]!mflowsq</definedName>
    <definedName name="mflowsq" localSheetId="4">[43]!mflowsq</definedName>
    <definedName name="mflowsq" localSheetId="5">[43]!mflowsq</definedName>
    <definedName name="mflowsq" localSheetId="6">[43]!mflowsq</definedName>
    <definedName name="mflowsq" localSheetId="7">[43]!mflowsq</definedName>
    <definedName name="mflowsq" localSheetId="9">[43]!mflowsq</definedName>
    <definedName name="mflowsq">[43]!mflowsq</definedName>
    <definedName name="MICRO">#REF!</definedName>
    <definedName name="MIDDLE">#REF!</definedName>
    <definedName name="MISC3">#REF!</definedName>
    <definedName name="MISC4">[36]OUTPUT!#REF!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[35]Base!$CG1</definedName>
    <definedName name="mmfkjfj" hidden="1">{"Tab1",#N/A,FALSE,"P";"Tab2",#N/A,FALSE,"P"}</definedName>
    <definedName name="mmfkjfj_1" hidden="1">{"Tab1",#N/A,FALSE,"P";"Tab2",#N/A,FALSE,"P"}</definedName>
    <definedName name="mmfkjfj_1_1" hidden="1">{"Tab1",#N/A,FALSE,"P";"Tab2",#N/A,FALSE,"P"}</definedName>
    <definedName name="mmfkjfj_1_2" hidden="1">{"Tab1",#N/A,FALSE,"P";"Tab2",#N/A,FALSE,"P"}</definedName>
    <definedName name="mmfkjfj_1_3" hidden="1">{"Tab1",#N/A,FALSE,"P";"Tab2",#N/A,FALSE,"P"}</definedName>
    <definedName name="mmfkjfj_1_4" hidden="1">{"Tab1",#N/A,FALSE,"P";"Tab2",#N/A,FALSE,"P"}</definedName>
    <definedName name="mmfkjfj_2" hidden="1">{"Tab1",#N/A,FALSE,"P";"Tab2",#N/A,FALSE,"P"}</definedName>
    <definedName name="mmfkjfj_3" hidden="1">{"Tab1",#N/A,FALSE,"P";"Tab2",#N/A,FALSE,"P"}</definedName>
    <definedName name="mmfkjfj_4" hidden="1">{"Tab1",#N/A,FALSE,"P";"Tab2",#N/A,FALSE,"P"}</definedName>
    <definedName name="mmm" hidden="1">{"Riqfin97",#N/A,FALSE,"Tran";"Riqfinpro",#N/A,FALSE,"Tran"}</definedName>
    <definedName name="mmm_1" hidden="1">{"Riqfin97",#N/A,FALSE,"Tran";"Riqfinpro",#N/A,FALSE,"Tran"}</definedName>
    <definedName name="mmm_1_1" hidden="1">{"Riqfin97",#N/A,FALSE,"Tran";"Riqfinpro",#N/A,FALSE,"Tran"}</definedName>
    <definedName name="mmm_1_2" hidden="1">{"Riqfin97",#N/A,FALSE,"Tran";"Riqfinpro",#N/A,FALSE,"Tran"}</definedName>
    <definedName name="mmm_1_3" hidden="1">{"Riqfin97",#N/A,FALSE,"Tran";"Riqfinpro",#N/A,FALSE,"Tran"}</definedName>
    <definedName name="mmm_1_4" hidden="1">{"Riqfin97",#N/A,FALSE,"Tran";"Riqfinpro",#N/A,FALSE,"Tran"}</definedName>
    <definedName name="mmm_2" hidden="1">{"Riqfin97",#N/A,FALSE,"Tran";"Riqfinpro",#N/A,FALSE,"Tran"}</definedName>
    <definedName name="mmm_3" hidden="1">{"Riqfin97",#N/A,FALSE,"Tran";"Riqfinpro",#N/A,FALSE,"Tran"}</definedName>
    <definedName name="mmm_4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_1_1" hidden="1">{"Tab1",#N/A,FALSE,"P";"Tab2",#N/A,FALSE,"P"}</definedName>
    <definedName name="mmmm_1_2" hidden="1">{"Tab1",#N/A,FALSE,"P";"Tab2",#N/A,FALSE,"P"}</definedName>
    <definedName name="mmmm_1_3" hidden="1">{"Tab1",#N/A,FALSE,"P";"Tab2",#N/A,FALSE,"P"}</definedName>
    <definedName name="mmmm_1_4" hidden="1">{"Tab1",#N/A,FALSE,"P";"Tab2",#N/A,FALSE,"P"}</definedName>
    <definedName name="mmmm_2" hidden="1">{"Tab1",#N/A,FALSE,"P";"Tab2",#N/A,FALSE,"P"}</definedName>
    <definedName name="mmmm_3" hidden="1">{"Tab1",#N/A,FALSE,"P";"Tab2",#N/A,FALSE,"P"}</definedName>
    <definedName name="mmmm_4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_1_1" hidden="1">{"Riqfin97",#N/A,FALSE,"Tran";"Riqfinpro",#N/A,FALSE,"Tran"}</definedName>
    <definedName name="mmmmm_1_2" hidden="1">{"Riqfin97",#N/A,FALSE,"Tran";"Riqfinpro",#N/A,FALSE,"Tran"}</definedName>
    <definedName name="mmmmm_1_3" hidden="1">{"Riqfin97",#N/A,FALSE,"Tran";"Riqfinpro",#N/A,FALSE,"Tran"}</definedName>
    <definedName name="mmmmm_1_4" hidden="1">{"Riqfin97",#N/A,FALSE,"Tran";"Riqfinpro",#N/A,FALSE,"Tran"}</definedName>
    <definedName name="mmmmm_2" hidden="1">{"Riqfin97",#N/A,FALSE,"Tran";"Riqfinpro",#N/A,FALSE,"Tran"}</definedName>
    <definedName name="mmmmm_3" hidden="1">{"Riqfin97",#N/A,FALSE,"Tran";"Riqfinpro",#N/A,FALSE,"Tran"}</definedName>
    <definedName name="mmmmm_4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_1_1" hidden="1">{"Riqfin97",#N/A,FALSE,"Tran";"Riqfinpro",#N/A,FALSE,"Tran"}</definedName>
    <definedName name="mmmmmmmmm_1_2" hidden="1">{"Riqfin97",#N/A,FALSE,"Tran";"Riqfinpro",#N/A,FALSE,"Tran"}</definedName>
    <definedName name="mmmmmmmmm_1_3" hidden="1">{"Riqfin97",#N/A,FALSE,"Tran";"Riqfinpro",#N/A,FALSE,"Tran"}</definedName>
    <definedName name="mmmmmmmmm_1_4" hidden="1">{"Riqfin97",#N/A,FALSE,"Tran";"Riqfinpro",#N/A,FALSE,"Tran"}</definedName>
    <definedName name="mmmmmmmmm_2" hidden="1">{"Riqfin97",#N/A,FALSE,"Tran";"Riqfinpro",#N/A,FALSE,"Tran"}</definedName>
    <definedName name="mmmmmmmmm_3" hidden="1">{"Riqfin97",#N/A,FALSE,"Tran";"Riqfinpro",#N/A,FALSE,"Tran"}</definedName>
    <definedName name="mmmmmmmmm_4" hidden="1">{"Riqfin97",#N/A,FALSE,"Tran";"Riqfinpro",#N/A,FALSE,"Tran"}</definedName>
    <definedName name="MN">[35]Base!#REF!</definedName>
    <definedName name="mn_1">[35]Base!#REF!</definedName>
    <definedName name="mncncn" hidden="1">{"Tab1",#N/A,FALSE,"P";"Tab2",#N/A,FALSE,"P"}</definedName>
    <definedName name="mncncn_1" hidden="1">{"Tab1",#N/A,FALSE,"P";"Tab2",#N/A,FALSE,"P"}</definedName>
    <definedName name="mncncn_1_1" hidden="1">{"Tab1",#N/A,FALSE,"P";"Tab2",#N/A,FALSE,"P"}</definedName>
    <definedName name="mncncn_1_2" hidden="1">{"Tab1",#N/A,FALSE,"P";"Tab2",#N/A,FALSE,"P"}</definedName>
    <definedName name="mncncn_1_3" hidden="1">{"Tab1",#N/A,FALSE,"P";"Tab2",#N/A,FALSE,"P"}</definedName>
    <definedName name="mncncn_1_4" hidden="1">{"Tab1",#N/A,FALSE,"P";"Tab2",#N/A,FALSE,"P"}</definedName>
    <definedName name="mncncn_2" hidden="1">{"Tab1",#N/A,FALSE,"P";"Tab2",#N/A,FALSE,"P"}</definedName>
    <definedName name="mncncn_3" hidden="1">{"Tab1",#N/A,FALSE,"P";"Tab2",#N/A,FALSE,"P"}</definedName>
    <definedName name="mncncn_4" hidden="1">{"Tab1",#N/A,FALSE,"P";"Tab2",#N/A,FALSE,"P"}</definedName>
    <definedName name="MNDATES">#REF!</definedName>
    <definedName name="MON_SM">#REF!</definedName>
    <definedName name="mone" hidden="1">{"'RIN-INTRANET'!$A$1:$K$71"}</definedName>
    <definedName name="mone_1" hidden="1">{"'RIN-INTRANET'!$A$1:$K$71"}</definedName>
    <definedName name="mone_1_1" hidden="1">{"'RIN-INTRANET'!$A$1:$K$71"}</definedName>
    <definedName name="mone_1_1_1" hidden="1">{"'RIN-INTRANET'!$A$1:$K$71"}</definedName>
    <definedName name="mone_1_1_2" hidden="1">{"'RIN-INTRANET'!$A$1:$K$71"}</definedName>
    <definedName name="mone_1_1_3" hidden="1">{"'RIN-INTRANET'!$A$1:$K$71"}</definedName>
    <definedName name="mone_1_1_4" hidden="1">{"'RIN-INTRANET'!$A$1:$K$71"}</definedName>
    <definedName name="mone_1_2" hidden="1">{"'RIN-INTRANET'!$A$1:$K$71"}</definedName>
    <definedName name="mone_1_2_1" hidden="1">{"'RIN-INTRANET'!$A$1:$K$71"}</definedName>
    <definedName name="mone_1_2_2" hidden="1">{"'RIN-INTRANET'!$A$1:$K$71"}</definedName>
    <definedName name="mone_1_2_3" hidden="1">{"'RIN-INTRANET'!$A$1:$K$71"}</definedName>
    <definedName name="mone_1_3" hidden="1">{"'RIN-INTRANET'!$A$1:$K$71"}</definedName>
    <definedName name="mone_1_4" hidden="1">{"'RIN-INTRANET'!$A$1:$K$71"}</definedName>
    <definedName name="mone_1_5" hidden="1">{"'RIN-INTRANET'!$A$1:$K$71"}</definedName>
    <definedName name="mone_2" hidden="1">{"'RIN-INTRANET'!$A$1:$K$71"}</definedName>
    <definedName name="mone_2_1" hidden="1">{"'RIN-INTRANET'!$A$1:$K$71"}</definedName>
    <definedName name="mone_2_2" hidden="1">{"'RIN-INTRANET'!$A$1:$K$71"}</definedName>
    <definedName name="mone_2_3" hidden="1">{"'RIN-INTRANET'!$A$1:$K$71"}</definedName>
    <definedName name="mone_2_4" hidden="1">{"'RIN-INTRANET'!$A$1:$K$71"}</definedName>
    <definedName name="mone_3" hidden="1">{"'RIN-INTRANET'!$A$1:$K$71"}</definedName>
    <definedName name="mone_4" hidden="1">{"'RIN-INTRANET'!$A$1:$K$71"}</definedName>
    <definedName name="mone_5" hidden="1">{"'RIN-INTRANET'!$A$1:$K$71"}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ly_CG_projection">#REF!</definedName>
    <definedName name="MonthlyInf">#REF!</definedName>
    <definedName name="MONY">#REF!</definedName>
    <definedName name="MPETROLEO">#REF!</definedName>
    <definedName name="MR">[35]Base!#REF!</definedName>
    <definedName name="MS_BCA_GDP">[28]Micro!$E$27:$AH$27</definedName>
    <definedName name="MS_BMG">[28]Micro!$E$29:$AH$29</definedName>
    <definedName name="MS_BXG">[28]Micro!$E$28:$AH$28</definedName>
    <definedName name="MS_GCB_NGDP">[28]Micro!$E$19:$AH$19</definedName>
    <definedName name="MS_GGB_NGDP">[28]Micro!$E$20:$AH$20</definedName>
    <definedName name="MS_LUR">[28]Micro!$E$15:$AH$15</definedName>
    <definedName name="MS_NGDP">[28]Micro!$E$12:$AH$12</definedName>
    <definedName name="MS_NGDP_RG">[28]Micro!$E$9:$AH$9</definedName>
    <definedName name="MS_PCPIG">[28]Micro!$E$16:$AH$16</definedName>
    <definedName name="MS_TMG_RPCH">[28]Micro!$E$24:$AH$24</definedName>
    <definedName name="MS_TXG_RPCH">[28]Micro!$E$23:$AH$23</definedName>
    <definedName name="MS_TXGM_DPCH">[28]Micro!#REF!</definedName>
    <definedName name="mstocksa" localSheetId="11">[43]!mstocksa</definedName>
    <definedName name="mstocksa" localSheetId="14">[43]!mstocksa</definedName>
    <definedName name="mstocksa" localSheetId="15">[43]!mstocksa</definedName>
    <definedName name="mstocksa" localSheetId="17">[43]!mstocksa</definedName>
    <definedName name="mstocksa" localSheetId="3">[43]!mstocksa</definedName>
    <definedName name="mstocksa" localSheetId="4">[43]!mstocksa</definedName>
    <definedName name="mstocksa" localSheetId="5">[43]!mstocksa</definedName>
    <definedName name="mstocksa" localSheetId="6">[43]!mstocksa</definedName>
    <definedName name="mstocksa" localSheetId="7">[43]!mstocksa</definedName>
    <definedName name="mstocksa" localSheetId="9">[43]!mstocksa</definedName>
    <definedName name="mstocksa">[43]!mstocksa</definedName>
    <definedName name="mstocksq" localSheetId="11">[43]!mstocksq</definedName>
    <definedName name="mstocksq" localSheetId="14">[43]!mstocksq</definedName>
    <definedName name="mstocksq" localSheetId="15">[43]!mstocksq</definedName>
    <definedName name="mstocksq" localSheetId="17">[43]!mstocksq</definedName>
    <definedName name="mstocksq" localSheetId="3">[43]!mstocksq</definedName>
    <definedName name="mstocksq" localSheetId="4">[43]!mstocksq</definedName>
    <definedName name="mstocksq" localSheetId="5">[43]!mstocksq</definedName>
    <definedName name="mstocksq" localSheetId="6">[43]!mstocksq</definedName>
    <definedName name="mstocksq" localSheetId="7">[43]!mstocksq</definedName>
    <definedName name="mstocksq" localSheetId="9">[43]!mstocksq</definedName>
    <definedName name="mstocksq">[43]!mstocksq</definedName>
    <definedName name="mte" hidden="1">{"Riqfin97",#N/A,FALSE,"Tran";"Riqfinpro",#N/A,FALSE,"Tran"}</definedName>
    <definedName name="mte_1" hidden="1">{"Riqfin97",#N/A,FALSE,"Tran";"Riqfinpro",#N/A,FALSE,"Tran"}</definedName>
    <definedName name="mte_1_1" hidden="1">{"Riqfin97",#N/A,FALSE,"Tran";"Riqfinpro",#N/A,FALSE,"Tran"}</definedName>
    <definedName name="mte_1_2" hidden="1">{"Riqfin97",#N/A,FALSE,"Tran";"Riqfinpro",#N/A,FALSE,"Tran"}</definedName>
    <definedName name="mte_1_3" hidden="1">{"Riqfin97",#N/A,FALSE,"Tran";"Riqfinpro",#N/A,FALSE,"Tran"}</definedName>
    <definedName name="mte_1_4" hidden="1">{"Riqfin97",#N/A,FALSE,"Tran";"Riqfinpro",#N/A,FALSE,"Tran"}</definedName>
    <definedName name="mte_2" hidden="1">{"Riqfin97",#N/A,FALSE,"Tran";"Riqfinpro",#N/A,FALSE,"Tran"}</definedName>
    <definedName name="mte_3" hidden="1">{"Riqfin97",#N/A,FALSE,"Tran";"Riqfinpro",#N/A,FALSE,"Tran"}</definedName>
    <definedName name="mte_4" hidden="1">{"Riqfin97",#N/A,FALSE,"Tran";"Riqfinpro",#N/A,FALSE,"Tran"}</definedName>
    <definedName name="MUNI96">#REF!</definedName>
    <definedName name="Municipios">#REF!</definedName>
    <definedName name="n">[35]Base!$CI1</definedName>
    <definedName name="NAMES">#REF!</definedName>
    <definedName name="NAMES_A">#REF!</definedName>
    <definedName name="Names_Annual">#REF!</definedName>
    <definedName name="Names_Monthly">#REF!</definedName>
    <definedName name="NAMES_NOW">#REF!</definedName>
    <definedName name="NAMES_Q">#REF!</definedName>
    <definedName name="names_w">#REF!</definedName>
    <definedName name="narciso">#REF!</definedName>
    <definedName name="nbabvsd" hidden="1">{"'RIN-INTRANET'!$A$1:$K$71"}</definedName>
    <definedName name="nbabvsd_1" hidden="1">{"'RIN-INTRANET'!$A$1:$K$71"}</definedName>
    <definedName name="nbabvsd_1_1" hidden="1">{"'RIN-INTRANET'!$A$1:$K$71"}</definedName>
    <definedName name="nbabvsd_1_1_1" hidden="1">{"'RIN-INTRANET'!$A$1:$K$71"}</definedName>
    <definedName name="nbabvsd_1_1_2" hidden="1">{"'RIN-INTRANET'!$A$1:$K$71"}</definedName>
    <definedName name="nbabvsd_1_1_3" hidden="1">{"'RIN-INTRANET'!$A$1:$K$71"}</definedName>
    <definedName name="nbabvsd_1_1_4" hidden="1">{"'RIN-INTRANET'!$A$1:$K$71"}</definedName>
    <definedName name="nbabvsd_1_2" hidden="1">{"'RIN-INTRANET'!$A$1:$K$71"}</definedName>
    <definedName name="nbabvsd_1_2_1" hidden="1">{"'RIN-INTRANET'!$A$1:$K$71"}</definedName>
    <definedName name="nbabvsd_1_2_2" hidden="1">{"'RIN-INTRANET'!$A$1:$K$71"}</definedName>
    <definedName name="nbabvsd_1_2_3" hidden="1">{"'RIN-INTRANET'!$A$1:$K$71"}</definedName>
    <definedName name="nbabvsd_1_3" hidden="1">{"'RIN-INTRANET'!$A$1:$K$71"}</definedName>
    <definedName name="nbabvsd_1_4" hidden="1">{"'RIN-INTRANET'!$A$1:$K$71"}</definedName>
    <definedName name="nbabvsd_1_5" hidden="1">{"'RIN-INTRANET'!$A$1:$K$71"}</definedName>
    <definedName name="nbabvsd_2" hidden="1">{"'RIN-INTRANET'!$A$1:$K$71"}</definedName>
    <definedName name="nbabvsd_2_1" hidden="1">{"'RIN-INTRANET'!$A$1:$K$71"}</definedName>
    <definedName name="nbabvsd_2_2" hidden="1">{"'RIN-INTRANET'!$A$1:$K$71"}</definedName>
    <definedName name="nbabvsd_2_3" hidden="1">{"'RIN-INTRANET'!$A$1:$K$71"}</definedName>
    <definedName name="nbabvsd_2_4" hidden="1">{"'RIN-INTRANET'!$A$1:$K$71"}</definedName>
    <definedName name="nbabvsd_3" hidden="1">{"'RIN-INTRANET'!$A$1:$K$71"}</definedName>
    <definedName name="nbabvsd_4" hidden="1">{"'RIN-INTRANET'!$A$1:$K$71"}</definedName>
    <definedName name="nbabvsd_5" hidden="1">{"'RIN-INTRANET'!$A$1:$K$71"}</definedName>
    <definedName name="NC_R">[55]Q1!$E$8:$AH$8</definedName>
    <definedName name="NCG">[28]Q2!$E$8:$AH$8</definedName>
    <definedName name="NCG_R">[55]Q1!$E$11:$AH$11</definedName>
    <definedName name="NCP">[28]Q2!$E$11:$AH$11</definedName>
    <definedName name="NCP_R">[55]Q1!$E$14:$AH$14</definedName>
    <definedName name="Ndf" localSheetId="1">'[40]Debt 2009'!#REF!</definedName>
    <definedName name="Ndf">'[40]Debt 2009'!#REF!</definedName>
    <definedName name="ndmdkfdvjmk" hidden="1">{"'RIN-INTRANET'!$A$1:$K$71"}</definedName>
    <definedName name="ndmdkfdvjmk_1" hidden="1">{"'RIN-INTRANET'!$A$1:$K$71"}</definedName>
    <definedName name="ndmdkfdvjmk_1_1" hidden="1">{"'RIN-INTRANET'!$A$1:$K$71"}</definedName>
    <definedName name="ndmdkfdvjmk_1_1_1" hidden="1">{"'RIN-INTRANET'!$A$1:$K$71"}</definedName>
    <definedName name="ndmdkfdvjmk_1_1_2" hidden="1">{"'RIN-INTRANET'!$A$1:$K$71"}</definedName>
    <definedName name="ndmdkfdvjmk_1_1_3" hidden="1">{"'RIN-INTRANET'!$A$1:$K$71"}</definedName>
    <definedName name="ndmdkfdvjmk_1_1_4" hidden="1">{"'RIN-INTRANET'!$A$1:$K$71"}</definedName>
    <definedName name="ndmdkfdvjmk_1_2" hidden="1">{"'RIN-INTRANET'!$A$1:$K$71"}</definedName>
    <definedName name="ndmdkfdvjmk_1_2_1" hidden="1">{"'RIN-INTRANET'!$A$1:$K$71"}</definedName>
    <definedName name="ndmdkfdvjmk_1_2_2" hidden="1">{"'RIN-INTRANET'!$A$1:$K$71"}</definedName>
    <definedName name="ndmdkfdvjmk_1_2_3" hidden="1">{"'RIN-INTRANET'!$A$1:$K$71"}</definedName>
    <definedName name="ndmdkfdvjmk_1_3" hidden="1">{"'RIN-INTRANET'!$A$1:$K$71"}</definedName>
    <definedName name="ndmdkfdvjmk_1_4" hidden="1">{"'RIN-INTRANET'!$A$1:$K$71"}</definedName>
    <definedName name="ndmdkfdvjmk_1_5" hidden="1">{"'RIN-INTRANET'!$A$1:$K$71"}</definedName>
    <definedName name="ndmdkfdvjmk_2" hidden="1">{"'RIN-INTRANET'!$A$1:$K$71"}</definedName>
    <definedName name="ndmdkfdvjmk_2_1" hidden="1">{"'RIN-INTRANET'!$A$1:$K$71"}</definedName>
    <definedName name="ndmdkfdvjmk_2_2" hidden="1">{"'RIN-INTRANET'!$A$1:$K$71"}</definedName>
    <definedName name="ndmdkfdvjmk_2_3" hidden="1">{"'RIN-INTRANET'!$A$1:$K$71"}</definedName>
    <definedName name="ndmdkfdvjmk_2_4" hidden="1">{"'RIN-INTRANET'!$A$1:$K$71"}</definedName>
    <definedName name="ndmdkfdvjmk_3" hidden="1">{"'RIN-INTRANET'!$A$1:$K$71"}</definedName>
    <definedName name="ndmdkfdvjmk_4" hidden="1">{"'RIN-INTRANET'!$A$1:$K$71"}</definedName>
    <definedName name="ndmdkfdvjmk_5" hidden="1">{"'RIN-INTRANET'!$A$1:$K$71"}</definedName>
    <definedName name="NEWSHEET">#REF!</definedName>
    <definedName name="NFB_R">[55]Q1!$E$29:$AH$29</definedName>
    <definedName name="NFB_R_GDP">[55]Q1!$E$30:$AH$30</definedName>
    <definedName name="NFI">[28]Q2!$E$20:$AH$20</definedName>
    <definedName name="NFI_R">[55]Q1!$E$23:$AH$23</definedName>
    <definedName name="NFIG">[28]Q2!$E$23:$AH$23</definedName>
    <definedName name="NFIP">[28]Q2!$E$26:$AH$26</definedName>
    <definedName name="NFPS_">[30]OPS!#REF!</definedName>
    <definedName name="NGDP">[50]Q2!$E$47:$AH$47</definedName>
    <definedName name="NGDP_D">[28]Q3!$E$22:$AH$22</definedName>
    <definedName name="NGDP_D.ARQ">#REF!</definedName>
    <definedName name="NGDP_D.Q">#REF!</definedName>
    <definedName name="NGDP_D.YOY">#REF!</definedName>
    <definedName name="NGDP_DG">[28]Q3!$E$23:$AH$23</definedName>
    <definedName name="NGDP_R">[55]Q1!$E$50:$AH$50</definedName>
    <definedName name="NGDP_R.ARQ">#REF!</definedName>
    <definedName name="NGDP_R.Q">#REF!</definedName>
    <definedName name="NGDP_R.YOY">#REF!</definedName>
    <definedName name="NGDP_RG">[55]Q1!$E$51:$AH$51</definedName>
    <definedName name="NGDPA">#REF!</definedName>
    <definedName name="NGS">[28]Q2!$E$50:$AH$50</definedName>
    <definedName name="NGS_NGDP">[28]Q2!$E$51:$AH$51</definedName>
    <definedName name="NGSG">[28]Q2!$E$53:$AH$53</definedName>
    <definedName name="NGSP">[28]Q2!$E$56:$AH$56</definedName>
    <definedName name="NI">[28]Q2!$E$14:$AH$14</definedName>
    <definedName name="NI_GDP">[28]Q2!$E$16:$AH$16</definedName>
    <definedName name="NI_NGDP">[28]Q2!$E$16:$AH$16</definedName>
    <definedName name="NI_R">[55]Q1!$E$17:$AH$17</definedName>
    <definedName name="NIC17A">#REF!</definedName>
    <definedName name="NIC17B">#REF!</definedName>
    <definedName name="NINV">[28]Q2!$E$18:$AH$18</definedName>
    <definedName name="NINV_R">[55]Q1!$E$20:$AH$20</definedName>
    <definedName name="NINV_R_GDP">[55]Q1!$E$21:$AH$21</definedName>
    <definedName name="nknlkjn" hidden="1">{"Tab1",#N/A,FALSE,"P";"Tab2",#N/A,FALSE,"P"}</definedName>
    <definedName name="nknlkjn_1" hidden="1">{"Tab1",#N/A,FALSE,"P";"Tab2",#N/A,FALSE,"P"}</definedName>
    <definedName name="nknlkjn_1_1" hidden="1">{"Tab1",#N/A,FALSE,"P";"Tab2",#N/A,FALSE,"P"}</definedName>
    <definedName name="nknlkjn_1_2" hidden="1">{"Tab1",#N/A,FALSE,"P";"Tab2",#N/A,FALSE,"P"}</definedName>
    <definedName name="nknlkjn_1_3" hidden="1">{"Tab1",#N/A,FALSE,"P";"Tab2",#N/A,FALSE,"P"}</definedName>
    <definedName name="nknlkjn_1_4" hidden="1">{"Tab1",#N/A,FALSE,"P";"Tab2",#N/A,FALSE,"P"}</definedName>
    <definedName name="nknlkjn_2" hidden="1">{"Tab1",#N/A,FALSE,"P";"Tab2",#N/A,FALSE,"P"}</definedName>
    <definedName name="nknlkjn_3" hidden="1">{"Tab1",#N/A,FALSE,"P";"Tab2",#N/A,FALSE,"P"}</definedName>
    <definedName name="nknlkjn_4" hidden="1">{"Tab1",#N/A,FALSE,"P";"Tab2",#N/A,FALSE,"P"}</definedName>
    <definedName name="NM">[35]Base!#REF!</definedName>
    <definedName name="NM_R">[55]Q1!$E$41:$AH$41</definedName>
    <definedName name="NMG">[28]Q2!$E$41:$AH$41</definedName>
    <definedName name="NMG_R">[55]Q1!$E$44:$AH$44</definedName>
    <definedName name="NMG_RG">[55]Q1!$E$45:$AH$45</definedName>
    <definedName name="NMS">[28]Q2!$E$44:$AH$44</definedName>
    <definedName name="NMS_R">[55]Q1!$E$47:$AH$47</definedName>
    <definedName name="nn">#REF!</definedName>
    <definedName name="NNN">#REF!</definedName>
    <definedName name="NNNN" localSheetId="11">Scheduled_Payment+Extra_Payment</definedName>
    <definedName name="NNNN" localSheetId="14">Scheduled_Payment+Extra_Payment</definedName>
    <definedName name="NNNN" localSheetId="15">Scheduled_Payment+Extra_Payment</definedName>
    <definedName name="NNNN" localSheetId="17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>#REF!</definedName>
    <definedName name="nnnnnnnnnn" hidden="1">{"Minpmon",#N/A,FALSE,"Monthinput"}</definedName>
    <definedName name="nnnnnnnnnn_1" hidden="1">{"Minpmon",#N/A,FALSE,"Monthinput"}</definedName>
    <definedName name="nnnnnnnnnn_1_1" hidden="1">{"Minpmon",#N/A,FALSE,"Monthinput"}</definedName>
    <definedName name="nnnnnnnnnn_1_2" hidden="1">{"Minpmon",#N/A,FALSE,"Monthinput"}</definedName>
    <definedName name="nnnnnnnnnn_1_3" hidden="1">{"Minpmon",#N/A,FALSE,"Monthinput"}</definedName>
    <definedName name="nnnnnnnnnn_1_4" hidden="1">{"Minpmon",#N/A,FALSE,"Monthinput"}</definedName>
    <definedName name="nnnnnnnnnn_2" hidden="1">{"Minpmon",#N/A,FALSE,"Monthinput"}</definedName>
    <definedName name="nnnnnnnnnn_3" hidden="1">{"Minpmon",#N/A,FALSE,"Monthinput"}</definedName>
    <definedName name="nnnnnnnnnn_4" hidden="1">{"Minpmon",#N/A,FALSE,"Monthinput"}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_1_1" hidden="1">{"Riqfin97",#N/A,FALSE,"Tran";"Riqfinpro",#N/A,FALSE,"Tran"}</definedName>
    <definedName name="nnnnnnnnnnnn_1_2" hidden="1">{"Riqfin97",#N/A,FALSE,"Tran";"Riqfinpro",#N/A,FALSE,"Tran"}</definedName>
    <definedName name="nnnnnnnnnnnn_1_3" hidden="1">{"Riqfin97",#N/A,FALSE,"Tran";"Riqfinpro",#N/A,FALSE,"Tran"}</definedName>
    <definedName name="nnnnnnnnnnnn_1_4" hidden="1">{"Riqfin97",#N/A,FALSE,"Tran";"Riqfinpro",#N/A,FALSE,"Tran"}</definedName>
    <definedName name="nnnnnnnnnnnn_2" hidden="1">{"Riqfin97",#N/A,FALSE,"Tran";"Riqfinpro",#N/A,FALSE,"Tran"}</definedName>
    <definedName name="nnnnnnnnnnnn_3" hidden="1">{"Riqfin97",#N/A,FALSE,"Tran";"Riqfinpro",#N/A,FALSE,"Tran"}</definedName>
    <definedName name="nnnnnnnnnnnn_4" hidden="1">{"Riqfin97",#N/A,FALSE,"Tran";"Riqfinpro",#N/A,FALSE,"Tran"}</definedName>
    <definedName name="no">IF(Values_Entered,Header_Row+Number_of_Payments,Header_Row)</definedName>
    <definedName name="NORMAL">[96]normal!$A$1:$O$125,[96]normal!$A$125:$O$131</definedName>
    <definedName name="NOTA_EXPLICATIV">#REF!</definedName>
    <definedName name="NOTACUAD">#REF!</definedName>
    <definedName name="NOTITLES">#REF!</definedName>
    <definedName name="NOTRAD1">#REF!</definedName>
    <definedName name="NOV">#REF!</definedName>
    <definedName name="NOV8_1" hidden="1">{"'para SB'!$A$1420:$F$1479"}</definedName>
    <definedName name="NOV8_1_1" hidden="1">{"'para SB'!$A$1420:$F$1479"}</definedName>
    <definedName name="NOV8_1_1_1" hidden="1">{"'para SB'!$A$1420:$F$1479"}</definedName>
    <definedName name="NOV8_1_1_2" hidden="1">{"'para SB'!$A$1420:$F$1479"}</definedName>
    <definedName name="NOV8_1_1_3" hidden="1">{"'para SB'!$A$1420:$F$1479"}</definedName>
    <definedName name="NOV8_1_1_4" hidden="1">{"'para SB'!$A$1420:$F$1479"}</definedName>
    <definedName name="NOV8_1_2" hidden="1">{"'para SB'!$A$1420:$F$1479"}</definedName>
    <definedName name="NOV8_1_3" hidden="1">{"'para SB'!$A$1420:$F$1479"}</definedName>
    <definedName name="NOV8_1_4" hidden="1">{"'para SB'!$A$1420:$F$1479"}</definedName>
    <definedName name="NOV8_2" hidden="1">{"'para SB'!$A$1420:$F$1479"}</definedName>
    <definedName name="NOV8_2_1" hidden="1">{"'para SB'!$A$1420:$F$1479"}</definedName>
    <definedName name="NOV8_2_2" hidden="1">{"'para SB'!$A$1420:$F$1479"}</definedName>
    <definedName name="NOV8_2_3" hidden="1">{"'para SB'!$A$1420:$F$1479"}</definedName>
    <definedName name="NOV8_2_4" hidden="1">{"'para SB'!$A$1420:$F$1479"}</definedName>
    <definedName name="NOV8_3" hidden="1">{"'para SB'!$A$1420:$F$1479"}</definedName>
    <definedName name="NOV8_4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[55]Q1!$E$26:$AH$26</definedName>
    <definedName name="NTDD_R.ARQ">#REF!</definedName>
    <definedName name="NTDD_R.Q">#REF!</definedName>
    <definedName name="NTDD_R.YOY">#REF!</definedName>
    <definedName name="NTDD_RG">[55]Q1!$E$27:$AH$27</definedName>
    <definedName name="Num_Pmt_Per_Year">#REF!</definedName>
    <definedName name="Number_of_Payments">MATCH(0.01,End_Bal,-1)+1</definedName>
    <definedName name="NX">[28]Q2!$E$29:$AH$29</definedName>
    <definedName name="NX_R">[55]Q1!$E$32:$AH$32</definedName>
    <definedName name="nxcv">#REF!</definedName>
    <definedName name="NXG">[28]Q2!$E$32:$AH$32</definedName>
    <definedName name="NXG_R">[55]Q1!$E$35:$AH$35</definedName>
    <definedName name="NXG_RG">[55]Q1!$E$36:$AH$36</definedName>
    <definedName name="NXS">[28]Q2!$E$35:$AH$35</definedName>
    <definedName name="NXS_R">[55]Q1!$E$38:$AH$38</definedName>
    <definedName name="ñfkjghkdghk" hidden="1">{"'RIN-INTRANET'!$A$1:$K$71"}</definedName>
    <definedName name="ñfkjghkdghk_1" hidden="1">{"'RIN-INTRANET'!$A$1:$K$71"}</definedName>
    <definedName name="ñfkjghkdghk_1_1" hidden="1">{"'RIN-INTRANET'!$A$1:$K$71"}</definedName>
    <definedName name="ñfkjghkdghk_1_1_1" hidden="1">{"'RIN-INTRANET'!$A$1:$K$71"}</definedName>
    <definedName name="ñfkjghkdghk_1_1_2" hidden="1">{"'RIN-INTRANET'!$A$1:$K$71"}</definedName>
    <definedName name="ñfkjghkdghk_1_1_3" hidden="1">{"'RIN-INTRANET'!$A$1:$K$71"}</definedName>
    <definedName name="ñfkjghkdghk_1_1_4" hidden="1">{"'RIN-INTRANET'!$A$1:$K$71"}</definedName>
    <definedName name="ñfkjghkdghk_1_2" hidden="1">{"'RIN-INTRANET'!$A$1:$K$71"}</definedName>
    <definedName name="ñfkjghkdghk_1_2_1" hidden="1">{"'RIN-INTRANET'!$A$1:$K$71"}</definedName>
    <definedName name="ñfkjghkdghk_1_2_2" hidden="1">{"'RIN-INTRANET'!$A$1:$K$71"}</definedName>
    <definedName name="ñfkjghkdghk_1_2_3" hidden="1">{"'RIN-INTRANET'!$A$1:$K$71"}</definedName>
    <definedName name="ñfkjghkdghk_1_3" hidden="1">{"'RIN-INTRANET'!$A$1:$K$71"}</definedName>
    <definedName name="ñfkjghkdghk_1_4" hidden="1">{"'RIN-INTRANET'!$A$1:$K$71"}</definedName>
    <definedName name="ñfkjghkdghk_1_5" hidden="1">{"'RIN-INTRANET'!$A$1:$K$71"}</definedName>
    <definedName name="ñfkjghkdghk_2" hidden="1">{"'RIN-INTRANET'!$A$1:$K$71"}</definedName>
    <definedName name="ñfkjghkdghk_2_1" hidden="1">{"'RIN-INTRANET'!$A$1:$K$71"}</definedName>
    <definedName name="ñfkjghkdghk_2_2" hidden="1">{"'RIN-INTRANET'!$A$1:$K$71"}</definedName>
    <definedName name="ñfkjghkdghk_2_3" hidden="1">{"'RIN-INTRANET'!$A$1:$K$71"}</definedName>
    <definedName name="ñfkjghkdghk_2_4" hidden="1">{"'RIN-INTRANET'!$A$1:$K$71"}</definedName>
    <definedName name="ñfkjghkdghk_3" hidden="1">{"'RIN-INTRANET'!$A$1:$K$71"}</definedName>
    <definedName name="ñfkjghkdghk_4" hidden="1">{"'RIN-INTRANET'!$A$1:$K$71"}</definedName>
    <definedName name="ñfkjghkdghk_5" hidden="1">{"'RIN-INTRANET'!$A$1:$K$71"}</definedName>
    <definedName name="OAE">[35]Base!$CK1</definedName>
    <definedName name="OAN">[35]Base!$CN1</definedName>
    <definedName name="OANBCH">[35]Base!#REF!</definedName>
    <definedName name="OBPRBCH">[35]Base!#REF!</definedName>
    <definedName name="OCT">#REF!</definedName>
    <definedName name="OD">[35]Base!#REF!</definedName>
    <definedName name="ODPBCH">[35]Base!$CO1</definedName>
    <definedName name="ofelia">#REF!</definedName>
    <definedName name="OnShow">#N/A</definedName>
    <definedName name="oo" hidden="1">{"Riqfin97",#N/A,FALSE,"Tran";"Riqfinpro",#N/A,FALSE,"Tran"}</definedName>
    <definedName name="oo_1" hidden="1">{"Riqfin97",#N/A,FALSE,"Tran";"Riqfinpro",#N/A,FALSE,"Tran"}</definedName>
    <definedName name="oo_1_1" hidden="1">{"Riqfin97",#N/A,FALSE,"Tran";"Riqfinpro",#N/A,FALSE,"Tran"}</definedName>
    <definedName name="oo_1_2" hidden="1">{"Riqfin97",#N/A,FALSE,"Tran";"Riqfinpro",#N/A,FALSE,"Tran"}</definedName>
    <definedName name="oo_1_3" hidden="1">{"Riqfin97",#N/A,FALSE,"Tran";"Riqfinpro",#N/A,FALSE,"Tran"}</definedName>
    <definedName name="oo_1_4" hidden="1">{"Riqfin97",#N/A,FALSE,"Tran";"Riqfinpro",#N/A,FALSE,"Tran"}</definedName>
    <definedName name="oo_2" hidden="1">{"Riqfin97",#N/A,FALSE,"Tran";"Riqfinpro",#N/A,FALSE,"Tran"}</definedName>
    <definedName name="oo_3" hidden="1">{"Riqfin97",#N/A,FALSE,"Tran";"Riqfinpro",#N/A,FALSE,"Tran"}</definedName>
    <definedName name="oo_4" hidden="1">{"Riqfin97",#N/A,FALSE,"Tran";"Riqfinpro",#N/A,FALSE,"Tran"}</definedName>
    <definedName name="ooo" hidden="1">{"Tab1",#N/A,FALSE,"P";"Tab2",#N/A,FALSE,"P"}</definedName>
    <definedName name="ooo_1" hidden="1">{"Tab1",#N/A,FALSE,"P";"Tab2",#N/A,FALSE,"P"}</definedName>
    <definedName name="ooo_1_1" hidden="1">{"Tab1",#N/A,FALSE,"P";"Tab2",#N/A,FALSE,"P"}</definedName>
    <definedName name="ooo_1_2" hidden="1">{"Tab1",#N/A,FALSE,"P";"Tab2",#N/A,FALSE,"P"}</definedName>
    <definedName name="ooo_1_3" hidden="1">{"Tab1",#N/A,FALSE,"P";"Tab2",#N/A,FALSE,"P"}</definedName>
    <definedName name="ooo_1_4" hidden="1">{"Tab1",#N/A,FALSE,"P";"Tab2",#N/A,FALSE,"P"}</definedName>
    <definedName name="ooo_2" hidden="1">{"Tab1",#N/A,FALSE,"P";"Tab2",#N/A,FALSE,"P"}</definedName>
    <definedName name="ooo_3" hidden="1">{"Tab1",#N/A,FALSE,"P";"Tab2",#N/A,FALSE,"P"}</definedName>
    <definedName name="ooo_4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_1_1" hidden="1">{"Tab1",#N/A,FALSE,"P";"Tab2",#N/A,FALSE,"P"}</definedName>
    <definedName name="oooo_1_2" hidden="1">{"Tab1",#N/A,FALSE,"P";"Tab2",#N/A,FALSE,"P"}</definedName>
    <definedName name="oooo_1_3" hidden="1">{"Tab1",#N/A,FALSE,"P";"Tab2",#N/A,FALSE,"P"}</definedName>
    <definedName name="oooo_1_4" hidden="1">{"Tab1",#N/A,FALSE,"P";"Tab2",#N/A,FALSE,"P"}</definedName>
    <definedName name="oooo_2" hidden="1">{"Tab1",#N/A,FALSE,"P";"Tab2",#N/A,FALSE,"P"}</definedName>
    <definedName name="oooo_3" hidden="1">{"Tab1",#N/A,FALSE,"P";"Tab2",#N/A,FALSE,"P"}</definedName>
    <definedName name="oooo_4" hidden="1">{"Tab1",#N/A,FALSE,"P";"Tab2",#N/A,FALSE,"P"}</definedName>
    <definedName name="Opec" localSheetId="1">'[40]Debt 2009'!#REF!</definedName>
    <definedName name="Opec">'[40]Debt 2009'!#REF!</definedName>
    <definedName name="opu" hidden="1">{"Riqfin97",#N/A,FALSE,"Tran";"Riqfinpro",#N/A,FALSE,"Tran"}</definedName>
    <definedName name="opu_1" hidden="1">{"Riqfin97",#N/A,FALSE,"Tran";"Riqfinpro",#N/A,FALSE,"Tran"}</definedName>
    <definedName name="opu_1_1" hidden="1">{"Riqfin97",#N/A,FALSE,"Tran";"Riqfinpro",#N/A,FALSE,"Tran"}</definedName>
    <definedName name="opu_1_2" hidden="1">{"Riqfin97",#N/A,FALSE,"Tran";"Riqfinpro",#N/A,FALSE,"Tran"}</definedName>
    <definedName name="opu_1_3" hidden="1">{"Riqfin97",#N/A,FALSE,"Tran";"Riqfinpro",#N/A,FALSE,"Tran"}</definedName>
    <definedName name="opu_1_4" hidden="1">{"Riqfin97",#N/A,FALSE,"Tran";"Riqfinpro",#N/A,FALSE,"Tran"}</definedName>
    <definedName name="opu_2" hidden="1">{"Riqfin97",#N/A,FALSE,"Tran";"Riqfinpro",#N/A,FALSE,"Tran"}</definedName>
    <definedName name="opu_3" hidden="1">{"Riqfin97",#N/A,FALSE,"Tran";"Riqfinpro",#N/A,FALSE,"Tran"}</definedName>
    <definedName name="opu_4" hidden="1">{"Riqfin97",#N/A,FALSE,"Tran";"Riqfinpro",#N/A,FALSE,"Tran"}</definedName>
    <definedName name="ORIG">[38]Sum1!#REF!</definedName>
    <definedName name="Original">OFFSET('[97]C.1'!$C$21,0,0,COUNT('[97]C.1'!$C$21:$C$441))</definedName>
    <definedName name="OriginalComponentes">OFFSET(#REF!,0,0,COUNT(#REF!))</definedName>
    <definedName name="osbgc">[35]Base!$CP1</definedName>
    <definedName name="osbgc_1">[35]Base!$CP1048576</definedName>
    <definedName name="Otr_Inst_Banc_40G">#REF!</definedName>
    <definedName name="Otras_Residuales">#REF!</definedName>
    <definedName name="OTRAS96">#REF!</definedName>
    <definedName name="OtrasSubvenciones">#REF!</definedName>
    <definedName name="OTRBOP">[35]Base!$CQ1</definedName>
    <definedName name="OTROS1">#REF!</definedName>
    <definedName name="otros2000">#REF!</definedName>
    <definedName name="otros2001">#REF!</definedName>
    <definedName name="otros2002">#REF!</definedName>
    <definedName name="otros2003">#REF!</definedName>
    <definedName name="otros98">[23]Programa!#REF!</definedName>
    <definedName name="otros98j">[23]Programa!#REF!</definedName>
    <definedName name="otros98s">#REF!</definedName>
    <definedName name="otros99">#REF!</definedName>
    <definedName name="otrossss" hidden="1">'[21]1990'!#REF!</definedName>
    <definedName name="OUTDS1">#REF!</definedName>
    <definedName name="OUTFISC">#REF!</definedName>
    <definedName name="OUTIMF">#REF!</definedName>
    <definedName name="OUTMN">#REF!</definedName>
    <definedName name="p" hidden="1">[35]Base!$CR1</definedName>
    <definedName name="P.51FBK">#REF!</definedName>
    <definedName name="P.Bruta">#REF!</definedName>
    <definedName name="p_1">[35]Base!$CR1048576</definedName>
    <definedName name="p_2">'[35]Programa A'!$B$48:$W$105</definedName>
    <definedName name="p_3">'[35]Programa A'!$B$107:$W$158</definedName>
    <definedName name="P1D">#REF!</definedName>
    <definedName name="P1G">#REF!</definedName>
    <definedName name="PAGOS">#REF!</definedName>
    <definedName name="Pan_Bancario_50G">#REF!</definedName>
    <definedName name="Pan_Monet_30G">#REF!</definedName>
    <definedName name="ParaBCH">#REF!</definedName>
    <definedName name="pared">#REF!</definedName>
    <definedName name="Parmeshwar">[93]E!$AJ$98:$AX$115</definedName>
    <definedName name="PARTIDA">[98]SPNF!#REF!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ay_Date">#REF!</definedName>
    <definedName name="Pay_Num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5">DATE(YEAR([0]!Loan_Start),MONTH([0]!Loan_Start)+Payment_Number,DAY([0]!Loan_Start))</definedName>
    <definedName name="Payment_Date" localSheetId="17">DATE(YEAR([0]!Loan_Start),MONTH([0]!Loan_Start)+Payment_Number,DAY([0]!Loan_Start))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>[28]Q6!#REF!</definedName>
    <definedName name="pchBMG">#REF!</definedName>
    <definedName name="pchBX">[28]Q6!#REF!</definedName>
    <definedName name="pchBXG">#REF!</definedName>
    <definedName name="pchNM_R">[55]Q1!$E$42:$AH$42</definedName>
    <definedName name="pchNMG_R">[55]Q1!$E$45:$AH$45</definedName>
    <definedName name="pchNX_R">[55]Q1!$E$33:$AH$33</definedName>
    <definedName name="pchNXG_R">[55]Q1!$E$36:$AH$36</definedName>
    <definedName name="PCPI">[28]Q3!$E$25:$AH$25</definedName>
    <definedName name="PCPI.ARQ">#REF!</definedName>
    <definedName name="PCPI.Q">#REF!</definedName>
    <definedName name="PCPI.YOY">#REF!</definedName>
    <definedName name="PCPIE">[28]Q3!$E$28:$AH$28</definedName>
    <definedName name="PCPIG">[28]Q3!$E$26:$AH$26</definedName>
    <definedName name="PCshare">#REF!</definedName>
    <definedName name="PCTOFGDP">#REF!</definedName>
    <definedName name="PEACEAGR">#REF!</definedName>
    <definedName name="PERDIDAS">#REF!</definedName>
    <definedName name="PERE96">#REF!</definedName>
    <definedName name="PERIODO">[9]CONSULTA!$AU$8:$AU$16</definedName>
    <definedName name="PESP">[35]Base!#REF!</definedName>
    <definedName name="pesp_1">[35]Base!#REF!</definedName>
    <definedName name="PESPF">[35]Base!#REF!</definedName>
    <definedName name="Petroecuador">#REF!</definedName>
    <definedName name="PEX">[59]SUPUESTOS!A$14</definedName>
    <definedName name="PF">#REF!</definedName>
    <definedName name="pib_int">#REF!</definedName>
    <definedName name="pib98j">[23]Programa!#REF!</definedName>
    <definedName name="pib98s">[23]Programa!#REF!</definedName>
    <definedName name="PIBCORD">'[12]PIB corr'!#REF!</definedName>
    <definedName name="PIBORO">'[12]PIB corr'!#REF!</definedName>
    <definedName name="PIBporSECT">#REF!</definedName>
    <definedName name="pit" hidden="1">{"Riqfin97",#N/A,FALSE,"Tran";"Riqfinpro",#N/A,FALSE,"Tran"}</definedName>
    <definedName name="pit_1" hidden="1">{"Riqfin97",#N/A,FALSE,"Tran";"Riqfinpro",#N/A,FALSE,"Tran"}</definedName>
    <definedName name="pit_1_1" hidden="1">{"Riqfin97",#N/A,FALSE,"Tran";"Riqfinpro",#N/A,FALSE,"Tran"}</definedName>
    <definedName name="pit_1_2" hidden="1">{"Riqfin97",#N/A,FALSE,"Tran";"Riqfinpro",#N/A,FALSE,"Tran"}</definedName>
    <definedName name="pit_1_3" hidden="1">{"Riqfin97",#N/A,FALSE,"Tran";"Riqfinpro",#N/A,FALSE,"Tran"}</definedName>
    <definedName name="pit_1_4" hidden="1">{"Riqfin97",#N/A,FALSE,"Tran";"Riqfinpro",#N/A,FALSE,"Tran"}</definedName>
    <definedName name="pit_2" hidden="1">{"Riqfin97",#N/A,FALSE,"Tran";"Riqfinpro",#N/A,FALSE,"Tran"}</definedName>
    <definedName name="pit_3" hidden="1">{"Riqfin97",#N/A,FALSE,"Tran";"Riqfinpro",#N/A,FALSE,"Tran"}</definedName>
    <definedName name="pit_4" hidden="1">{"Riqfin97",#N/A,FALSE,"Tran";"Riqfinpro",#N/A,FALSE,"Tran"}</definedName>
    <definedName name="PK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[23]Programa!#REF!</definedName>
    <definedName name="plame98j">[23]Programa!#REF!</definedName>
    <definedName name="plame98s">#REF!</definedName>
    <definedName name="plame99">#REF!</definedName>
    <definedName name="PLA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[23]Programa!#REF!</definedName>
    <definedName name="plazo98j">[23]Programa!#REF!</definedName>
    <definedName name="plazo98s">#REF!</definedName>
    <definedName name="plazo99">#REF!</definedName>
    <definedName name="PM">[35]Base!$CS1</definedName>
    <definedName name="PMC">[35]Base!$CU1</definedName>
    <definedName name="pmdoll">[35]Base!$CT1</definedName>
    <definedName name="POLLO">#REF!</definedName>
    <definedName name="Ports">#REF!</definedName>
    <definedName name="posnet2">#REF!</definedName>
    <definedName name="pp" hidden="1">{"Riqfin97",#N/A,FALSE,"Tran";"Riqfinpro",#N/A,FALSE,"Tran"}</definedName>
    <definedName name="pp_1" hidden="1">{"Riqfin97",#N/A,FALSE,"Tran";"Riqfinpro",#N/A,FALSE,"Tran"}</definedName>
    <definedName name="pp_1_1" hidden="1">{"Riqfin97",#N/A,FALSE,"Tran";"Riqfinpro",#N/A,FALSE,"Tran"}</definedName>
    <definedName name="pp_1_2" hidden="1">{"Riqfin97",#N/A,FALSE,"Tran";"Riqfinpro",#N/A,FALSE,"Tran"}</definedName>
    <definedName name="pp_1_3" hidden="1">{"Riqfin97",#N/A,FALSE,"Tran";"Riqfinpro",#N/A,FALSE,"Tran"}</definedName>
    <definedName name="pp_1_4" hidden="1">{"Riqfin97",#N/A,FALSE,"Tran";"Riqfinpro",#N/A,FALSE,"Tran"}</definedName>
    <definedName name="pp_2" hidden="1">{"Riqfin97",#N/A,FALSE,"Tran";"Riqfinpro",#N/A,FALSE,"Tran"}</definedName>
    <definedName name="pp_3" hidden="1">{"Riqfin97",#N/A,FALSE,"Tran";"Riqfinpro",#N/A,FALSE,"Tran"}</definedName>
    <definedName name="pp_4" hidden="1">{"Riqfin97",#N/A,FALSE,"Tran";"Riqfinpro",#N/A,FALSE,"Tran"}</definedName>
    <definedName name="PPET">[35]Base!#REF!</definedName>
    <definedName name="ppp" hidden="1">{"Riqfin97",#N/A,FALSE,"Tran";"Riqfinpro",#N/A,FALSE,"Tran"}</definedName>
    <definedName name="ppp_1" hidden="1">{"Riqfin97",#N/A,FALSE,"Tran";"Riqfinpro",#N/A,FALSE,"Tran"}</definedName>
    <definedName name="ppp_1_1" hidden="1">{"Riqfin97",#N/A,FALSE,"Tran";"Riqfinpro",#N/A,FALSE,"Tran"}</definedName>
    <definedName name="ppp_1_2" hidden="1">{"Riqfin97",#N/A,FALSE,"Tran";"Riqfinpro",#N/A,FALSE,"Tran"}</definedName>
    <definedName name="ppp_1_3" hidden="1">{"Riqfin97",#N/A,FALSE,"Tran";"Riqfinpro",#N/A,FALSE,"Tran"}</definedName>
    <definedName name="ppp_1_4" hidden="1">{"Riqfin97",#N/A,FALSE,"Tran";"Riqfinpro",#N/A,FALSE,"Tran"}</definedName>
    <definedName name="ppp_2" hidden="1">{"Riqfin97",#N/A,FALSE,"Tran";"Riqfinpro",#N/A,FALSE,"Tran"}</definedName>
    <definedName name="ppp_3" hidden="1">{"Riqfin97",#N/A,FALSE,"Tran";"Riqfinpro",#N/A,FALSE,"Tran"}</definedName>
    <definedName name="ppp_4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_1_1" hidden="1">{"Riqfin97",#N/A,FALSE,"Tran";"Riqfinpro",#N/A,FALSE,"Tran"}</definedName>
    <definedName name="pppppp_1_2" hidden="1">{"Riqfin97",#N/A,FALSE,"Tran";"Riqfinpro",#N/A,FALSE,"Tran"}</definedName>
    <definedName name="pppppp_1_3" hidden="1">{"Riqfin97",#N/A,FALSE,"Tran";"Riqfinpro",#N/A,FALSE,"Tran"}</definedName>
    <definedName name="pppppp_1_4" hidden="1">{"Riqfin97",#N/A,FALSE,"Tran";"Riqfinpro",#N/A,FALSE,"Tran"}</definedName>
    <definedName name="pppppp_2" hidden="1">{"Riqfin97",#N/A,FALSE,"Tran";"Riqfinpro",#N/A,FALSE,"Tran"}</definedName>
    <definedName name="pppppp_3" hidden="1">{"Riqfin97",#N/A,FALSE,"Tran";"Riqfinpro",#N/A,FALSE,"Tran"}</definedName>
    <definedName name="pppppp_4" hidden="1">{"Riqfin97",#N/A,FALSE,"Tran";"Riqfinpro",#N/A,FALSE,"Tran"}</definedName>
    <definedName name="PPPWGT">[28]Q2!$E$65:$AH$65</definedName>
    <definedName name="pps" hidden="1">{"Tab1",#N/A,FALSE,"P";"Tab2",#N/A,FALSE,"P"}</definedName>
    <definedName name="PRECIOCIFBANANO">#REF!</definedName>
    <definedName name="pri">#REF!</definedName>
    <definedName name="primero">#REF!</definedName>
    <definedName name="Princ">#REF!</definedName>
    <definedName name="Principal_Fuentes">#REF!</definedName>
    <definedName name="Principal_Usos">#REF!</definedName>
    <definedName name="print">#REF!</definedName>
    <definedName name="Print_Area_MI">[99]A!#REF!</definedName>
    <definedName name="Print_Area_Reset">OFFSET(Full_Print,0,0,Last_Row)</definedName>
    <definedName name="Print_Area_T4">'[100]Table 4'!$A$5:$L$85</definedName>
    <definedName name="Print_Area_T5">'[100]Table 5'!$A$2:$L$56</definedName>
    <definedName name="Print_Area_T6">'[100]Table 6'!$A$1:$AF$86</definedName>
    <definedName name="Print_Titles2">#REF!,#REF!</definedName>
    <definedName name="PRINTMACRO">#REF!</definedName>
    <definedName name="PrintThis_Links">[28]Links!$A$1:$F$33</definedName>
    <definedName name="PRIV0">[101]gas112601!#REF!</definedName>
    <definedName name="PRIV00">[101]gas112601!#REF!</definedName>
    <definedName name="PRIV1">[101]gas112601!#REF!</definedName>
    <definedName name="PRIV11">[101]gas112601!#REF!</definedName>
    <definedName name="PRIV2">[101]gas112601!#REF!</definedName>
    <definedName name="PRIV22">[101]gas112601!#REF!</definedName>
    <definedName name="PRIV3">[101]gas112601!#REF!</definedName>
    <definedName name="PRIV33">[101]gas112601!#REF!</definedName>
    <definedName name="PROG">'[34]Assumptions:Cash Flow'!$B$2:$J$72</definedName>
    <definedName name="progra">#REF!</definedName>
    <definedName name="PROJ">[34]Assumptions:Fund!$B$2:$N$57</definedName>
    <definedName name="promedio">[102]PROMEDIO!$A$97:$G$121,[102]PROMEDIO!$A$248:$G$272</definedName>
    <definedName name="prphalf">[103]Sheet4!$C$3:$G$57</definedName>
    <definedName name="PRPINTSEPT">[104]STOCK!$D$4:$W$102</definedName>
    <definedName name="PUBL00">[101]gas112601!#REF!</definedName>
    <definedName name="PUBL11">[101]gas112601!#REF!</definedName>
    <definedName name="PUBL2">[101]gas112601!#REF!</definedName>
    <definedName name="PUBL22">[101]gas112601!#REF!</definedName>
    <definedName name="PUBL33">[101]gas112601!#REF!</definedName>
    <definedName name="PUBL5">[101]gas112601!#REF!</definedName>
    <definedName name="PUBL55">[101]gas112601!#REF!</definedName>
    <definedName name="PUBL6">[101]gas112601!#REF!</definedName>
    <definedName name="PUBL66">[101]gas112601!#REF!</definedName>
    <definedName name="PX">[35]Base!$CV1</definedName>
    <definedName name="pxdoll">[35]Base!$CW1</definedName>
    <definedName name="PY">[35]Base!$CX1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az_1_1" hidden="1">{"Tab1",#N/A,FALSE,"P";"Tab2",#N/A,FALSE,"P"}</definedName>
    <definedName name="qaz_1_2" hidden="1">{"Tab1",#N/A,FALSE,"P";"Tab2",#N/A,FALSE,"P"}</definedName>
    <definedName name="qaz_1_3" hidden="1">{"Tab1",#N/A,FALSE,"P";"Tab2",#N/A,FALSE,"P"}</definedName>
    <definedName name="qaz_1_4" hidden="1">{"Tab1",#N/A,FALSE,"P";"Tab2",#N/A,FALSE,"P"}</definedName>
    <definedName name="qaz_2" hidden="1">{"Tab1",#N/A,FALSE,"P";"Tab2",#N/A,FALSE,"P"}</definedName>
    <definedName name="qaz_3" hidden="1">{"Tab1",#N/A,FALSE,"P";"Tab2",#N/A,FALSE,"P"}</definedName>
    <definedName name="qaz_4" hidden="1">{"Tab1",#N/A,FALSE,"P";"Tab2",#N/A,FALSE,"P"}</definedName>
    <definedName name="qer" hidden="1">{"Tab1",#N/A,FALSE,"P";"Tab2",#N/A,FALSE,"P"}</definedName>
    <definedName name="qer_1" hidden="1">{"Tab1",#N/A,FALSE,"P";"Tab2",#N/A,FALSE,"P"}</definedName>
    <definedName name="qer_1_1" hidden="1">{"Tab1",#N/A,FALSE,"P";"Tab2",#N/A,FALSE,"P"}</definedName>
    <definedName name="qer_1_2" hidden="1">{"Tab1",#N/A,FALSE,"P";"Tab2",#N/A,FALSE,"P"}</definedName>
    <definedName name="qer_1_3" hidden="1">{"Tab1",#N/A,FALSE,"P";"Tab2",#N/A,FALSE,"P"}</definedName>
    <definedName name="qer_1_4" hidden="1">{"Tab1",#N/A,FALSE,"P";"Tab2",#N/A,FALSE,"P"}</definedName>
    <definedName name="qer_2" hidden="1">{"Tab1",#N/A,FALSE,"P";"Tab2",#N/A,FALSE,"P"}</definedName>
    <definedName name="qer_3" hidden="1">{"Tab1",#N/A,FALSE,"P";"Tab2",#N/A,FALSE,"P"}</definedName>
    <definedName name="qer_4" hidden="1">{"Tab1",#N/A,FALSE,"P";"Tab2",#N/A,FALSE,"P"}</definedName>
    <definedName name="QFISCAL">'[31]Quarterly Raw Data'!#REF!</definedName>
    <definedName name="qq" hidden="1">'[91]J(Priv.Cap)'!#REF!</definedName>
    <definedName name="qqq" hidden="1">{"Minpmon",#N/A,FALSE,"Monthinput"}</definedName>
    <definedName name="qqqqq" hidden="1">{"Minpmon",#N/A,FALSE,"Monthinput"}</definedName>
    <definedName name="qqqqq_1" hidden="1">{"Minpmon",#N/A,FALSE,"Monthinput"}</definedName>
    <definedName name="qqqqq_1_1" hidden="1">{"Minpmon",#N/A,FALSE,"Monthinput"}</definedName>
    <definedName name="qqqqq_1_2" hidden="1">{"Minpmon",#N/A,FALSE,"Monthinput"}</definedName>
    <definedName name="qqqqq_1_3" hidden="1">{"Minpmon",#N/A,FALSE,"Monthinput"}</definedName>
    <definedName name="qqqqq_1_4" hidden="1">{"Minpmon",#N/A,FALSE,"Monthinput"}</definedName>
    <definedName name="qqqqq_2" hidden="1">{"Minpmon",#N/A,FALSE,"Monthinput"}</definedName>
    <definedName name="qqqqq_3" hidden="1">{"Minpmon",#N/A,FALSE,"Monthinput"}</definedName>
    <definedName name="qqqqq_4" hidden="1">{"Minpmon",#N/A,FALSE,"Monthinput"}</definedName>
    <definedName name="qqqqqq" hidden="1">{"Riqfin97",#N/A,FALSE,"Tran";"Riqfinpro",#N/A,FALSE,"Tran"}</definedName>
    <definedName name="qqqqqqqqqq" hidden="1">{"Riqfin97",#N/A,FALSE,"Tran";"Riqfinpro",#N/A,FALSE,"Tran"}</definedName>
    <definedName name="qqqqqqqqqqqqq" hidden="1">{"Tab1",#N/A,FALSE,"P";"Tab2",#N/A,FALSE,"P"}</definedName>
    <definedName name="qqqqqqqqqqqqq_1" hidden="1">{"Tab1",#N/A,FALSE,"P";"Tab2",#N/A,FALSE,"P"}</definedName>
    <definedName name="qqqqqqqqqqqqq_1_1" hidden="1">{"Tab1",#N/A,FALSE,"P";"Tab2",#N/A,FALSE,"P"}</definedName>
    <definedName name="qqqqqqqqqqqqq_1_2" hidden="1">{"Tab1",#N/A,FALSE,"P";"Tab2",#N/A,FALSE,"P"}</definedName>
    <definedName name="qqqqqqqqqqqqq_1_3" hidden="1">{"Tab1",#N/A,FALSE,"P";"Tab2",#N/A,FALSE,"P"}</definedName>
    <definedName name="qqqqqqqqqqqqq_1_4" hidden="1">{"Tab1",#N/A,FALSE,"P";"Tab2",#N/A,FALSE,"P"}</definedName>
    <definedName name="qqqqqqqqqqqqq_2" hidden="1">{"Tab1",#N/A,FALSE,"P";"Tab2",#N/A,FALSE,"P"}</definedName>
    <definedName name="qqqqqqqqqqqqq_3" hidden="1">{"Tab1",#N/A,FALSE,"P";"Tab2",#N/A,FALSE,"P"}</definedName>
    <definedName name="qqqqqqqqqqqqq_4" hidden="1">{"Tab1",#N/A,FALSE,"P";"Tab2",#N/A,FALSE,"P"}</definedName>
    <definedName name="qqw">#N/A</definedName>
    <definedName name="QTAB7">'[31]Quarterly MacroFlow'!#REF!</definedName>
    <definedName name="QTAB7A">'[31]Quarterly MacroFlow'!#REF!</definedName>
    <definedName name="qw" hidden="1">{"Riqfin97",#N/A,FALSE,"Tran";"Riqfinpro",#N/A,FALSE,"Tran"}</definedName>
    <definedName name="qw_1" hidden="1">{"Riqfin97",#N/A,FALSE,"Tran";"Riqfinpro",#N/A,FALSE,"Tran"}</definedName>
    <definedName name="qw_1_1" hidden="1">{"Riqfin97",#N/A,FALSE,"Tran";"Riqfinpro",#N/A,FALSE,"Tran"}</definedName>
    <definedName name="qw_1_2" hidden="1">{"Riqfin97",#N/A,FALSE,"Tran";"Riqfinpro",#N/A,FALSE,"Tran"}</definedName>
    <definedName name="qw_1_3" hidden="1">{"Riqfin97",#N/A,FALSE,"Tran";"Riqfinpro",#N/A,FALSE,"Tran"}</definedName>
    <definedName name="qw_1_4" hidden="1">{"Riqfin97",#N/A,FALSE,"Tran";"Riqfinpro",#N/A,FALSE,"Tran"}</definedName>
    <definedName name="qw_2" hidden="1">{"Riqfin97",#N/A,FALSE,"Tran";"Riqfinpro",#N/A,FALSE,"Tran"}</definedName>
    <definedName name="qw_3" hidden="1">{"Riqfin97",#N/A,FALSE,"Tran";"Riqfinpro",#N/A,FALSE,"Tran"}</definedName>
    <definedName name="qw_4" hidden="1">{"Riqfin97",#N/A,FALSE,"Tran";"Riqfinpro",#N/A,FALSE,"Tran"}</definedName>
    <definedName name="qwer" hidden="1">{"Tab1",#N/A,FALSE,"P";"Tab2",#N/A,FALSE,"P"}</definedName>
    <definedName name="qwereq" hidden="1">{"Tab1",#N/A,FALSE,"P";"Tab2",#N/A,FALSE,"P"}</definedName>
    <definedName name="qwereq_1" hidden="1">{"Tab1",#N/A,FALSE,"P";"Tab2",#N/A,FALSE,"P"}</definedName>
    <definedName name="qwereq_1_1" hidden="1">{"Tab1",#N/A,FALSE,"P";"Tab2",#N/A,FALSE,"P"}</definedName>
    <definedName name="qwereq_1_2" hidden="1">{"Tab1",#N/A,FALSE,"P";"Tab2",#N/A,FALSE,"P"}</definedName>
    <definedName name="qwereq_1_3" hidden="1">{"Tab1",#N/A,FALSE,"P";"Tab2",#N/A,FALSE,"P"}</definedName>
    <definedName name="qwereq_1_4" hidden="1">{"Tab1",#N/A,FALSE,"P";"Tab2",#N/A,FALSE,"P"}</definedName>
    <definedName name="qwereq_2" hidden="1">{"Tab1",#N/A,FALSE,"P";"Tab2",#N/A,FALSE,"P"}</definedName>
    <definedName name="qwereq_3" hidden="1">{"Tab1",#N/A,FALSE,"P";"Tab2",#N/A,FALSE,"P"}</definedName>
    <definedName name="qwereq_4" hidden="1">{"Tab1",#N/A,FALSE,"P";"Tab2",#N/A,FALSE,"P"}</definedName>
    <definedName name="r_1">[35]Base!$CY1048576</definedName>
    <definedName name="R_GaCo">#REF!</definedName>
    <definedName name="RANGLIST">#REF!</definedName>
    <definedName name="RBC">[35]Base!$CZ1</definedName>
    <definedName name="rbc_1">[35]Base!$CZ1048576</definedName>
    <definedName name="Realprint">#REF!</definedName>
    <definedName name="RECATA">#REF!</definedName>
    <definedName name="RECLI">#REF!</definedName>
    <definedName name="RECTO">#REF!</definedName>
    <definedName name="RECUSOS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STERALL">#REF!</definedName>
    <definedName name="Reimbursement">"Reembolso"</definedName>
    <definedName name="Remuneraciones">#REF!</definedName>
    <definedName name="renegocia">[23]Programa!#REF!</definedName>
    <definedName name="rep_tasas">#REF!</definedName>
    <definedName name="rerer2" hidden="1">{"Tab1",#N/A,FALSE,"P";"Tab2",#N/A,FALSE,"P"}</definedName>
    <definedName name="rerer2_1" hidden="1">{"Tab1",#N/A,FALSE,"P";"Tab2",#N/A,FALSE,"P"}</definedName>
    <definedName name="rerer2_1_1" hidden="1">{"Tab1",#N/A,FALSE,"P";"Tab2",#N/A,FALSE,"P"}</definedName>
    <definedName name="rerer2_1_2" hidden="1">{"Tab1",#N/A,FALSE,"P";"Tab2",#N/A,FALSE,"P"}</definedName>
    <definedName name="rerer2_1_3" hidden="1">{"Tab1",#N/A,FALSE,"P";"Tab2",#N/A,FALSE,"P"}</definedName>
    <definedName name="rerer2_1_4" hidden="1">{"Tab1",#N/A,FALSE,"P";"Tab2",#N/A,FALSE,"P"}</definedName>
    <definedName name="rerer2_2" hidden="1">{"Tab1",#N/A,FALSE,"P";"Tab2",#N/A,FALSE,"P"}</definedName>
    <definedName name="rerer2_3" hidden="1">{"Tab1",#N/A,FALSE,"P";"Tab2",#N/A,FALSE,"P"}</definedName>
    <definedName name="rerer2_4" hidden="1">{"Tab1",#N/A,FALSE,"P";"Tab2",#N/A,FALSE,"P"}</definedName>
    <definedName name="RES">#REF!</definedName>
    <definedName name="RESEMI_1">[35]Base!$BH1048576</definedName>
    <definedName name="RESERVAS">#REF!</definedName>
    <definedName name="RESF">#REF!</definedName>
    <definedName name="RESLT">[35]Base!$DA1</definedName>
    <definedName name="reslt_1">[35]Base!$DA1048576</definedName>
    <definedName name="RESPIB2">[35]Base!$DB1</definedName>
    <definedName name="respib2_1">[35]Base!$DB1048576</definedName>
    <definedName name="RESTNFPS">#REF!</definedName>
    <definedName name="RESTNFPS_">#REF!</definedName>
    <definedName name="RESUM">#REF!</definedName>
    <definedName name="RESUMEN" localSheetId="1">'[6]prog-2003'!#REF!</definedName>
    <definedName name="RESUMEN">'[7]prog-2003'!#REF!</definedName>
    <definedName name="resumenfff">#REF!</definedName>
    <definedName name="RESUMENPIB" localSheetId="1">'[6]prog-2003'!#REF!</definedName>
    <definedName name="RESUMENPIB">'[7]prog-2003'!#REF!</definedName>
    <definedName name="reumen">#REF!</definedName>
    <definedName name="REVENUE_">#REF!</definedName>
    <definedName name="Revisions">#REF!</definedName>
    <definedName name="rf">[23]Programa!#REF!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t_1_1" hidden="1">{"Riqfin97",#N/A,FALSE,"Tran";"Riqfinpro",#N/A,FALSE,"Tran"}</definedName>
    <definedName name="rft_1_2" hidden="1">{"Riqfin97",#N/A,FALSE,"Tran";"Riqfinpro",#N/A,FALSE,"Tran"}</definedName>
    <definedName name="rft_1_3" hidden="1">{"Riqfin97",#N/A,FALSE,"Tran";"Riqfinpro",#N/A,FALSE,"Tran"}</definedName>
    <definedName name="rft_1_4" hidden="1">{"Riqfin97",#N/A,FALSE,"Tran";"Riqfinpro",#N/A,FALSE,"Tran"}</definedName>
    <definedName name="rft_2" hidden="1">{"Riqfin97",#N/A,FALSE,"Tran";"Riqfinpro",#N/A,FALSE,"Tran"}</definedName>
    <definedName name="rft_3" hidden="1">{"Riqfin97",#N/A,FALSE,"Tran";"Riqfinpro",#N/A,FALSE,"Tran"}</definedName>
    <definedName name="rft_4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fv_1_1" hidden="1">{"Tab1",#N/A,FALSE,"P";"Tab2",#N/A,FALSE,"P"}</definedName>
    <definedName name="rfv_1_2" hidden="1">{"Tab1",#N/A,FALSE,"P";"Tab2",#N/A,FALSE,"P"}</definedName>
    <definedName name="rfv_1_3" hidden="1">{"Tab1",#N/A,FALSE,"P";"Tab2",#N/A,FALSE,"P"}</definedName>
    <definedName name="rfv_1_4" hidden="1">{"Tab1",#N/A,FALSE,"P";"Tab2",#N/A,FALSE,"P"}</definedName>
    <definedName name="rfv_2" hidden="1">{"Tab1",#N/A,FALSE,"P";"Tab2",#N/A,FALSE,"P"}</definedName>
    <definedName name="rfv_3" hidden="1">{"Tab1",#N/A,FALSE,"P";"Tab2",#N/A,FALSE,"P"}</definedName>
    <definedName name="rfv_4" hidden="1">{"Tab1",#N/A,FALSE,"P";"Tab2",#N/A,FALSE,"P"}</definedName>
    <definedName name="RgCcode">[105]EERProfile!$B$2</definedName>
    <definedName name="RgCName">[105]EERProfile!$A$2</definedName>
    <definedName name="RGDPA">#REF!</definedName>
    <definedName name="RgFdBaseYr">[105]EERProfile!$O$2</definedName>
    <definedName name="RgFdBper">[105]EERProfile!$M$2</definedName>
    <definedName name="RgFdDefBaseYr">[105]EERProfile!$P$2</definedName>
    <definedName name="RgFdEper">[105]EERProfile!$N$2</definedName>
    <definedName name="RgFdGrFoot">[105]EERProfile!$AC$2</definedName>
    <definedName name="RgFdGrSeries">[105]EERProfile!$AA$2:$AA$7</definedName>
    <definedName name="RgFdGrSeriesVal">[105]EERProfile!$AB$2:$AB$7</definedName>
    <definedName name="RgFdGrType">[105]EERProfile!$Z$2</definedName>
    <definedName name="RgFdPartCseries">[105]EERProfile!$K$2</definedName>
    <definedName name="RgFdPartCsource">#REF!</definedName>
    <definedName name="RgFdPartEseries">#REF!</definedName>
    <definedName name="RgFdPartEsource">#REF!</definedName>
    <definedName name="RgFdPartUserFile">[105]EERProfile!$L$2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[105]EERProfile!$G$2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werg" hidden="1">{"Minpmon",#N/A,FALSE,"Monthinput"}</definedName>
    <definedName name="rgwerg_1" hidden="1">{"Minpmon",#N/A,FALSE,"Monthinput"}</definedName>
    <definedName name="rgwerg_1_1" hidden="1">{"Minpmon",#N/A,FALSE,"Monthinput"}</definedName>
    <definedName name="rgwerg_1_2" hidden="1">{"Minpmon",#N/A,FALSE,"Monthinput"}</definedName>
    <definedName name="rgwerg_1_3" hidden="1">{"Minpmon",#N/A,FALSE,"Monthinput"}</definedName>
    <definedName name="rgwerg_1_4" hidden="1">{"Minpmon",#N/A,FALSE,"Monthinput"}</definedName>
    <definedName name="rgwerg_2" hidden="1">{"Minpmon",#N/A,FALSE,"Monthinput"}</definedName>
    <definedName name="rgwerg_3" hidden="1">{"Minpmon",#N/A,FALSE,"Monthinput"}</definedName>
    <definedName name="rgwerg_4" hidden="1">{"Minpmon",#N/A,FALSE,"Monthinput"}</definedName>
    <definedName name="RIN">#REF!</definedName>
    <definedName name="RINB" hidden="1">{"'RIN-INTRANET'!$A$1:$K$71"}</definedName>
    <definedName name="RINB_1" hidden="1">{"'RIN-INTRANET'!$A$1:$K$71"}</definedName>
    <definedName name="RINB_1_1" hidden="1">{"'RIN-INTRANET'!$A$1:$K$71"}</definedName>
    <definedName name="RINB_1_1_1" hidden="1">{"'RIN-INTRANET'!$A$1:$K$71"}</definedName>
    <definedName name="RINB_1_1_2" hidden="1">{"'RIN-INTRANET'!$A$1:$K$71"}</definedName>
    <definedName name="RINB_1_1_3" hidden="1">{"'RIN-INTRANET'!$A$1:$K$71"}</definedName>
    <definedName name="RINB_1_1_4" hidden="1">{"'RIN-INTRANET'!$A$1:$K$71"}</definedName>
    <definedName name="RINB_1_2" hidden="1">{"'RIN-INTRANET'!$A$1:$K$71"}</definedName>
    <definedName name="RINB_1_2_1" hidden="1">{"'RIN-INTRANET'!$A$1:$K$71"}</definedName>
    <definedName name="RINB_1_2_2" hidden="1">{"'RIN-INTRANET'!$A$1:$K$71"}</definedName>
    <definedName name="RINB_1_2_3" hidden="1">{"'RIN-INTRANET'!$A$1:$K$71"}</definedName>
    <definedName name="RINB_1_3" hidden="1">{"'RIN-INTRANET'!$A$1:$K$71"}</definedName>
    <definedName name="RINB_1_4" hidden="1">{"'RIN-INTRANET'!$A$1:$K$71"}</definedName>
    <definedName name="RINB_1_5" hidden="1">{"'RIN-INTRANET'!$A$1:$K$71"}</definedName>
    <definedName name="RINB_2" hidden="1">{"'RIN-INTRANET'!$A$1:$K$71"}</definedName>
    <definedName name="RINB_2_1" hidden="1">{"'RIN-INTRANET'!$A$1:$K$71"}</definedName>
    <definedName name="RINB_2_2" hidden="1">{"'RIN-INTRANET'!$A$1:$K$71"}</definedName>
    <definedName name="RINB_2_3" hidden="1">{"'RIN-INTRANET'!$A$1:$K$71"}</definedName>
    <definedName name="RINB_2_4" hidden="1">{"'RIN-INTRANET'!$A$1:$K$71"}</definedName>
    <definedName name="RINB_3" hidden="1">{"'RIN-INTRANET'!$A$1:$K$71"}</definedName>
    <definedName name="RINB_4" hidden="1">{"'RIN-INTRANET'!$A$1:$K$71"}</definedName>
    <definedName name="RINB_5" hidden="1">{"'RIN-INTRANET'!$A$1:$K$71"}</definedName>
    <definedName name="rinfinpriv">#REF!</definedName>
    <definedName name="rino">#N/A</definedName>
    <definedName name="RIQFIN">#REF!</definedName>
    <definedName name="riqueza1">[29]riqueza!$A$1:$AU$89</definedName>
    <definedName name="riqueza2">[29]riqueza!$A$93:$AU$123</definedName>
    <definedName name="rngDepartmentDrive">[106]Main!$AB$23</definedName>
    <definedName name="rngEMailAddress">[106]Main!$AB$20</definedName>
    <definedName name="rngErrorSort">[28]ErrCheck!$A$4</definedName>
    <definedName name="rngLastSave">[28]Main!$G$19</definedName>
    <definedName name="rngLastSent">[28]Main!$G$18</definedName>
    <definedName name="rngLastUpdate">[28]Links!$D$2</definedName>
    <definedName name="rngNeedsUpdate">[28]Links!$E$2</definedName>
    <definedName name="RNGNM">#REF!</definedName>
    <definedName name="rngQuestChecked">[28]ErrCheck!$A$3</definedName>
    <definedName name="RR">[38]Projections:PDVSA!$B$2:$BH$531</definedName>
    <definedName name="rrr" hidden="1">{"Riqfin97",#N/A,FALSE,"Tran";"Riqfinpro",#N/A,FALSE,"Tran"}</definedName>
    <definedName name="rrr_1" hidden="1">{"Riqfin97",#N/A,FALSE,"Tran";"Riqfinpro",#N/A,FALSE,"Tran"}</definedName>
    <definedName name="rrr_1_1" hidden="1">{"Riqfin97",#N/A,FALSE,"Tran";"Riqfinpro",#N/A,FALSE,"Tran"}</definedName>
    <definedName name="rrr_1_2" hidden="1">{"Riqfin97",#N/A,FALSE,"Tran";"Riqfinpro",#N/A,FALSE,"Tran"}</definedName>
    <definedName name="rrr_1_3" hidden="1">{"Riqfin97",#N/A,FALSE,"Tran";"Riqfinpro",#N/A,FALSE,"Tran"}</definedName>
    <definedName name="rrr_1_4" hidden="1">{"Riqfin97",#N/A,FALSE,"Tran";"Riqfinpro",#N/A,FALSE,"Tran"}</definedName>
    <definedName name="rrr_2" hidden="1">{"Riqfin97",#N/A,FALSE,"Tran";"Riqfinpro",#N/A,FALSE,"Tran"}</definedName>
    <definedName name="rrr_3" hidden="1">{"Riqfin97",#N/A,FALSE,"Tran";"Riqfinpro",#N/A,FALSE,"Tran"}</definedName>
    <definedName name="rrr_4" hidden="1">{"Riqfin97",#N/A,FALSE,"Tran";"Riqfinpro",#N/A,FALSE,"Tran"}</definedName>
    <definedName name="rrrgg" hidden="1">{"Riqfin97",#N/A,FALSE,"Tran";"Riqfinpro",#N/A,FALSE,"Tran"}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hidden="1">{"Tab1",#N/A,FALSE,"P";"Tab2",#N/A,FALSE,"P"}</definedName>
    <definedName name="rrrrrr_1" hidden="1">{"Tab1",#N/A,FALSE,"P";"Tab2",#N/A,FALSE,"P"}</definedName>
    <definedName name="rrrrrr_1_1" hidden="1">{"Tab1",#N/A,FALSE,"P";"Tab2",#N/A,FALSE,"P"}</definedName>
    <definedName name="rrrrrr_1_2" hidden="1">{"Tab1",#N/A,FALSE,"P";"Tab2",#N/A,FALSE,"P"}</definedName>
    <definedName name="rrrrrr_1_3" hidden="1">{"Tab1",#N/A,FALSE,"P";"Tab2",#N/A,FALSE,"P"}</definedName>
    <definedName name="rrrrrr_1_4" hidden="1">{"Tab1",#N/A,FALSE,"P";"Tab2",#N/A,FALSE,"P"}</definedName>
    <definedName name="rrrrrr_2" hidden="1">{"Tab1",#N/A,FALSE,"P";"Tab2",#N/A,FALSE,"P"}</definedName>
    <definedName name="rrrrrr_3" hidden="1">{"Tab1",#N/A,FALSE,"P";"Tab2",#N/A,FALSE,"P"}</definedName>
    <definedName name="rrrrrr_4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_1_1" hidden="1">{"Tab1",#N/A,FALSE,"P";"Tab2",#N/A,FALSE,"P"}</definedName>
    <definedName name="rrrrrrr_1_2" hidden="1">{"Tab1",#N/A,FALSE,"P";"Tab2",#N/A,FALSE,"P"}</definedName>
    <definedName name="rrrrrrr_1_3" hidden="1">{"Tab1",#N/A,FALSE,"P";"Tab2",#N/A,FALSE,"P"}</definedName>
    <definedName name="rrrrrrr_1_4" hidden="1">{"Tab1",#N/A,FALSE,"P";"Tab2",#N/A,FALSE,"P"}</definedName>
    <definedName name="rrrrrrr_2" hidden="1">{"Tab1",#N/A,FALSE,"P";"Tab2",#N/A,FALSE,"P"}</definedName>
    <definedName name="rrrrrrr_3" hidden="1">{"Tab1",#N/A,FALSE,"P";"Tab2",#N/A,FALSE,"P"}</definedName>
    <definedName name="rrrrrrr_4" hidden="1">{"Tab1",#N/A,FALSE,"P";"Tab2",#N/A,FALSE,"P"}</definedName>
    <definedName name="rrrrrrrrrrrrr" hidden="1">{"Tab1",#N/A,FALSE,"P";"Tab2",#N/A,FALSE,"P"}</definedName>
    <definedName name="rrrrrrrrrrrrr_1" hidden="1">{"Tab1",#N/A,FALSE,"P";"Tab2",#N/A,FALSE,"P"}</definedName>
    <definedName name="rrrrrrrrrrrrr_1_1" hidden="1">{"Tab1",#N/A,FALSE,"P";"Tab2",#N/A,FALSE,"P"}</definedName>
    <definedName name="rrrrrrrrrrrrr_1_2" hidden="1">{"Tab1",#N/A,FALSE,"P";"Tab2",#N/A,FALSE,"P"}</definedName>
    <definedName name="rrrrrrrrrrrrr_1_3" hidden="1">{"Tab1",#N/A,FALSE,"P";"Tab2",#N/A,FALSE,"P"}</definedName>
    <definedName name="rrrrrrrrrrrrr_1_4" hidden="1">{"Tab1",#N/A,FALSE,"P";"Tab2",#N/A,FALSE,"P"}</definedName>
    <definedName name="rrrrrrrrrrrrr_2" hidden="1">{"Tab1",#N/A,FALSE,"P";"Tab2",#N/A,FALSE,"P"}</definedName>
    <definedName name="rrrrrrrrrrrrr_3" hidden="1">{"Tab1",#N/A,FALSE,"P";"Tab2",#N/A,FALSE,"P"}</definedName>
    <definedName name="rrrrrrrrrrrrr_4" hidden="1">{"Tab1",#N/A,FALSE,"P";"Tab2",#N/A,FALSE,"P"}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>#REF!</definedName>
    <definedName name="rsb_1">[35]Base!$DC1048576</definedName>
    <definedName name="RSB_1ERSEM">#REF!</definedName>
    <definedName name="RSB_2DOSEM">#REF!</definedName>
    <definedName name="RSB_AHAP_40R">#REF!</definedName>
    <definedName name="RSB_Bcos_Des_40R">#REF!</definedName>
    <definedName name="RSB_SOCFIN_40R">#REF!</definedName>
    <definedName name="rt" hidden="1">{"Minpmon",#N/A,FALSE,"Monthinput"}</definedName>
    <definedName name="rt_1" hidden="1">{"Minpmon",#N/A,FALSE,"Monthinput"}</definedName>
    <definedName name="rt_1_1" hidden="1">{"Minpmon",#N/A,FALSE,"Monthinput"}</definedName>
    <definedName name="rt_1_2" hidden="1">{"Minpmon",#N/A,FALSE,"Monthinput"}</definedName>
    <definedName name="rt_1_3" hidden="1">{"Minpmon",#N/A,FALSE,"Monthinput"}</definedName>
    <definedName name="rt_1_4" hidden="1">{"Minpmon",#N/A,FALSE,"Monthinput"}</definedName>
    <definedName name="rt_2" hidden="1">{"Minpmon",#N/A,FALSE,"Monthinput"}</definedName>
    <definedName name="rt_3" hidden="1">{"Minpmon",#N/A,FALSE,"Monthinput"}</definedName>
    <definedName name="rt_4" hidden="1">{"Minpmon",#N/A,FALSE,"Monthinput"}</definedName>
    <definedName name="rte" hidden="1">{"Riqfin97",#N/A,FALSE,"Tran";"Riqfinpro",#N/A,FALSE,"Tran"}</definedName>
    <definedName name="rte_1" hidden="1">{"Riqfin97",#N/A,FALSE,"Tran";"Riqfinpro",#N/A,FALSE,"Tran"}</definedName>
    <definedName name="rte_1_1" hidden="1">{"Riqfin97",#N/A,FALSE,"Tran";"Riqfinpro",#N/A,FALSE,"Tran"}</definedName>
    <definedName name="rte_1_2" hidden="1">{"Riqfin97",#N/A,FALSE,"Tran";"Riqfinpro",#N/A,FALSE,"Tran"}</definedName>
    <definedName name="rte_1_3" hidden="1">{"Riqfin97",#N/A,FALSE,"Tran";"Riqfinpro",#N/A,FALSE,"Tran"}</definedName>
    <definedName name="rte_1_4" hidden="1">{"Riqfin97",#N/A,FALSE,"Tran";"Riqfinpro",#N/A,FALSE,"Tran"}</definedName>
    <definedName name="rte_2" hidden="1">{"Riqfin97",#N/A,FALSE,"Tran";"Riqfinpro",#N/A,FALSE,"Tran"}</definedName>
    <definedName name="rte_3" hidden="1">{"Riqfin97",#N/A,FALSE,"Tran";"Riqfinpro",#N/A,FALSE,"Tran"}</definedName>
    <definedName name="rte_4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ty" hidden="1">{"Riqfin97",#N/A,FALSE,"Tran";"Riqfinpro",#N/A,FALSE,"Tran"}</definedName>
    <definedName name="rty_1" hidden="1">{"Riqfin97",#N/A,FALSE,"Tran";"Riqfinpro",#N/A,FALSE,"Tran"}</definedName>
    <definedName name="rty_1_1" hidden="1">{"Riqfin97",#N/A,FALSE,"Tran";"Riqfinpro",#N/A,FALSE,"Tran"}</definedName>
    <definedName name="rty_1_2" hidden="1">{"Riqfin97",#N/A,FALSE,"Tran";"Riqfinpro",#N/A,FALSE,"Tran"}</definedName>
    <definedName name="rty_1_3" hidden="1">{"Riqfin97",#N/A,FALSE,"Tran";"Riqfinpro",#N/A,FALSE,"Tran"}</definedName>
    <definedName name="rty_1_4" hidden="1">{"Riqfin97",#N/A,FALSE,"Tran";"Riqfinpro",#N/A,FALSE,"Tran"}</definedName>
    <definedName name="rty_2" hidden="1">{"Riqfin97",#N/A,FALSE,"Tran";"Riqfinpro",#N/A,FALSE,"Tran"}</definedName>
    <definedName name="rty_3" hidden="1">{"Riqfin97",#N/A,FALSE,"Tran";"Riqfinpro",#N/A,FALSE,"Tran"}</definedName>
    <definedName name="rty_4" hidden="1">{"Riqfin97",#N/A,FALSE,"Tran";"Riqfinpro",#N/A,FALSE,"Tran"}</definedName>
    <definedName name="rubros">#REF!</definedName>
    <definedName name="rubros1">#REF!</definedName>
    <definedName name="RUTA" localSheetId="1">'[6]prog-2003'!#REF!</definedName>
    <definedName name="RUTA">'[7]prog-2003'!#REF!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[35]Base!$DD1</definedName>
    <definedName name="S.1">#REF!</definedName>
    <definedName name="S.11">#REF!</definedName>
    <definedName name="S.111">#REF!</definedName>
    <definedName name="S.112">#REF!</definedName>
    <definedName name="S.1121">#REF!</definedName>
    <definedName name="S.1122">#REF!</definedName>
    <definedName name="S.12">#REF!</definedName>
    <definedName name="S.121">#REF!</definedName>
    <definedName name="S.122">#REF!</definedName>
    <definedName name="S.1221">#REF!</definedName>
    <definedName name="S.12211">#REF!</definedName>
    <definedName name="S.12212">#REF!</definedName>
    <definedName name="S.12213">#REF!</definedName>
    <definedName name="S.1222">#REF!</definedName>
    <definedName name="S.12221">#REF!</definedName>
    <definedName name="S.12222">#REF!</definedName>
    <definedName name="S.12223">#REF!</definedName>
    <definedName name="S.123">#REF!</definedName>
    <definedName name="S.1231">#REF!</definedName>
    <definedName name="S.1232">#REF!</definedName>
    <definedName name="S.1233">#REF!</definedName>
    <definedName name="S.124">#REF!</definedName>
    <definedName name="S.125">#REF!</definedName>
    <definedName name="S.1251">#REF!</definedName>
    <definedName name="S.12511">#REF!</definedName>
    <definedName name="S.12512">#REF!</definedName>
    <definedName name="S.1252">#REF!</definedName>
    <definedName name="S.12521">#REF!</definedName>
    <definedName name="S.12522">#REF!</definedName>
    <definedName name="S.13">#REF!</definedName>
    <definedName name="S.131">#REF!</definedName>
    <definedName name="S.132">#REF!</definedName>
    <definedName name="S.133">#REF!</definedName>
    <definedName name="S.134">#REF!</definedName>
    <definedName name="S.14">#REF!</definedName>
    <definedName name="S.15">#REF!</definedName>
    <definedName name="S.2">#REF!</definedName>
    <definedName name="sad" hidden="1">{"Riqfin97",#N/A,FALSE,"Tran";"Riqfinpro",#N/A,FALSE,"Tran"}</definedName>
    <definedName name="sad_1" hidden="1">{"Riqfin97",#N/A,FALSE,"Tran";"Riqfinpro",#N/A,FALSE,"Tran"}</definedName>
    <definedName name="sad_1_1" hidden="1">{"Riqfin97",#N/A,FALSE,"Tran";"Riqfinpro",#N/A,FALSE,"Tran"}</definedName>
    <definedName name="sad_1_2" hidden="1">{"Riqfin97",#N/A,FALSE,"Tran";"Riqfinpro",#N/A,FALSE,"Tran"}</definedName>
    <definedName name="sad_1_3" hidden="1">{"Riqfin97",#N/A,FALSE,"Tran";"Riqfinpro",#N/A,FALSE,"Tran"}</definedName>
    <definedName name="sad_1_4" hidden="1">{"Riqfin97",#N/A,FALSE,"Tran";"Riqfinpro",#N/A,FALSE,"Tran"}</definedName>
    <definedName name="sad_2" hidden="1">{"Riqfin97",#N/A,FALSE,"Tran";"Riqfinpro",#N/A,FALSE,"Tran"}</definedName>
    <definedName name="sad_3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>#REF!</definedName>
    <definedName name="Saldo_Semanal">#REF!</definedName>
    <definedName name="SALDOS">[29]FMI!$A$5:$T$77</definedName>
    <definedName name="SALVAR">#REF!</definedName>
    <definedName name="SB">[35]Base!$DF1</definedName>
    <definedName name="sb_1">[35]Base!$DF1048576</definedName>
    <definedName name="sbdfgbvsdg" hidden="1">{"Riqfin97",#N/A,FALSE,"Tran";"Riqfinpro",#N/A,FALSE,"Tran"}</definedName>
    <definedName name="sbdfgbvsdg_1" hidden="1">{"Riqfin97",#N/A,FALSE,"Tran";"Riqfinpro",#N/A,FALSE,"Tran"}</definedName>
    <definedName name="sbdfgbvsdg_1_1" hidden="1">{"Riqfin97",#N/A,FALSE,"Tran";"Riqfinpro",#N/A,FALSE,"Tran"}</definedName>
    <definedName name="sbdfgbvsdg_1_2" hidden="1">{"Riqfin97",#N/A,FALSE,"Tran";"Riqfinpro",#N/A,FALSE,"Tran"}</definedName>
    <definedName name="sbdfgbvsdg_1_3" hidden="1">{"Riqfin97",#N/A,FALSE,"Tran";"Riqfinpro",#N/A,FALSE,"Tran"}</definedName>
    <definedName name="sbdfgbvsdg_1_4" hidden="1">{"Riqfin97",#N/A,FALSE,"Tran";"Riqfinpro",#N/A,FALSE,"Tran"}</definedName>
    <definedName name="sbdfgbvsdg_2" hidden="1">{"Riqfin97",#N/A,FALSE,"Tran";"Riqfinpro",#N/A,FALSE,"Tran"}</definedName>
    <definedName name="sbdfgbvsdg_3" hidden="1">{"Riqfin97",#N/A,FALSE,"Tran";"Riqfinpro",#N/A,FALSE,"Tran"}</definedName>
    <definedName name="sbdfgbvsdg_4" hidden="1">{"Riqfin97",#N/A,FALSE,"Tran";"Riqfinpro",#N/A,FALSE,"Tran"}</definedName>
    <definedName name="sbop">[35]Base!$DG1</definedName>
    <definedName name="ScaleFactor">[107]Summary!$G$250</definedName>
    <definedName name="SCEN2">'[108]BOP Summary'!$AU$1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adgfd" hidden="1">{"'RIN-INTRANET'!$A$1:$K$71"}</definedName>
    <definedName name="sdfadgfd_1" hidden="1">{"'RIN-INTRANET'!$A$1:$K$71"}</definedName>
    <definedName name="sdfadgfd_1_1" hidden="1">{"'RIN-INTRANET'!$A$1:$K$71"}</definedName>
    <definedName name="sdfadgfd_1_2" hidden="1">{"'RIN-INTRANET'!$A$1:$K$71"}</definedName>
    <definedName name="sdfadgfd_1_3" hidden="1">{"'RIN-INTRANET'!$A$1:$K$71"}</definedName>
    <definedName name="sdfadgfd_1_4" hidden="1">{"'RIN-INTRANET'!$A$1:$K$71"}</definedName>
    <definedName name="sdfadgfd_2" hidden="1">{"'RIN-INTRANET'!$A$1:$K$71"}</definedName>
    <definedName name="sdfadgfd_3" hidden="1">{"'RIN-INTRANET'!$A$1:$K$71"}</definedName>
    <definedName name="sdfadgfd_4" hidden="1">{"'RIN-INTRANET'!$A$1:$K$71"}</definedName>
    <definedName name="sdfasdf" hidden="1">{"Tab1",#N/A,FALSE,"P";"Tab2",#N/A,FALSE,"P"}</definedName>
    <definedName name="sdfasdf_1" hidden="1">{"Tab1",#N/A,FALSE,"P";"Tab2",#N/A,FALSE,"P"}</definedName>
    <definedName name="sdfasdf_1_1" hidden="1">{"Tab1",#N/A,FALSE,"P";"Tab2",#N/A,FALSE,"P"}</definedName>
    <definedName name="sdfasdf_1_2" hidden="1">{"Tab1",#N/A,FALSE,"P";"Tab2",#N/A,FALSE,"P"}</definedName>
    <definedName name="sdfasdf_1_3" hidden="1">{"Tab1",#N/A,FALSE,"P";"Tab2",#N/A,FALSE,"P"}</definedName>
    <definedName name="sdfasdf_1_4" hidden="1">{"Tab1",#N/A,FALSE,"P";"Tab2",#N/A,FALSE,"P"}</definedName>
    <definedName name="sdfasdf_2" hidden="1">{"Tab1",#N/A,FALSE,"P";"Tab2",#N/A,FALSE,"P"}</definedName>
    <definedName name="sdfasdf_3" hidden="1">{"Tab1",#N/A,FALSE,"P";"Tab2",#N/A,FALSE,"P"}</definedName>
    <definedName name="sdfasdf_4" hidden="1">{"Tab1",#N/A,FALSE,"P";"Tab2",#N/A,FALSE,"P"}</definedName>
    <definedName name="sdfdffg">#REF!</definedName>
    <definedName name="sdfgdsgsdf" hidden="1">{"Riqfin97",#N/A,FALSE,"Tran";"Riqfinpro",#N/A,FALSE,"Tran"}</definedName>
    <definedName name="sdfgdsgsdf_1" hidden="1">{"Riqfin97",#N/A,FALSE,"Tran";"Riqfinpro",#N/A,FALSE,"Tran"}</definedName>
    <definedName name="sdfgdsgsdf_1_1" hidden="1">{"Riqfin97",#N/A,FALSE,"Tran";"Riqfinpro",#N/A,FALSE,"Tran"}</definedName>
    <definedName name="sdfgdsgsdf_1_2" hidden="1">{"Riqfin97",#N/A,FALSE,"Tran";"Riqfinpro",#N/A,FALSE,"Tran"}</definedName>
    <definedName name="sdfgdsgsdf_1_3" hidden="1">{"Riqfin97",#N/A,FALSE,"Tran";"Riqfinpro",#N/A,FALSE,"Tran"}</definedName>
    <definedName name="sdfgdsgsdf_1_4" hidden="1">{"Riqfin97",#N/A,FALSE,"Tran";"Riqfinpro",#N/A,FALSE,"Tran"}</definedName>
    <definedName name="sdfgdsgsdf_2" hidden="1">{"Riqfin97",#N/A,FALSE,"Tran";"Riqfinpro",#N/A,FALSE,"Tran"}</definedName>
    <definedName name="sdfgdsgsdf_3" hidden="1">{"Riqfin97",#N/A,FALSE,"Tran";"Riqfinpro",#N/A,FALSE,"Tran"}</definedName>
    <definedName name="sdfgdsgsdf_4" hidden="1">{"Riqfin97",#N/A,FALSE,"Tran";"Riqfinpro",#N/A,FALSE,"Tran"}</definedName>
    <definedName name="sdfgsdfgsfg">#REF!</definedName>
    <definedName name="sdfgsdg" hidden="1">{"Riqfin97",#N/A,FALSE,"Tran";"Riqfinpro",#N/A,FALSE,"Tran"}</definedName>
    <definedName name="sdfgsdg_1" hidden="1">{"Riqfin97",#N/A,FALSE,"Tran";"Riqfinpro",#N/A,FALSE,"Tran"}</definedName>
    <definedName name="sdfgsdg_1_1" hidden="1">{"Riqfin97",#N/A,FALSE,"Tran";"Riqfinpro",#N/A,FALSE,"Tran"}</definedName>
    <definedName name="sdfgsdg_1_2" hidden="1">{"Riqfin97",#N/A,FALSE,"Tran";"Riqfinpro",#N/A,FALSE,"Tran"}</definedName>
    <definedName name="sdfgsdg_1_3" hidden="1">{"Riqfin97",#N/A,FALSE,"Tran";"Riqfinpro",#N/A,FALSE,"Tran"}</definedName>
    <definedName name="sdfgsdg_1_4" hidden="1">{"Riqfin97",#N/A,FALSE,"Tran";"Riqfinpro",#N/A,FALSE,"Tran"}</definedName>
    <definedName name="sdfgsdg_2" hidden="1">{"Riqfin97",#N/A,FALSE,"Tran";"Riqfinpro",#N/A,FALSE,"Tran"}</definedName>
    <definedName name="sdfgsdg_3" hidden="1">{"Riqfin97",#N/A,FALSE,"Tran";"Riqfinpro",#N/A,FALSE,"Tran"}</definedName>
    <definedName name="sdfgsdg_4" hidden="1">{"Riqfin97",#N/A,FALSE,"Tran";"Riqfinpro",#N/A,FALSE,"Tran"}</definedName>
    <definedName name="sdfgtwetw" hidden="1">{"Tab1",#N/A,FALSE,"P";"Tab2",#N/A,FALSE,"P"}</definedName>
    <definedName name="sdfgtwetw_1" hidden="1">{"Tab1",#N/A,FALSE,"P";"Tab2",#N/A,FALSE,"P"}</definedName>
    <definedName name="sdfgtwetw_1_1" hidden="1">{"Tab1",#N/A,FALSE,"P";"Tab2",#N/A,FALSE,"P"}</definedName>
    <definedName name="sdfgtwetw_1_2" hidden="1">{"Tab1",#N/A,FALSE,"P";"Tab2",#N/A,FALSE,"P"}</definedName>
    <definedName name="sdfgtwetw_1_3" hidden="1">{"Tab1",#N/A,FALSE,"P";"Tab2",#N/A,FALSE,"P"}</definedName>
    <definedName name="sdfgtwetw_1_4" hidden="1">{"Tab1",#N/A,FALSE,"P";"Tab2",#N/A,FALSE,"P"}</definedName>
    <definedName name="sdfgtwetw_2" hidden="1">{"Tab1",#N/A,FALSE,"P";"Tab2",#N/A,FALSE,"P"}</definedName>
    <definedName name="sdfgtwetw_3" hidden="1">{"Tab1",#N/A,FALSE,"P";"Tab2",#N/A,FALSE,"P"}</definedName>
    <definedName name="sdfgtwetw_4" hidden="1">{"Tab1",#N/A,FALSE,"P";"Tab2",#N/A,FALSE,"P"}</definedName>
    <definedName name="sdfgwegtrwert" hidden="1">{"Tab1",#N/A,FALSE,"P";"Tab2",#N/A,FALSE,"P"}</definedName>
    <definedName name="sdfgwegtrwert_1" hidden="1">{"Tab1",#N/A,FALSE,"P";"Tab2",#N/A,FALSE,"P"}</definedName>
    <definedName name="sdfgwegtrwert_1_1" hidden="1">{"Tab1",#N/A,FALSE,"P";"Tab2",#N/A,FALSE,"P"}</definedName>
    <definedName name="sdfgwegtrwert_1_2" hidden="1">{"Tab1",#N/A,FALSE,"P";"Tab2",#N/A,FALSE,"P"}</definedName>
    <definedName name="sdfgwegtrwert_1_3" hidden="1">{"Tab1",#N/A,FALSE,"P";"Tab2",#N/A,FALSE,"P"}</definedName>
    <definedName name="sdfgwegtrwert_1_4" hidden="1">{"Tab1",#N/A,FALSE,"P";"Tab2",#N/A,FALSE,"P"}</definedName>
    <definedName name="sdfgwegtrwert_2" hidden="1">{"Tab1",#N/A,FALSE,"P";"Tab2",#N/A,FALSE,"P"}</definedName>
    <definedName name="sdfgwegtrwert_3" hidden="1">{"Tab1",#N/A,FALSE,"P";"Tab2",#N/A,FALSE,"P"}</definedName>
    <definedName name="sdfgwegtrwert_4" hidden="1">{"Tab1",#N/A,FALSE,"P";"Tab2",#N/A,FALSE,"P"}</definedName>
    <definedName name="sdfgwergtswdgfsdr" hidden="1">{"Tab1",#N/A,FALSE,"P";"Tab2",#N/A,FALSE,"P"}</definedName>
    <definedName name="sdfgwergtswdgfsdr_1" hidden="1">{"Tab1",#N/A,FALSE,"P";"Tab2",#N/A,FALSE,"P"}</definedName>
    <definedName name="sdfgwergtswdgfsdr_1_1" hidden="1">{"Tab1",#N/A,FALSE,"P";"Tab2",#N/A,FALSE,"P"}</definedName>
    <definedName name="sdfgwergtswdgfsdr_1_2" hidden="1">{"Tab1",#N/A,FALSE,"P";"Tab2",#N/A,FALSE,"P"}</definedName>
    <definedName name="sdfgwergtswdgfsdr_1_3" hidden="1">{"Tab1",#N/A,FALSE,"P";"Tab2",#N/A,FALSE,"P"}</definedName>
    <definedName name="sdfgwergtswdgfsdr_1_4" hidden="1">{"Tab1",#N/A,FALSE,"P";"Tab2",#N/A,FALSE,"P"}</definedName>
    <definedName name="sdfgwergtswdgfsdr_2" hidden="1">{"Tab1",#N/A,FALSE,"P";"Tab2",#N/A,FALSE,"P"}</definedName>
    <definedName name="sdfgwergtswdgfsdr_3" hidden="1">{"Tab1",#N/A,FALSE,"P";"Tab2",#N/A,FALSE,"P"}</definedName>
    <definedName name="sdfgwergtswdgfsdr_4" hidden="1">{"Tab1",#N/A,FALSE,"P";"Tab2",#N/A,FALSE,"P"}</definedName>
    <definedName name="sdfgwtrwe" hidden="1">{"Minpmon",#N/A,FALSE,"Monthinput"}</definedName>
    <definedName name="sdfgwtrwe_1" hidden="1">{"Minpmon",#N/A,FALSE,"Monthinput"}</definedName>
    <definedName name="sdfgwtrwe_1_1" hidden="1">{"Minpmon",#N/A,FALSE,"Monthinput"}</definedName>
    <definedName name="sdfgwtrwe_1_2" hidden="1">{"Minpmon",#N/A,FALSE,"Monthinput"}</definedName>
    <definedName name="sdfgwtrwe_1_3" hidden="1">{"Minpmon",#N/A,FALSE,"Monthinput"}</definedName>
    <definedName name="sdfgwtrwe_1_4" hidden="1">{"Minpmon",#N/A,FALSE,"Monthinput"}</definedName>
    <definedName name="sdfgwtrwe_2" hidden="1">{"Minpmon",#N/A,FALSE,"Monthinput"}</definedName>
    <definedName name="sdfgwtrwe_3" hidden="1">{"Minpmon",#N/A,FALSE,"Monthinput"}</definedName>
    <definedName name="sdfgwtrwe_4" hidden="1">{"Minpmon",#N/A,FALSE,"Monthinput"}</definedName>
    <definedName name="sdfvadf" hidden="1">{"Riqfin97",#N/A,FALSE,"Tran";"Riqfinpro",#N/A,FALSE,"Tran"}</definedName>
    <definedName name="sdfvadf_1" hidden="1">{"Riqfin97",#N/A,FALSE,"Tran";"Riqfinpro",#N/A,FALSE,"Tran"}</definedName>
    <definedName name="sdfvadf_1_1" hidden="1">{"Riqfin97",#N/A,FALSE,"Tran";"Riqfinpro",#N/A,FALSE,"Tran"}</definedName>
    <definedName name="sdfvadf_1_2" hidden="1">{"Riqfin97",#N/A,FALSE,"Tran";"Riqfinpro",#N/A,FALSE,"Tran"}</definedName>
    <definedName name="sdfvadf_1_3" hidden="1">{"Riqfin97",#N/A,FALSE,"Tran";"Riqfinpro",#N/A,FALSE,"Tran"}</definedName>
    <definedName name="sdfvadf_1_4" hidden="1">{"Riqfin97",#N/A,FALSE,"Tran";"Riqfinpro",#N/A,FALSE,"Tran"}</definedName>
    <definedName name="sdfvadf_2" hidden="1">{"Riqfin97",#N/A,FALSE,"Tran";"Riqfinpro",#N/A,FALSE,"Tran"}</definedName>
    <definedName name="sdfvadf_3" hidden="1">{"Riqfin97",#N/A,FALSE,"Tran";"Riqfinpro",#N/A,FALSE,"Tran"}</definedName>
    <definedName name="sdfvadf_4" hidden="1">{"Riqfin97",#N/A,FALSE,"Tran";"Riqfinpro",#N/A,FALSE,"Tran"}</definedName>
    <definedName name="sdgsg" hidden="1">#REF!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hidden="1">{"'RIN-INTRANET'!$A$1:$K$71"}</definedName>
    <definedName name="sdjkxdjh_1" hidden="1">{"'RIN-INTRANET'!$A$1:$K$71"}</definedName>
    <definedName name="sdjkxdjh_1_1" hidden="1">{"'RIN-INTRANET'!$A$1:$K$71"}</definedName>
    <definedName name="sdjkxdjh_1_1_1" hidden="1">{"'RIN-INTRANET'!$A$1:$K$71"}</definedName>
    <definedName name="sdjkxdjh_1_1_2" hidden="1">{"'RIN-INTRANET'!$A$1:$K$71"}</definedName>
    <definedName name="sdjkxdjh_1_1_3" hidden="1">{"'RIN-INTRANET'!$A$1:$K$71"}</definedName>
    <definedName name="sdjkxdjh_1_1_4" hidden="1">{"'RIN-INTRANET'!$A$1:$K$71"}</definedName>
    <definedName name="sdjkxdjh_1_2" hidden="1">{"'RIN-INTRANET'!$A$1:$K$71"}</definedName>
    <definedName name="sdjkxdjh_1_2_1" hidden="1">{"'RIN-INTRANET'!$A$1:$K$71"}</definedName>
    <definedName name="sdjkxdjh_1_2_2" hidden="1">{"'RIN-INTRANET'!$A$1:$K$71"}</definedName>
    <definedName name="sdjkxdjh_1_2_3" hidden="1">{"'RIN-INTRANET'!$A$1:$K$71"}</definedName>
    <definedName name="sdjkxdjh_1_3" hidden="1">{"'RIN-INTRANET'!$A$1:$K$71"}</definedName>
    <definedName name="sdjkxdjh_1_4" hidden="1">{"'RIN-INTRANET'!$A$1:$K$71"}</definedName>
    <definedName name="sdjkxdjh_1_5" hidden="1">{"'RIN-INTRANET'!$A$1:$K$71"}</definedName>
    <definedName name="sdjkxdjh_2" hidden="1">{"'RIN-INTRANET'!$A$1:$K$71"}</definedName>
    <definedName name="sdjkxdjh_2_1" hidden="1">{"'RIN-INTRANET'!$A$1:$K$71"}</definedName>
    <definedName name="sdjkxdjh_2_2" hidden="1">{"'RIN-INTRANET'!$A$1:$K$71"}</definedName>
    <definedName name="sdjkxdjh_2_3" hidden="1">{"'RIN-INTRANET'!$A$1:$K$71"}</definedName>
    <definedName name="sdjkxdjh_2_4" hidden="1">{"'RIN-INTRANET'!$A$1:$K$71"}</definedName>
    <definedName name="sdjkxdjh_3" hidden="1">{"'RIN-INTRANET'!$A$1:$K$71"}</definedName>
    <definedName name="sdjkxdjh_4" hidden="1">{"'RIN-INTRANET'!$A$1:$K$71"}</definedName>
    <definedName name="sdjkxdjh_5" hidden="1">{"'RIN-INTRANET'!$A$1:$K$71"}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[35]Base!$DE1</definedName>
    <definedName name="sdr" hidden="1">{"Riqfin97",#N/A,FALSE,"Tran";"Riqfinpro",#N/A,FALSE,"Tran"}</definedName>
    <definedName name="sdr_1" hidden="1">{"Riqfin97",#N/A,FALSE,"Tran";"Riqfinpro",#N/A,FALSE,"Tran"}</definedName>
    <definedName name="sdr_1_1" hidden="1">{"Riqfin97",#N/A,FALSE,"Tran";"Riqfinpro",#N/A,FALSE,"Tran"}</definedName>
    <definedName name="sdr_1_2" hidden="1">{"Riqfin97",#N/A,FALSE,"Tran";"Riqfinpro",#N/A,FALSE,"Tran"}</definedName>
    <definedName name="sdr_1_3" hidden="1">{"Riqfin97",#N/A,FALSE,"Tran";"Riqfinpro",#N/A,FALSE,"Tran"}</definedName>
    <definedName name="sdr_1_4" hidden="1">{"Riqfin97",#N/A,FALSE,"Tran";"Riqfinpro",#N/A,FALSE,"Tran"}</definedName>
    <definedName name="sdr_2" hidden="1">{"Riqfin97",#N/A,FALSE,"Tran";"Riqfinpro",#N/A,FALSE,"Tran"}</definedName>
    <definedName name="sdr_3" hidden="1">{"Riqfin97",#N/A,FALSE,"Tran";"Riqfinpro",#N/A,FALSE,"Tran"}</definedName>
    <definedName name="sdr_4" hidden="1">{"Riqfin97",#N/A,FALSE,"Tran";"Riqfinpro",#N/A,FALSE,"Tran"}</definedName>
    <definedName name="SDR_Q198">'[54]Fin Q'!#REF!</definedName>
    <definedName name="SDR_Q298">'[54]Fin Q'!#REF!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_1_1" hidden="1">{"Riqfin97",#N/A,FALSE,"Tran";"Riqfinpro",#N/A,FALSE,"Tran"}</definedName>
    <definedName name="sdsd_1_2" hidden="1">{"Riqfin97",#N/A,FALSE,"Tran";"Riqfinpro",#N/A,FALSE,"Tran"}</definedName>
    <definedName name="sdsd_1_3" hidden="1">{"Riqfin97",#N/A,FALSE,"Tran";"Riqfinpro",#N/A,FALSE,"Tran"}</definedName>
    <definedName name="sdsd_1_4" hidden="1">{"Riqfin97",#N/A,FALSE,"Tran";"Riqfinpro",#N/A,FALSE,"Tran"}</definedName>
    <definedName name="sdsd_2" hidden="1">{"Riqfin97",#N/A,FALSE,"Tran";"Riqfinpro",#N/A,FALSE,"Tran"}</definedName>
    <definedName name="sdsd_3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4">Scheduled_Payment+Extra_Payment</definedName>
    <definedName name="sdsds" localSheetId="15">Scheduled_Payment+Extra_Payment</definedName>
    <definedName name="sdsds" localSheetId="17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>#REF!</definedName>
    <definedName name="SECIND" localSheetId="1">#REF!</definedName>
    <definedName name="SECIND">#REF!</definedName>
    <definedName name="SECTEX">'[12]PIB corr'!#REF!</definedName>
    <definedName name="SECTORES">[98]SPNF!#REF!</definedName>
    <definedName name="SECTORS">#REF!</definedName>
    <definedName name="sei">[45]sei!$A$61:$I$139</definedName>
    <definedName name="Selected_Economic_and_Financial_Indicators">#REF!</definedName>
    <definedName name="semanales">#REF!</definedName>
    <definedName name="SEMESTRE">#REF!</definedName>
    <definedName name="sencount" hidden="1">2</definedName>
    <definedName name="SEPTIEMBRE" hidden="1">{"'boletin'!$A$1:$R$73"}</definedName>
    <definedName name="ser" hidden="1">{"Riqfin97",#N/A,FALSE,"Tran";"Riqfinpro",#N/A,FALSE,"Tran"}</definedName>
    <definedName name="ser_1" hidden="1">{"Riqfin97",#N/A,FALSE,"Tran";"Riqfinpro",#N/A,FALSE,"Tran"}</definedName>
    <definedName name="ser_1_1" hidden="1">{"Riqfin97",#N/A,FALSE,"Tran";"Riqfinpro",#N/A,FALSE,"Tran"}</definedName>
    <definedName name="ser_1_2" hidden="1">{"Riqfin97",#N/A,FALSE,"Tran";"Riqfinpro",#N/A,FALSE,"Tran"}</definedName>
    <definedName name="ser_1_3" hidden="1">{"Riqfin97",#N/A,FALSE,"Tran";"Riqfinpro",#N/A,FALSE,"Tran"}</definedName>
    <definedName name="ser_1_4" hidden="1">{"Riqfin97",#N/A,FALSE,"Tran";"Riqfinpro",#N/A,FALSE,"Tran"}</definedName>
    <definedName name="ser_2" hidden="1">{"Riqfin97",#N/A,FALSE,"Tran";"Riqfinpro",#N/A,FALSE,"Tran"}</definedName>
    <definedName name="ser_3" hidden="1">{"Riqfin97",#N/A,FALSE,"Tran";"Riqfinpro",#N/A,FALSE,"Tran"}</definedName>
    <definedName name="ser_4" hidden="1">{"Riqfin97",#N/A,FALSE,"Tran";"Riqfinpro",#N/A,FALSE,"Tran"}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>#REF!</definedName>
    <definedName name="SERVIC">#REF!</definedName>
    <definedName name="SET">#REF!</definedName>
    <definedName name="sfgsf">#REF!</definedName>
    <definedName name="sfgwe" hidden="1">{"Riqfin97",#N/A,FALSE,"Tran";"Riqfinpro",#N/A,FALSE,"Tran"}</definedName>
    <definedName name="sfgwe_1" hidden="1">{"Riqfin97",#N/A,FALSE,"Tran";"Riqfinpro",#N/A,FALSE,"Tran"}</definedName>
    <definedName name="sfgwe_1_1" hidden="1">{"Riqfin97",#N/A,FALSE,"Tran";"Riqfinpro",#N/A,FALSE,"Tran"}</definedName>
    <definedName name="sfgwe_1_2" hidden="1">{"Riqfin97",#N/A,FALSE,"Tran";"Riqfinpro",#N/A,FALSE,"Tran"}</definedName>
    <definedName name="sfgwe_1_3" hidden="1">{"Riqfin97",#N/A,FALSE,"Tran";"Riqfinpro",#N/A,FALSE,"Tran"}</definedName>
    <definedName name="sfgwe_1_4" hidden="1">{"Riqfin97",#N/A,FALSE,"Tran";"Riqfinpro",#N/A,FALSE,"Tran"}</definedName>
    <definedName name="sfgwe_2" hidden="1">{"Riqfin97",#N/A,FALSE,"Tran";"Riqfinpro",#N/A,FALSE,"Tran"}</definedName>
    <definedName name="sfgwe_3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[35]Base!$DH1</definedName>
    <definedName name="sges">[35]Base!#REF!</definedName>
    <definedName name="sgewrgwer" hidden="1">{"Minpmon",#N/A,FALSE,"Monthinput"}</definedName>
    <definedName name="sgewrgwer_1" hidden="1">{"Minpmon",#N/A,FALSE,"Monthinput"}</definedName>
    <definedName name="sgewrgwer_1_1" hidden="1">{"Minpmon",#N/A,FALSE,"Monthinput"}</definedName>
    <definedName name="sgewrgwer_1_2" hidden="1">{"Minpmon",#N/A,FALSE,"Monthinput"}</definedName>
    <definedName name="sgewrgwer_1_3" hidden="1">{"Minpmon",#N/A,FALSE,"Monthinput"}</definedName>
    <definedName name="sgewrgwer_1_4" hidden="1">{"Minpmon",#N/A,FALSE,"Monthinput"}</definedName>
    <definedName name="sgewrgwer_2" hidden="1">{"Minpmon",#N/A,FALSE,"Monthinput"}</definedName>
    <definedName name="sgewrgwer_3" hidden="1">{"Minpmon",#N/A,FALSE,"Monthinput"}</definedName>
    <definedName name="sgewrgwer_4" hidden="1">{"Minpmon",#N/A,FALSE,"Monthinput"}</definedName>
    <definedName name="sgFon">[35]Base!$DJ1</definedName>
    <definedName name="SGI">[35]Base!$DL1</definedName>
    <definedName name="SGO">[35]Base!$DM1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IDXGOB">'[59]SFISCAL-MOD'!$146:$146</definedName>
    <definedName name="sisfin2">#REF!</definedName>
    <definedName name="SISTEMA_BANCARIO_NACIONAL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>#REF!</definedName>
    <definedName name="SOYA1">#REF!</definedName>
    <definedName name="SPANUAL" localSheetId="1">'[6]prog-2003'!#REF!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>#REF!</definedName>
    <definedName name="SR_3">#REF!</definedName>
    <definedName name="sr_7">#REF!</definedName>
    <definedName name="SRT11_1" hidden="1">{"Minpmon",#N/A,FALSE,"Monthinput"}</definedName>
    <definedName name="SRT11_1_1" hidden="1">{"Minpmon",#N/A,FALSE,"Monthinput"}</definedName>
    <definedName name="SRT11_1_2" hidden="1">{"Minpmon",#N/A,FALSE,"Monthinput"}</definedName>
    <definedName name="SRT11_1_3" hidden="1">{"Minpmon",#N/A,FALSE,"Monthinput"}</definedName>
    <definedName name="SRT11_1_4" hidden="1">{"Minpmon",#N/A,FALSE,"Monthinput"}</definedName>
    <definedName name="SRT11_2" hidden="1">{"Minpmon",#N/A,FALSE,"Monthinput"}</definedName>
    <definedName name="SRT11_3" hidden="1">{"Minpmon",#N/A,FALSE,"Monthinput"}</definedName>
    <definedName name="SRT11_4" hidden="1">{"Minpmon",#N/A,FALSE,"Monthinput"}</definedName>
    <definedName name="srwertwerg" hidden="1">{"Riqfin97",#N/A,FALSE,"Tran";"Riqfinpro",#N/A,FALSE,"Tran"}</definedName>
    <definedName name="srwertwerg_1" hidden="1">{"Riqfin97",#N/A,FALSE,"Tran";"Riqfinpro",#N/A,FALSE,"Tran"}</definedName>
    <definedName name="srwertwerg_1_1" hidden="1">{"Riqfin97",#N/A,FALSE,"Tran";"Riqfinpro",#N/A,FALSE,"Tran"}</definedName>
    <definedName name="srwertwerg_1_2" hidden="1">{"Riqfin97",#N/A,FALSE,"Tran";"Riqfinpro",#N/A,FALSE,"Tran"}</definedName>
    <definedName name="srwertwerg_1_3" hidden="1">{"Riqfin97",#N/A,FALSE,"Tran";"Riqfinpro",#N/A,FALSE,"Tran"}</definedName>
    <definedName name="srwertwerg_1_4" hidden="1">{"Riqfin97",#N/A,FALSE,"Tran";"Riqfinpro",#N/A,FALSE,"Tran"}</definedName>
    <definedName name="srwertwerg_2" hidden="1">{"Riqfin97",#N/A,FALSE,"Tran";"Riqfinpro",#N/A,FALSE,"Tran"}</definedName>
    <definedName name="srwertwerg_3" hidden="1">{"Riqfin97",#N/A,FALSE,"Tran";"Riqfinpro",#N/A,FALSE,"Tran"}</definedName>
    <definedName name="srwertwerg_4" hidden="1">{"Riqfin97",#N/A,FALSE,"Tran";"Riqfinpro",#N/A,FALSE,"Tran"}</definedName>
    <definedName name="SS">[109]IMATA!$B$45:$B$108</definedName>
    <definedName name="ssbvb" hidden="1">{"Minpmon",#N/A,FALSE,"Monthinput"}</definedName>
    <definedName name="ssbvb_1" hidden="1">{"Minpmon",#N/A,FALSE,"Monthinput"}</definedName>
    <definedName name="ssbvb_1_1" hidden="1">{"Minpmon",#N/A,FALSE,"Monthinput"}</definedName>
    <definedName name="ssbvb_1_2" hidden="1">{"Minpmon",#N/A,FALSE,"Monthinput"}</definedName>
    <definedName name="ssbvb_1_3" hidden="1">{"Minpmon",#N/A,FALSE,"Monthinput"}</definedName>
    <definedName name="ssbvb_1_4" hidden="1">{"Minpmon",#N/A,FALSE,"Monthinput"}</definedName>
    <definedName name="ssbvb_2" hidden="1">{"Minpmon",#N/A,FALSE,"Monthinput"}</definedName>
    <definedName name="ssbvb_3" hidden="1">{"Minpmon",#N/A,FALSE,"Monthinput"}</definedName>
    <definedName name="ssbvb_4" hidden="1">{"Minpmon",#N/A,FALSE,"Monthinput"}</definedName>
    <definedName name="ssss" hidden="1">{"Riqfin97",#N/A,FALSE,"Tran";"Riqfinpro",#N/A,FALSE,"Tran"}</definedName>
    <definedName name="ssss_1" hidden="1">{"Riqfin97",#N/A,FALSE,"Tran";"Riqfinpro",#N/A,FALSE,"Tran"}</definedName>
    <definedName name="ssss_1_1" hidden="1">{"Riqfin97",#N/A,FALSE,"Tran";"Riqfinpro",#N/A,FALSE,"Tran"}</definedName>
    <definedName name="ssss_1_2" hidden="1">{"Riqfin97",#N/A,FALSE,"Tran";"Riqfinpro",#N/A,FALSE,"Tran"}</definedName>
    <definedName name="ssss_1_3" hidden="1">{"Riqfin97",#N/A,FALSE,"Tran";"Riqfinpro",#N/A,FALSE,"Tran"}</definedName>
    <definedName name="ssss_1_4" hidden="1">{"Riqfin97",#N/A,FALSE,"Tran";"Riqfinpro",#N/A,FALSE,"Tran"}</definedName>
    <definedName name="ssss_2" hidden="1">{"Riqfin97",#N/A,FALSE,"Tran";"Riqfinpro",#N/A,FALSE,"Tran"}</definedName>
    <definedName name="ssss_3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>#REF!</definedName>
    <definedName name="START">#REF!</definedName>
    <definedName name="stock" localSheetId="1">#REF!</definedName>
    <definedName name="stock">#REF!</definedName>
    <definedName name="Stocks" localSheetId="1">#REF!</definedName>
    <definedName name="Stocks">#REF!</definedName>
    <definedName name="STOP" localSheetId="1">#REF!</definedName>
    <definedName name="STOP">#REF!</definedName>
    <definedName name="SUITE">#N/A</definedName>
    <definedName name="SUMGDP">[81]NA!#REF!</definedName>
    <definedName name="Summary_Accounts_SR_table">#REF!</definedName>
    <definedName name="SUMTAB">[110]CPI:NA!$A$272:$R$990</definedName>
    <definedName name="SUPUESTO">#REF!</definedName>
    <definedName name="supuestos">#REF!</definedName>
    <definedName name="SW" localSheetId="1">'[6]prog-2003'!#REF!</definedName>
    <definedName name="SW">'[7]prog-2003'!#REF!</definedName>
    <definedName name="swe" hidden="1">{"Tab1",#N/A,FALSE,"P";"Tab2",#N/A,FALSE,"P"}</definedName>
    <definedName name="swe_1" hidden="1">{"Tab1",#N/A,FALSE,"P";"Tab2",#N/A,FALSE,"P"}</definedName>
    <definedName name="swe_1_1" hidden="1">{"Tab1",#N/A,FALSE,"P";"Tab2",#N/A,FALSE,"P"}</definedName>
    <definedName name="swe_1_2" hidden="1">{"Tab1",#N/A,FALSE,"P";"Tab2",#N/A,FALSE,"P"}</definedName>
    <definedName name="swe_1_3" hidden="1">{"Tab1",#N/A,FALSE,"P";"Tab2",#N/A,FALSE,"P"}</definedName>
    <definedName name="swe_1_4" hidden="1">{"Tab1",#N/A,FALSE,"P";"Tab2",#N/A,FALSE,"P"}</definedName>
    <definedName name="swe_2" hidden="1">{"Tab1",#N/A,FALSE,"P";"Tab2",#N/A,FALSE,"P"}</definedName>
    <definedName name="swe_3" hidden="1">{"Tab1",#N/A,FALSE,"P";"Tab2",#N/A,FALSE,"P"}</definedName>
    <definedName name="swe_4" hidden="1">{"Tab1",#N/A,FALSE,"P";"Tab2",#N/A,FALSE,"P"}</definedName>
    <definedName name="sxc" hidden="1">{"Riqfin97",#N/A,FALSE,"Tran";"Riqfinpro",#N/A,FALSE,"Tran"}</definedName>
    <definedName name="sxc_1" hidden="1">{"Riqfin97",#N/A,FALSE,"Tran";"Riqfinpro",#N/A,FALSE,"Tran"}</definedName>
    <definedName name="sxc_1_1" hidden="1">{"Riqfin97",#N/A,FALSE,"Tran";"Riqfinpro",#N/A,FALSE,"Tran"}</definedName>
    <definedName name="sxc_1_2" hidden="1">{"Riqfin97",#N/A,FALSE,"Tran";"Riqfinpro",#N/A,FALSE,"Tran"}</definedName>
    <definedName name="sxc_1_3" hidden="1">{"Riqfin97",#N/A,FALSE,"Tran";"Riqfinpro",#N/A,FALSE,"Tran"}</definedName>
    <definedName name="sxc_1_4" hidden="1">{"Riqfin97",#N/A,FALSE,"Tran";"Riqfinpro",#N/A,FALSE,"Tran"}</definedName>
    <definedName name="sxc_2" hidden="1">{"Riqfin97",#N/A,FALSE,"Tran";"Riqfinpro",#N/A,FALSE,"Tran"}</definedName>
    <definedName name="sxc_3" hidden="1">{"Riqfin97",#N/A,FALSE,"Tran";"Riqfinpro",#N/A,FALSE,"Tran"}</definedName>
    <definedName name="sxc_4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xe_1_1" hidden="1">{"Riqfin97",#N/A,FALSE,"Tran";"Riqfinpro",#N/A,FALSE,"Tran"}</definedName>
    <definedName name="sxe_1_2" hidden="1">{"Riqfin97",#N/A,FALSE,"Tran";"Riqfinpro",#N/A,FALSE,"Tran"}</definedName>
    <definedName name="sxe_1_3" hidden="1">{"Riqfin97",#N/A,FALSE,"Tran";"Riqfinpro",#N/A,FALSE,"Tran"}</definedName>
    <definedName name="sxe_1_4" hidden="1">{"Riqfin97",#N/A,FALSE,"Tran";"Riqfinpro",#N/A,FALSE,"Tran"}</definedName>
    <definedName name="sxe_2" hidden="1">{"Riqfin97",#N/A,FALSE,"Tran";"Riqfinpro",#N/A,FALSE,"Tran"}</definedName>
    <definedName name="sxe_3" hidden="1">{"Riqfin97",#N/A,FALSE,"Tran";"Riqfinpro",#N/A,FALSE,"Tran"}</definedName>
    <definedName name="sxe_4" hidden="1">{"Riqfin97",#N/A,FALSE,"Tran";"Riqfinpro",#N/A,FALSE,"Tran"}</definedName>
    <definedName name="SySalarios">#REF!</definedName>
    <definedName name="SySespecie">#REF!</definedName>
    <definedName name="T" hidden="1">[35]Base!$DN1</definedName>
    <definedName name="t_1">[35]Base!$DN1048576</definedName>
    <definedName name="t4wh" hidden="1">{#N/A,#N/A,FALSE,"EMP_POP";#N/A,#N/A,FALSE,"UNEMPL"}</definedName>
    <definedName name="Tab_1">#REF!</definedName>
    <definedName name="Tab_1M">#REF!</definedName>
    <definedName name="Tab_1MCo">#REF!</definedName>
    <definedName name="Tab_2">#REF!</definedName>
    <definedName name="Tab_24">#REF!</definedName>
    <definedName name="Tab_3">#REF!</definedName>
    <definedName name="Tab_4">#REF!</definedName>
    <definedName name="Tab_5">#REF!</definedName>
    <definedName name="TAB1A">#REF!</definedName>
    <definedName name="TAB1CK">#REF!</definedName>
    <definedName name="Tab21new">'[111]Gov-20'!$A$1</definedName>
    <definedName name="Tab25a">#REF!</definedName>
    <definedName name="Tab25b">#REF!</definedName>
    <definedName name="TAB2A">#REF!</definedName>
    <definedName name="TAB5A">#REF!</definedName>
    <definedName name="TAB6A">'[31]Annual Tables'!#REF!</definedName>
    <definedName name="TAB6B">'[31]Annual Tables'!#REF!</definedName>
    <definedName name="TAB6C">#REF!</definedName>
    <definedName name="TAB7A">#REF!</definedName>
    <definedName name="TABCUM">#REF!</definedName>
    <definedName name="table">#REF!</definedName>
    <definedName name="Table___.__Nicaragua__Quantitative_Benchmarks_and_Performance_Criteria">#REF!</definedName>
    <definedName name="Table__47">[112]RED47!$A$1:$I$53</definedName>
    <definedName name="Table_1">#REF!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0">#REF!</definedName>
    <definedName name="TABLE01_BOG">#REF!</definedName>
    <definedName name="TABLE02_ComBanks">#REF!</definedName>
    <definedName name="TABLE03">'[63]C:G'!$B$2:$X$215</definedName>
    <definedName name="TABLE03_Banking_System">#REF!</definedName>
    <definedName name="TABLE04_FinancialAssets">#REF!</definedName>
    <definedName name="TABLE05">#REF!</definedName>
    <definedName name="TABLE05_BondedDebt_byHolder">#REF!</definedName>
    <definedName name="TABLE06">#REF!</definedName>
    <definedName name="TABLE06_Reserve_Requirements">#REF!</definedName>
    <definedName name="TABLE07">#REF!</definedName>
    <definedName name="TABLE07_BondedDebt_byInstrument">#REF!</definedName>
    <definedName name="TABLE08">#REF!</definedName>
    <definedName name="TABLE08_GovFinancing">#REF!</definedName>
    <definedName name="TABLE09">#REF!</definedName>
    <definedName name="TABLE09_NIR">#REF!</definedName>
    <definedName name="Table1" localSheetId="1">#REF!</definedName>
    <definedName name="Table1">#REF!</definedName>
    <definedName name="table10">#REF!</definedName>
    <definedName name="TABLE10_Data_for_projection">#REF!</definedName>
    <definedName name="Table10A">#REF!</definedName>
    <definedName name="table11">#REF!</definedName>
    <definedName name="TABLE11_Gross_Reserves">#REF!</definedName>
    <definedName name="table15">#REF!</definedName>
    <definedName name="TABLE17">'[63]C:D'!$B$183:$U$249</definedName>
    <definedName name="TABLE1A">#REF!</definedName>
    <definedName name="Table2" localSheetId="1">#REF!</definedName>
    <definedName name="Table2">#REF!</definedName>
    <definedName name="TABLE21">'[63]C:D'!$B$370:$U$531</definedName>
    <definedName name="TABLE24">#REF!</definedName>
    <definedName name="TABLE2A">#REF!</definedName>
    <definedName name="table3">#REF!</definedName>
    <definedName name="TABLE34">'[68]loans&amp;grants(F)'!$B$7:$AI$56</definedName>
    <definedName name="TABLE35">'[95]loans&amp;grants(F)'!$B$58:$M$155</definedName>
    <definedName name="TABLE36">'[95]loans&amp;grants(F)'!$B$156:$N$204</definedName>
    <definedName name="TABLE37">'[95]loans&amp;grants(F)'!$B$247:$O$294</definedName>
    <definedName name="TABLE38">'[95]loans&amp;grants(F)'!$B$297:$AJ$368</definedName>
    <definedName name="TABLE39">'[95]loans&amp;grants(F)'!$B$297:$AJ$368</definedName>
    <definedName name="TABLE3A">#REF!</definedName>
    <definedName name="table4">#REF!</definedName>
    <definedName name="TABLE40">'[68]loans&amp;grants(F)'!$B$418:$AJ$446</definedName>
    <definedName name="TABLE42">'[68]loans&amp;grants(F)'!$B$467:$AK$521</definedName>
    <definedName name="TABLE43">'[95]loans&amp;grants(F)'!$B$37:$AK$376</definedName>
    <definedName name="TABLE44">#REF!</definedName>
    <definedName name="TABLE45">'[68]loans&amp;grants(F)'!$B$98:$AK$378</definedName>
    <definedName name="TABLE46">[63]F!#REF!</definedName>
    <definedName name="TABLE47">[63]F!#REF!</definedName>
    <definedName name="TABLE48">#REF!</definedName>
    <definedName name="TABLE49">#REF!</definedName>
    <definedName name="table5">#REF!</definedName>
    <definedName name="TABLE50">#REF!</definedName>
    <definedName name="TABLE51">#REF!</definedName>
    <definedName name="TABLE52">#REF!</definedName>
    <definedName name="TABLE53">#REF!</definedName>
    <definedName name="TABLE54">#REF!</definedName>
    <definedName name="TABLE55">#REF!</definedName>
    <definedName name="TABLE56">#REF!</definedName>
    <definedName name="TABLE57">#REF!</definedName>
    <definedName name="TABLE58">#REF!</definedName>
    <definedName name="TABLE59">#REF!</definedName>
    <definedName name="table6">#REF!</definedName>
    <definedName name="TABLE60">#REF!</definedName>
    <definedName name="TABLE61">#REF!</definedName>
    <definedName name="TABLE62">#REF!</definedName>
    <definedName name="TABLE63">#REF!</definedName>
    <definedName name="TABLE64">#REF!</definedName>
    <definedName name="TABLE65">#REF!</definedName>
    <definedName name="TABLE66">#REF!</definedName>
    <definedName name="TABLE67">#REF!</definedName>
    <definedName name="TABLE68">#REF!</definedName>
    <definedName name="TABLE69">#REF!</definedName>
    <definedName name="table7">#REF!</definedName>
    <definedName name="TABLE70">#REF!</definedName>
    <definedName name="TABLE71">#REF!</definedName>
    <definedName name="TABLE72">#REF!</definedName>
    <definedName name="TABLE73">#REF!</definedName>
    <definedName name="TABLE74">#REF!</definedName>
    <definedName name="TABLE75">#REF!</definedName>
    <definedName name="TABLE76">#REF!</definedName>
    <definedName name="TABLE77">#REF!</definedName>
    <definedName name="TABLE78">#REF!</definedName>
    <definedName name="TABLE79">#REF!</definedName>
    <definedName name="TABLE7A">#REF!</definedName>
    <definedName name="table8">#REF!</definedName>
    <definedName name="TABLE80">#REF!</definedName>
    <definedName name="TABLE8A">#REF!</definedName>
    <definedName name="TABLE8B">#REF!</definedName>
    <definedName name="TABLE8C">#REF!</definedName>
    <definedName name="TABLE8D">#REF!</definedName>
    <definedName name="table9">#REF!</definedName>
    <definedName name="TableA">#REF!</definedName>
    <definedName name="TABLEA1">'[113]Basic Data'!#REF!</definedName>
    <definedName name="TABLEA2">'[113]Basic Data'!#REF!</definedName>
    <definedName name="TableAAA">'[63]C:G'!$B$2:$X$215</definedName>
    <definedName name="Tableau_1._CAMEROUN__Principaux_indicateurs_économiques__financiers_et_sociaux_2001___2005">#REF!</definedName>
    <definedName name="Tableau_2___Equilibre_Epargne_investissement_et_financement_du_déficit_de_ressources">#REF!</definedName>
    <definedName name="Tableau_3___Données_relatives_à_l_environnement_extérieur_2003___2005">#REF!</definedName>
    <definedName name="Tableau_4___Contribution_de_la_demande_à_la_croissance_réeelle">#REF!</definedName>
    <definedName name="Tableau_5___Contribution_de_l_offre_à_la_croissance_réeelle">#REF!</definedName>
    <definedName name="Tableau_6___Tableau_budgétaire_résumé_2003___2005">#REF!</definedName>
    <definedName name="Tableau_9._CAMEROUN__Situation_monétaire_résumée_2001___2005">#REF!</definedName>
    <definedName name="TABLEb">[63]B:I!$B$54:$J$184</definedName>
    <definedName name="TableB1">#REF!</definedName>
    <definedName name="TableB2">#REF!</definedName>
    <definedName name="TableB3">#REF!</definedName>
    <definedName name="Tablec">'[63]C:F'!$A$147:$H$1016</definedName>
    <definedName name="TableC1">#REF!</definedName>
    <definedName name="TableC2">#REF!</definedName>
    <definedName name="TableC3">#REF!</definedName>
    <definedName name="tabled">'[63]C:D'!$B$183:$U$249</definedName>
    <definedName name="tablee">'[64]C:D'!$B$370:$U$531</definedName>
    <definedName name="tablef">[63]F!#REF!</definedName>
    <definedName name="tableg">[63]F!#REF!</definedName>
    <definedName name="TABMON">#REF!</definedName>
    <definedName name="TAME">#REF!</definedName>
    <definedName name="tarea1">#REF!</definedName>
    <definedName name="tarea2">#REF!</definedName>
    <definedName name="tasa" hidden="1">#REF!</definedName>
    <definedName name="TASAS_DE_INTERES_PROMEDIO">[102]PROMEDIO!$A$97:$G$121,[102]PROMEDIO!$A$248:$G$272</definedName>
    <definedName name="Tasas_Interes_06R">[114]A!$A$1:$T$54</definedName>
    <definedName name="tavo" hidden="1">{"Tab1",#N/A,FALSE,"P";"Tab2",#N/A,FALSE,"P"}</definedName>
    <definedName name="tavo_1" hidden="1">{"Tab1",#N/A,FALSE,"P";"Tab2",#N/A,FALSE,"P"}</definedName>
    <definedName name="tavo_1_1" hidden="1">{"Tab1",#N/A,FALSE,"P";"Tab2",#N/A,FALSE,"P"}</definedName>
    <definedName name="tavo_1_2" hidden="1">{"Tab1",#N/A,FALSE,"P";"Tab2",#N/A,FALSE,"P"}</definedName>
    <definedName name="tavo_1_3" hidden="1">{"Tab1",#N/A,FALSE,"P";"Tab2",#N/A,FALSE,"P"}</definedName>
    <definedName name="tavo_1_4" hidden="1">{"Tab1",#N/A,FALSE,"P";"Tab2",#N/A,FALSE,"P"}</definedName>
    <definedName name="tavo_2" hidden="1">{"Tab1",#N/A,FALSE,"P";"Tab2",#N/A,FALSE,"P"}</definedName>
    <definedName name="tavo_3" hidden="1">{"Tab1",#N/A,FALSE,"P";"Tab2",#N/A,FALSE,"P"}</definedName>
    <definedName name="tavo_4" hidden="1">{"Tab1",#N/A,FALSE,"P";"Tab2",#N/A,FALSE,"P"}</definedName>
    <definedName name="tblChecks">[28]ErrCheck!$A$3:$E$5</definedName>
    <definedName name="tblLinks">[28]Links!$A$4:$F$33</definedName>
    <definedName name="tbn">#REF!</definedName>
    <definedName name="TC">#REF!</definedName>
    <definedName name="TC00">'[37]PROYECCIONES-PM 2000mod (2)'!$F$66</definedName>
    <definedName name="TCcomponentes">OFFSET(#REF!,0,0,COUNT(#REF!))</definedName>
    <definedName name="TCFEN">#REF!</definedName>
    <definedName name="tchoy">#REF!</definedName>
    <definedName name="TCN">[59]SREAL!A$158</definedName>
    <definedName name="TDIC">#REF!</definedName>
    <definedName name="tdic96">#REF!</definedName>
    <definedName name="TELAS">#REF!</definedName>
    <definedName name="Tendencia">OFFSET('[97]C.1'!$E$21,0,0,COUNT('[97]C.1'!$E$21:$E$441))</definedName>
    <definedName name="TENEDOR">#REF!</definedName>
    <definedName name="TENEDORES">#REF!</definedName>
    <definedName name="TERAN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[35]Base!$DP1</definedName>
    <definedName name="TIME">[38]Sum1!#REF!</definedName>
    <definedName name="TIPOCAMBIO">#REF!</definedName>
    <definedName name="TIT_FLW_CUM">#REF!</definedName>
    <definedName name="TIT_FLW_QTY">#REF!</definedName>
    <definedName name="TIT_STOCKS">#REF!</definedName>
    <definedName name="TITLES">#REF!</definedName>
    <definedName name="títulos">#REF!</definedName>
    <definedName name="titulos_">#REF!</definedName>
    <definedName name="_xlnm.Print_Titles" localSheetId="16">'15.Deuda Interna- Plan de pago'!$A:$A,'15.Deuda Interna- Plan de pago'!$11:$11</definedName>
    <definedName name="_xlnm.Print_Titles" localSheetId="17">'16. Resumen Plan de Pago'!$A:$A,'16. Resumen Plan de Pago'!$10:$10</definedName>
    <definedName name="_xlnm.Print_Titles" localSheetId="9">'9 Alivios DE- Plan de pago'!$A:$A,'9 Alivios DE- Plan de pago'!$11:$11</definedName>
    <definedName name="_xlnm.Print_Titles">[115]Q5!$A:$C,[115]Q5!$1:$7</definedName>
    <definedName name="tj" hidden="1">{"Riqfin97",#N/A,FALSE,"Tran";"Riqfinpro",#N/A,FALSE,"Tran"}</definedName>
    <definedName name="tj_1" hidden="1">{"Riqfin97",#N/A,FALSE,"Tran";"Riqfinpro",#N/A,FALSE,"Tran"}</definedName>
    <definedName name="tj_1_1" hidden="1">{"Riqfin97",#N/A,FALSE,"Tran";"Riqfinpro",#N/A,FALSE,"Tran"}</definedName>
    <definedName name="tj_1_2" hidden="1">{"Riqfin97",#N/A,FALSE,"Tran";"Riqfinpro",#N/A,FALSE,"Tran"}</definedName>
    <definedName name="tj_1_3" hidden="1">{"Riqfin97",#N/A,FALSE,"Tran";"Riqfinpro",#N/A,FALSE,"Tran"}</definedName>
    <definedName name="tj_1_4" hidden="1">{"Riqfin97",#N/A,FALSE,"Tran";"Riqfinpro",#N/A,FALSE,"Tran"}</definedName>
    <definedName name="tj_2" hidden="1">{"Riqfin97",#N/A,FALSE,"Tran";"Riqfinpro",#N/A,FALSE,"Tran"}</definedName>
    <definedName name="tj_3" hidden="1">{"Riqfin97",#N/A,FALSE,"Tran";"Riqfinpro",#N/A,FALSE,"Tran"}</definedName>
    <definedName name="tj_4" hidden="1">{"Riqfin97",#N/A,FALSE,"Tran";"Riqfinpro",#N/A,FALSE,"Tran"}</definedName>
    <definedName name="tjun">#REF!</definedName>
    <definedName name="TM">[35]Base!$DQ1</definedName>
    <definedName name="TM_D">#REF!</definedName>
    <definedName name="TM_DPCH">[95]Q5!$E$24:$AH$24</definedName>
    <definedName name="TM_R">[95]Q5!$E$22:$AH$22</definedName>
    <definedName name="TM_RPCH">[95]Q5!$E$21:$AH$21</definedName>
    <definedName name="TMAR">#REF!</definedName>
    <definedName name="TMG">#REF!</definedName>
    <definedName name="TMG_D">#REF!</definedName>
    <definedName name="TMG_DPCH">#REF!</definedName>
    <definedName name="TMG_R">[95]Q5!$E$41:$AH$41</definedName>
    <definedName name="TMG_RPCH">[95]Q5!$E$40:$AH$40</definedName>
    <definedName name="TMGO">#N/A</definedName>
    <definedName name="TMGO_D">[95]Q5!$E$63:$AH$63</definedName>
    <definedName name="TMGO_DPCH">[95]Q5!$E$64:$AH$64</definedName>
    <definedName name="TMGO_R">[95]Q5!$E$62:$AH$62</definedName>
    <definedName name="TMGO_RPCH">[95]Q5!$E$60:$AH$60</definedName>
    <definedName name="TMGXO">[95]Q5!$E$82:$AH$82</definedName>
    <definedName name="TMGXO_D">[95]Q5!$E$88:$AH$88</definedName>
    <definedName name="TMGXO_DPCH">[95]Q5!$E$89:$AH$89</definedName>
    <definedName name="TMGXO_R">[95]Q5!$E$87:$AH$87</definedName>
    <definedName name="TMGXO_RPCH">[95]Q5!$E$84:$AH$84</definedName>
    <definedName name="TMS">[95]Q5!$E$97:$AH$97</definedName>
    <definedName name="tnov">#REF!</definedName>
    <definedName name="TOC">#REF!</definedName>
    <definedName name="toct">#REF!</definedName>
    <definedName name="TOT">#REF!</definedName>
    <definedName name="Total_Interest">#REF!</definedName>
    <definedName name="Total_Pay">#REF!</definedName>
    <definedName name="Total_Payment" localSheetId="11">Scheduled_Payment+Extra_Payment</definedName>
    <definedName name="Total_Payment" localSheetId="14">Scheduled_Payment+Extra_Payment</definedName>
    <definedName name="Total_Payment" localSheetId="15">Scheduled_Payment+Extra_Payment</definedName>
    <definedName name="Total_Payment" localSheetId="17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>#REF!</definedName>
    <definedName name="TOTALD.21">#REF!</definedName>
    <definedName name="TOTALOFERTA">#REF!</definedName>
    <definedName name="TOTALP.1">#REF!</definedName>
    <definedName name="TOTALP.2">#REF!</definedName>
    <definedName name="TOTALP.3">#REF!</definedName>
    <definedName name="TOTALP.31HOG">#REF!</definedName>
    <definedName name="TOTALP.5">#REF!</definedName>
    <definedName name="TOTALP.51">#REF!</definedName>
    <definedName name="TOTALP.52">#REF!</definedName>
    <definedName name="TOTALP.53">[116]COUD!$FV$277</definedName>
    <definedName name="TOTALP.6">#REF!</definedName>
    <definedName name="TOTALP.7">#REF!</definedName>
    <definedName name="TOTALP2EQ">#REF!</definedName>
    <definedName name="TOTALP2EQOU">[116]COUD!$FJ$277</definedName>
    <definedName name="TOTALP31GG">[116]COUD!$FP$277</definedName>
    <definedName name="TOTALP31ISFLSH">#REF!</definedName>
    <definedName name="TOTALP32GG">[116]COUD!$FQ$277</definedName>
    <definedName name="TOTALP3GOB">#REF!</definedName>
    <definedName name="TOTALUTILIZ.1">#REF!</definedName>
    <definedName name="TOWEO">#REF!</definedName>
    <definedName name="TRADE3">[36]Trade!#REF!</definedName>
    <definedName name="trans">#REF!</definedName>
    <definedName name="Transfer_check">#REF!</definedName>
    <definedName name="TRANSNAVE">#REF!</definedName>
    <definedName name="TRAS">#N/A</definedName>
    <definedName name="TRIGO">#REF!</definedName>
    <definedName name="TRT">#N/A</definedName>
    <definedName name="TS">#REF!</definedName>
    <definedName name="TSET">#REF!</definedName>
    <definedName name="tt" hidden="1">{"Tab1",#N/A,FALSE,"P";"Tab2",#N/A,FALSE,"P"}</definedName>
    <definedName name="tt_1" hidden="1">{"Tab1",#N/A,FALSE,"P";"Tab2",#N/A,FALSE,"P"}</definedName>
    <definedName name="tt_1_1" hidden="1">{"Tab1",#N/A,FALSE,"P";"Tab2",#N/A,FALSE,"P"}</definedName>
    <definedName name="tt_1_2" hidden="1">{"Tab1",#N/A,FALSE,"P";"Tab2",#N/A,FALSE,"P"}</definedName>
    <definedName name="tt_1_3" hidden="1">{"Tab1",#N/A,FALSE,"P";"Tab2",#N/A,FALSE,"P"}</definedName>
    <definedName name="tt_1_4" hidden="1">{"Tab1",#N/A,FALSE,"P";"Tab2",#N/A,FALSE,"P"}</definedName>
    <definedName name="tt_2" hidden="1">{"Tab1",#N/A,FALSE,"P";"Tab2",#N/A,FALSE,"P"}</definedName>
    <definedName name="tt_3" hidden="1">{"Tab1",#N/A,FALSE,"P";"Tab2",#N/A,FALSE,"P"}</definedName>
    <definedName name="tt_4" hidden="1">{"Tab1",#N/A,FALSE,"P";"Tab2",#N/A,FALSE,"P"}</definedName>
    <definedName name="ttt" hidden="1">{"Minpmon",#N/A,FALSE,"Monthinput"}</definedName>
    <definedName name="ttt_1" hidden="1">{"Minpmon",#N/A,FALSE,"Monthinput"}</definedName>
    <definedName name="ttt_1_1" hidden="1">{"Minpmon",#N/A,FALSE,"Monthinput"}</definedName>
    <definedName name="ttt_1_2" hidden="1">{"Minpmon",#N/A,FALSE,"Monthinput"}</definedName>
    <definedName name="ttt_1_3" hidden="1">{"Minpmon",#N/A,FALSE,"Monthinput"}</definedName>
    <definedName name="ttt_1_4" hidden="1">{"Minpmon",#N/A,FALSE,"Monthinput"}</definedName>
    <definedName name="ttt_2" hidden="1">{"Minpmon",#N/A,FALSE,"Monthinput"}</definedName>
    <definedName name="ttt_3" hidden="1">{"Minpmon",#N/A,FALSE,"Monthinput"}</definedName>
    <definedName name="ttt_4" hidden="1">{"Minpmon",#N/A,FALSE,"Monthinput"}</definedName>
    <definedName name="tttt" hidden="1">{"Tab1",#N/A,FALSE,"P";"Tab2",#N/A,FALSE,"P"}</definedName>
    <definedName name="tttt_1" hidden="1">{"Tab1",#N/A,FALSE,"P";"Tab2",#N/A,FALSE,"P"}</definedName>
    <definedName name="tttt_1_1" hidden="1">{"Tab1",#N/A,FALSE,"P";"Tab2",#N/A,FALSE,"P"}</definedName>
    <definedName name="tttt_1_2" hidden="1">{"Tab1",#N/A,FALSE,"P";"Tab2",#N/A,FALSE,"P"}</definedName>
    <definedName name="tttt_1_3" hidden="1">{"Tab1",#N/A,FALSE,"P";"Tab2",#N/A,FALSE,"P"}</definedName>
    <definedName name="tttt_1_4" hidden="1">{"Tab1",#N/A,FALSE,"P";"Tab2",#N/A,FALSE,"P"}</definedName>
    <definedName name="tttt_2" hidden="1">{"Tab1",#N/A,FALSE,"P";"Tab2",#N/A,FALSE,"P"}</definedName>
    <definedName name="tttt_3" hidden="1">{"Tab1",#N/A,FALSE,"P";"Tab2",#N/A,FALSE,"P"}</definedName>
    <definedName name="tttt_4" hidden="1">{"Tab1",#N/A,FALSE,"P";"Tab2",#N/A,FALSE,"P"}</definedName>
    <definedName name="ttttt" hidden="1">[117]M!#REF!</definedName>
    <definedName name="TTTTTT">#N/A</definedName>
    <definedName name="ttttttttt" hidden="1">{"Minpmon",#N/A,FALSE,"Monthinput"}</definedName>
    <definedName name="ttyy" hidden="1">{"Riqfin97",#N/A,FALSE,"Tran";"Riqfinpro",#N/A,FALSE,"Tran"}</definedName>
    <definedName name="tuno" hidden="1">{"Riqfin97",#N/A,FALSE,"Tran";"Riqfinpro",#N/A,FALSE,"Tran"}</definedName>
    <definedName name="TX">#REF!</definedName>
    <definedName name="TX_D">[95]Q5!$E$15:$AH$15</definedName>
    <definedName name="TX_DPCH">[95]Q5!$E$16:$AH$16</definedName>
    <definedName name="TX_R">[95]Q5!$E$14:$AH$14</definedName>
    <definedName name="TX_RPCH">[95]Q5!$E$13:$AH$13</definedName>
    <definedName name="TXG">[95]Q5!$E$30:$AH$30</definedName>
    <definedName name="TXG_D">#N/A</definedName>
    <definedName name="TXG_DPCH">[95]Q5!$E$35:$AH$35</definedName>
    <definedName name="TXG_R">[95]Q5!$E$33:$AH$33</definedName>
    <definedName name="TXG_RPCH">[95]Q5!$E$32:$AH$32</definedName>
    <definedName name="TXGM_DPCH">[95]Q5!$E$83:$AH$83</definedName>
    <definedName name="TXGO">#N/A</definedName>
    <definedName name="TXGO_D">[95]Q5!$E$54:$AH$54</definedName>
    <definedName name="TXGO_DPCH">[95]Q5!$E$55:$AH$55</definedName>
    <definedName name="TXGO_R">[95]Q5!$E$53:$AH$53</definedName>
    <definedName name="TXGO_RPCH">[95]Q5!$E$51:$AH$51</definedName>
    <definedName name="TXGXO">[95]Q5!$E$72:$AH$72</definedName>
    <definedName name="TXGXO_D">[95]Q5!$E$78:$AH$78</definedName>
    <definedName name="TXGXO_DPCH">[95]Q5!$E$79:$AH$79</definedName>
    <definedName name="TXGXO_R">[95]Q5!$E$77:$AH$77</definedName>
    <definedName name="TXGXO_RPCH">[95]Q5!$E$74:$AH$74</definedName>
    <definedName name="TXS">[95]Q5!$E$95:$AH$95</definedName>
    <definedName name="ty" hidden="1">{"Riqfin97",#N/A,FALSE,"Tran";"Riqfinpro",#N/A,FALSE,"Tran"}</definedName>
    <definedName name="ty_1" hidden="1">{"Riqfin97",#N/A,FALSE,"Tran";"Riqfinpro",#N/A,FALSE,"Tran"}</definedName>
    <definedName name="ty_1_1" hidden="1">{"Riqfin97",#N/A,FALSE,"Tran";"Riqfinpro",#N/A,FALSE,"Tran"}</definedName>
    <definedName name="ty_1_2" hidden="1">{"Riqfin97",#N/A,FALSE,"Tran";"Riqfinpro",#N/A,FALSE,"Tran"}</definedName>
    <definedName name="ty_1_3" hidden="1">{"Riqfin97",#N/A,FALSE,"Tran";"Riqfinpro",#N/A,FALSE,"Tran"}</definedName>
    <definedName name="ty_1_4" hidden="1">{"Riqfin97",#N/A,FALSE,"Tran";"Riqfinpro",#N/A,FALSE,"Tran"}</definedName>
    <definedName name="ty_2" hidden="1">{"Riqfin97",#N/A,FALSE,"Tran";"Riqfinpro",#N/A,FALSE,"Tran"}</definedName>
    <definedName name="ty_3" hidden="1">{"Riqfin97",#N/A,FALSE,"Tran";"Riqfinpro",#N/A,FALSE,"Tran"}</definedName>
    <definedName name="ty_4" hidden="1">{"Riqfin97",#N/A,FALSE,"Tran";"Riqfinpro",#N/A,FALSE,"Tran"}</definedName>
    <definedName name="tyui" hidden="1">{"Riqfin97",#N/A,FALSE,"Tran";"Riqfinpro",#N/A,FALSE,"Tran"}</definedName>
    <definedName name="udy">'[41]Prog-Ejec'!$A$107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>#REF!</definedName>
    <definedName name="UPD_Dates">#REF!</definedName>
    <definedName name="UPD_Names">#REF!</definedName>
    <definedName name="Uruguay">#REF!</definedName>
    <definedName name="USDSR">#REF!</definedName>
    <definedName name="USERNAME">#REF!</definedName>
    <definedName name="uu" hidden="1">{"Riqfin97",#N/A,FALSE,"Tran";"Riqfinpro",#N/A,FALSE,"Tran"}</definedName>
    <definedName name="uu_1" hidden="1">{"Riqfin97",#N/A,FALSE,"Tran";"Riqfinpro",#N/A,FALSE,"Tran"}</definedName>
    <definedName name="uu_1_1" hidden="1">{"Riqfin97",#N/A,FALSE,"Tran";"Riqfinpro",#N/A,FALSE,"Tran"}</definedName>
    <definedName name="uu_1_2" hidden="1">{"Riqfin97",#N/A,FALSE,"Tran";"Riqfinpro",#N/A,FALSE,"Tran"}</definedName>
    <definedName name="uu_1_3" hidden="1">{"Riqfin97",#N/A,FALSE,"Tran";"Riqfinpro",#N/A,FALSE,"Tran"}</definedName>
    <definedName name="uu_1_4" hidden="1">{"Riqfin97",#N/A,FALSE,"Tran";"Riqfinpro",#N/A,FALSE,"Tran"}</definedName>
    <definedName name="uu_2" hidden="1">{"Riqfin97",#N/A,FALSE,"Tran";"Riqfinpro",#N/A,FALSE,"Tran"}</definedName>
    <definedName name="uu_3" hidden="1">{"Riqfin97",#N/A,FALSE,"Tran";"Riqfinpro",#N/A,FALSE,"Tran"}</definedName>
    <definedName name="uu_4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_1_1" hidden="1">{"Riqfin97",#N/A,FALSE,"Tran";"Riqfinpro",#N/A,FALSE,"Tran"}</definedName>
    <definedName name="uuu_1_2" hidden="1">{"Riqfin97",#N/A,FALSE,"Tran";"Riqfinpro",#N/A,FALSE,"Tran"}</definedName>
    <definedName name="uuu_1_3" hidden="1">{"Riqfin97",#N/A,FALSE,"Tran";"Riqfinpro",#N/A,FALSE,"Tran"}</definedName>
    <definedName name="uuu_1_4" hidden="1">{"Riqfin97",#N/A,FALSE,"Tran";"Riqfinpro",#N/A,FALSE,"Tran"}</definedName>
    <definedName name="uuu_2" hidden="1">{"Riqfin97",#N/A,FALSE,"Tran";"Riqfinpro",#N/A,FALSE,"Tran"}</definedName>
    <definedName name="uuu_3" hidden="1">{"Riqfin97",#N/A,FALSE,"Tran";"Riqfinpro",#N/A,FALSE,"Tran"}</definedName>
    <definedName name="uuu_4" hidden="1">{"Riqfin97",#N/A,FALSE,"Tran";"Riqfinpro",#N/A,FALSE,"Tran"}</definedName>
    <definedName name="uuuuuu" hidden="1">{"Riqfin97",#N/A,FALSE,"Tran";"Riqfinpro",#N/A,FALSE,"Tran"}</definedName>
    <definedName name="uuuuuu_1" hidden="1">{"Riqfin97",#N/A,FALSE,"Tran";"Riqfinpro",#N/A,FALSE,"Tran"}</definedName>
    <definedName name="uuuuuu_1_1" hidden="1">{"Riqfin97",#N/A,FALSE,"Tran";"Riqfinpro",#N/A,FALSE,"Tran"}</definedName>
    <definedName name="uuuuuu_1_2" hidden="1">{"Riqfin97",#N/A,FALSE,"Tran";"Riqfinpro",#N/A,FALSE,"Tran"}</definedName>
    <definedName name="uuuuuu_1_3" hidden="1">{"Riqfin97",#N/A,FALSE,"Tran";"Riqfinpro",#N/A,FALSE,"Tran"}</definedName>
    <definedName name="uuuuuu_1_4" hidden="1">{"Riqfin97",#N/A,FALSE,"Tran";"Riqfinpro",#N/A,FALSE,"Tran"}</definedName>
    <definedName name="uuuuuu_2" hidden="1">{"Riqfin97",#N/A,FALSE,"Tran";"Riqfinpro",#N/A,FALSE,"Tran"}</definedName>
    <definedName name="uuuuuu_3" hidden="1">{"Riqfin97",#N/A,FALSE,"Tran";"Riqfinpro",#N/A,FALSE,"Tran"}</definedName>
    <definedName name="uuuuuu_4" hidden="1">{"Riqfin97",#N/A,FALSE,"Tran";"Riqfinpro",#N/A,FALSE,"Tran"}</definedName>
    <definedName name="v">'[70]8'!$A$1</definedName>
    <definedName name="V.Agregado">#REF!</definedName>
    <definedName name="Values_Entered">IF(Loan_Amount*Interest_Rate*Loan_Years*Loan_Start&gt;0,1,0)</definedName>
    <definedName name="Var.Balance">#REF!</definedName>
    <definedName name="Varoriginalcompon">OFFSET(#REF!,0,0,COUNT(#REF!))</definedName>
    <definedName name="VarTCcompon">OFFSET(#REF!,0,0,COUNT(#REF!))</definedName>
    <definedName name="vcsbvvvcxbv" hidden="1">{"Riqfin97",#N/A,FALSE,"Tran";"Riqfinpro",#N/A,FALSE,"Tran"}</definedName>
    <definedName name="vcsbvvvcxbv_1" hidden="1">{"Riqfin97",#N/A,FALSE,"Tran";"Riqfinpro",#N/A,FALSE,"Tran"}</definedName>
    <definedName name="vcsbvvvcxbv_1_1" hidden="1">{"Riqfin97",#N/A,FALSE,"Tran";"Riqfinpro",#N/A,FALSE,"Tran"}</definedName>
    <definedName name="vcsbvvvcxbv_1_2" hidden="1">{"Riqfin97",#N/A,FALSE,"Tran";"Riqfinpro",#N/A,FALSE,"Tran"}</definedName>
    <definedName name="vcsbvvvcxbv_1_3" hidden="1">{"Riqfin97",#N/A,FALSE,"Tran";"Riqfinpro",#N/A,FALSE,"Tran"}</definedName>
    <definedName name="vcsbvvvcxbv_1_4" hidden="1">{"Riqfin97",#N/A,FALSE,"Tran";"Riqfinpro",#N/A,FALSE,"Tran"}</definedName>
    <definedName name="vcsbvvvcxbv_2" hidden="1">{"Riqfin97",#N/A,FALSE,"Tran";"Riqfinpro",#N/A,FALSE,"Tran"}</definedName>
    <definedName name="vcsbvvvcxbv_3" hidden="1">{"Riqfin97",#N/A,FALSE,"Tran";"Riqfinpro",#N/A,FALSE,"Tran"}</definedName>
    <definedName name="vcsbvvvcxbv_4" hidden="1">{"Riqfin97",#N/A,FALSE,"Tran";"Riqfinpro",#N/A,FALSE,"Tran"}</definedName>
    <definedName name="vcvz" hidden="1">{"Tab1",#N/A,FALSE,"P";"Tab2",#N/A,FALSE,"P"}</definedName>
    <definedName name="vcvz_1" hidden="1">{"Tab1",#N/A,FALSE,"P";"Tab2",#N/A,FALSE,"P"}</definedName>
    <definedName name="vcvz_1_1" hidden="1">{"Tab1",#N/A,FALSE,"P";"Tab2",#N/A,FALSE,"P"}</definedName>
    <definedName name="vcvz_1_2" hidden="1">{"Tab1",#N/A,FALSE,"P";"Tab2",#N/A,FALSE,"P"}</definedName>
    <definedName name="vcvz_1_3" hidden="1">{"Tab1",#N/A,FALSE,"P";"Tab2",#N/A,FALSE,"P"}</definedName>
    <definedName name="vcvz_1_4" hidden="1">{"Tab1",#N/A,FALSE,"P";"Tab2",#N/A,FALSE,"P"}</definedName>
    <definedName name="vcvz_2" hidden="1">{"Tab1",#N/A,FALSE,"P";"Tab2",#N/A,FALSE,"P"}</definedName>
    <definedName name="vcvz_3" hidden="1">{"Tab1",#N/A,FALSE,"P";"Tab2",#N/A,FALSE,"P"}</definedName>
    <definedName name="vcvz_4" hidden="1">{"Tab1",#N/A,FALSE,"P";"Tab2",#N/A,FALSE,"P"}</definedName>
    <definedName name="ve">#N/A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[23]Programa!#REF!</definedName>
    <definedName name="venci98j">[23]Programa!#REF!</definedName>
    <definedName name="venci98s">#REF!</definedName>
    <definedName name="venci99">#REF!</definedName>
    <definedName name="Venezuela">#REF!</definedName>
    <definedName name="version_">#REF!</definedName>
    <definedName name="vgfgh" hidden="1">{"'RIN-INTRANET'!$A$1:$K$71"}</definedName>
    <definedName name="vgfgh_1" hidden="1">{"'RIN-INTRANET'!$A$1:$K$71"}</definedName>
    <definedName name="vgfgh_1_1" hidden="1">{"'RIN-INTRANET'!$A$1:$K$71"}</definedName>
    <definedName name="vgfgh_1_1_1" hidden="1">{"'RIN-INTRANET'!$A$1:$K$71"}</definedName>
    <definedName name="vgfgh_1_1_2" hidden="1">{"'RIN-INTRANET'!$A$1:$K$71"}</definedName>
    <definedName name="vgfgh_1_1_3" hidden="1">{"'RIN-INTRANET'!$A$1:$K$71"}</definedName>
    <definedName name="vgfgh_1_1_4" hidden="1">{"'RIN-INTRANET'!$A$1:$K$71"}</definedName>
    <definedName name="vgfgh_1_2" hidden="1">{"'RIN-INTRANET'!$A$1:$K$71"}</definedName>
    <definedName name="vgfgh_1_2_1" hidden="1">{"'RIN-INTRANET'!$A$1:$K$71"}</definedName>
    <definedName name="vgfgh_1_2_2" hidden="1">{"'RIN-INTRANET'!$A$1:$K$71"}</definedName>
    <definedName name="vgfgh_1_2_3" hidden="1">{"'RIN-INTRANET'!$A$1:$K$71"}</definedName>
    <definedName name="vgfgh_1_3" hidden="1">{"'RIN-INTRANET'!$A$1:$K$71"}</definedName>
    <definedName name="vgfgh_1_4" hidden="1">{"'RIN-INTRANET'!$A$1:$K$71"}</definedName>
    <definedName name="vgfgh_1_5" hidden="1">{"'RIN-INTRANET'!$A$1:$K$71"}</definedName>
    <definedName name="vgfgh_2" hidden="1">{"'RIN-INTRANET'!$A$1:$K$71"}</definedName>
    <definedName name="vgfgh_2_1" hidden="1">{"'RIN-INTRANET'!$A$1:$K$71"}</definedName>
    <definedName name="vgfgh_2_2" hidden="1">{"'RIN-INTRANET'!$A$1:$K$71"}</definedName>
    <definedName name="vgfgh_2_3" hidden="1">{"'RIN-INTRANET'!$A$1:$K$71"}</definedName>
    <definedName name="vgfgh_2_4" hidden="1">{"'RIN-INTRANET'!$A$1:$K$71"}</definedName>
    <definedName name="vgfgh_3" hidden="1">{"'RIN-INTRANET'!$A$1:$K$71"}</definedName>
    <definedName name="vgfgh_4" hidden="1">{"'RIN-INTRANET'!$A$1:$K$71"}</definedName>
    <definedName name="vgfgh_5" hidden="1">{"'RIN-INTRANET'!$A$1:$K$71"}</definedName>
    <definedName name="VIAAEREA">#REF!</definedName>
    <definedName name="Vigencia">#REF!</definedName>
    <definedName name="vigencia1">#REF!</definedName>
    <definedName name="Vinculo">#REF!</definedName>
    <definedName name="VLPBCH">[35]Base!#REF!</definedName>
    <definedName name="vn">#REF!</definedName>
    <definedName name="vsretret" hidden="1">{"'RIN-INTRANET'!$A$1:$K$71"}</definedName>
    <definedName name="vsretret_1" hidden="1">{"'RIN-INTRANET'!$A$1:$K$71"}</definedName>
    <definedName name="vsretret_1_1" hidden="1">{"'RIN-INTRANET'!$A$1:$K$71"}</definedName>
    <definedName name="vsretret_1_1_1" hidden="1">{"'RIN-INTRANET'!$A$1:$K$71"}</definedName>
    <definedName name="vsretret_1_1_2" hidden="1">{"'RIN-INTRANET'!$A$1:$K$71"}</definedName>
    <definedName name="vsretret_1_1_3" hidden="1">{"'RIN-INTRANET'!$A$1:$K$71"}</definedName>
    <definedName name="vsretret_1_1_4" hidden="1">{"'RIN-INTRANET'!$A$1:$K$71"}</definedName>
    <definedName name="vsretret_1_2" hidden="1">{"'RIN-INTRANET'!$A$1:$K$71"}</definedName>
    <definedName name="vsretret_1_2_1" hidden="1">{"'RIN-INTRANET'!$A$1:$K$71"}</definedName>
    <definedName name="vsretret_1_2_2" hidden="1">{"'RIN-INTRANET'!$A$1:$K$71"}</definedName>
    <definedName name="vsretret_1_2_3" hidden="1">{"'RIN-INTRANET'!$A$1:$K$71"}</definedName>
    <definedName name="vsretret_1_3" hidden="1">{"'RIN-INTRANET'!$A$1:$K$71"}</definedName>
    <definedName name="vsretret_1_4" hidden="1">{"'RIN-INTRANET'!$A$1:$K$71"}</definedName>
    <definedName name="vsretret_1_5" hidden="1">{"'RIN-INTRANET'!$A$1:$K$71"}</definedName>
    <definedName name="vsretret_2" hidden="1">{"'RIN-INTRANET'!$A$1:$K$71"}</definedName>
    <definedName name="vsretret_2_1" hidden="1">{"'RIN-INTRANET'!$A$1:$K$71"}</definedName>
    <definedName name="vsretret_2_2" hidden="1">{"'RIN-INTRANET'!$A$1:$K$71"}</definedName>
    <definedName name="vsretret_2_3" hidden="1">{"'RIN-INTRANET'!$A$1:$K$71"}</definedName>
    <definedName name="vsretret_2_4" hidden="1">{"'RIN-INTRANET'!$A$1:$K$71"}</definedName>
    <definedName name="vsretret_3" hidden="1">{"'RIN-INTRANET'!$A$1:$K$71"}</definedName>
    <definedName name="vsretret_4" hidden="1">{"'RIN-INTRANET'!$A$1:$K$71"}</definedName>
    <definedName name="vsretret_5" hidden="1">{"'RIN-INTRANET'!$A$1:$K$71"}</definedName>
    <definedName name="vsvbvbsb" hidden="1">{"Tab1",#N/A,FALSE,"P";"Tab2",#N/A,FALSE,"P"}</definedName>
    <definedName name="vsvbvbsb_1" hidden="1">{"Tab1",#N/A,FALSE,"P";"Tab2",#N/A,FALSE,"P"}</definedName>
    <definedName name="vsvbvbsb_1_1" hidden="1">{"Tab1",#N/A,FALSE,"P";"Tab2",#N/A,FALSE,"P"}</definedName>
    <definedName name="vsvbvbsb_1_2" hidden="1">{"Tab1",#N/A,FALSE,"P";"Tab2",#N/A,FALSE,"P"}</definedName>
    <definedName name="vsvbvbsb_1_3" hidden="1">{"Tab1",#N/A,FALSE,"P";"Tab2",#N/A,FALSE,"P"}</definedName>
    <definedName name="vsvbvbsb_1_4" hidden="1">{"Tab1",#N/A,FALSE,"P";"Tab2",#N/A,FALSE,"P"}</definedName>
    <definedName name="vsvbvbsb_2" hidden="1">{"Tab1",#N/A,FALSE,"P";"Tab2",#N/A,FALSE,"P"}</definedName>
    <definedName name="vsvbvbsb_3" hidden="1">{"Tab1",#N/A,FALSE,"P";"Tab2",#N/A,FALSE,"P"}</definedName>
    <definedName name="vsvbvbsb_4" hidden="1">{"Tab1",#N/A,FALSE,"P";"Tab2",#N/A,FALSE,"P"}</definedName>
    <definedName name="VTITLES">#REF!</definedName>
    <definedName name="vv" hidden="1">{"Tab1",#N/A,FALSE,"P";"Tab2",#N/A,FALSE,"P"}</definedName>
    <definedName name="vv_1" hidden="1">{"Tab1",#N/A,FALSE,"P";"Tab2",#N/A,FALSE,"P"}</definedName>
    <definedName name="vv_1_1" hidden="1">{"Tab1",#N/A,FALSE,"P";"Tab2",#N/A,FALSE,"P"}</definedName>
    <definedName name="vv_1_2" hidden="1">{"Tab1",#N/A,FALSE,"P";"Tab2",#N/A,FALSE,"P"}</definedName>
    <definedName name="vv_1_3" hidden="1">{"Tab1",#N/A,FALSE,"P";"Tab2",#N/A,FALSE,"P"}</definedName>
    <definedName name="vv_1_4" hidden="1">{"Tab1",#N/A,FALSE,"P";"Tab2",#N/A,FALSE,"P"}</definedName>
    <definedName name="vv_2" hidden="1">{"Tab1",#N/A,FALSE,"P";"Tab2",#N/A,FALSE,"P"}</definedName>
    <definedName name="vv_3" hidden="1">{"Tab1",#N/A,FALSE,"P";"Tab2",#N/A,FALSE,"P"}</definedName>
    <definedName name="vv_4" hidden="1">{"Tab1",#N/A,FALSE,"P";"Tab2",#N/A,FALSE,"P"}</definedName>
    <definedName name="vvasd" hidden="1">{"Tab1",#N/A,FALSE,"P";"Tab2",#N/A,FALSE,"P"}</definedName>
    <definedName name="vvasd_1" hidden="1">{"Tab1",#N/A,FALSE,"P";"Tab2",#N/A,FALSE,"P"}</definedName>
    <definedName name="vvasd_1_1" hidden="1">{"Tab1",#N/A,FALSE,"P";"Tab2",#N/A,FALSE,"P"}</definedName>
    <definedName name="vvasd_1_2" hidden="1">{"Tab1",#N/A,FALSE,"P";"Tab2",#N/A,FALSE,"P"}</definedName>
    <definedName name="vvasd_1_3" hidden="1">{"Tab1",#N/A,FALSE,"P";"Tab2",#N/A,FALSE,"P"}</definedName>
    <definedName name="vvasd_1_4" hidden="1">{"Tab1",#N/A,FALSE,"P";"Tab2",#N/A,FALSE,"P"}</definedName>
    <definedName name="vvasd_2" hidden="1">{"Tab1",#N/A,FALSE,"P";"Tab2",#N/A,FALSE,"P"}</definedName>
    <definedName name="vvasd_3" hidden="1">{"Tab1",#N/A,FALSE,"P";"Tab2",#N/A,FALSE,"P"}</definedName>
    <definedName name="vvasd_4" hidden="1">{"Tab1",#N/A,FALSE,"P";"Tab2",#N/A,FALSE,"P"}</definedName>
    <definedName name="vvbvfvc" hidden="1">{"Minpmon",#N/A,FALSE,"Monthinput"}</definedName>
    <definedName name="vvbvfvc_1" hidden="1">{"Minpmon",#N/A,FALSE,"Monthinput"}</definedName>
    <definedName name="vvbvfvc_1_1" hidden="1">{"Minpmon",#N/A,FALSE,"Monthinput"}</definedName>
    <definedName name="vvbvfvc_1_2" hidden="1">{"Minpmon",#N/A,FALSE,"Monthinput"}</definedName>
    <definedName name="vvbvfvc_1_3" hidden="1">{"Minpmon",#N/A,FALSE,"Monthinput"}</definedName>
    <definedName name="vvbvfvc_1_4" hidden="1">{"Minpmon",#N/A,FALSE,"Monthinput"}</definedName>
    <definedName name="vvbvfvc_2" hidden="1">{"Minpmon",#N/A,FALSE,"Monthinput"}</definedName>
    <definedName name="vvbvfvc_3" hidden="1">{"Minpmon",#N/A,FALSE,"Monthinput"}</definedName>
    <definedName name="vvbvfvc_4" hidden="1">{"Minpmon",#N/A,FALSE,"Monthinput"}</definedName>
    <definedName name="vvfsbbs" hidden="1">{"Riqfin97",#N/A,FALSE,"Tran";"Riqfinpro",#N/A,FALSE,"Tran"}</definedName>
    <definedName name="vvfsbbs_1" hidden="1">{"Riqfin97",#N/A,FALSE,"Tran";"Riqfinpro",#N/A,FALSE,"Tran"}</definedName>
    <definedName name="vvfsbbs_1_1" hidden="1">{"Riqfin97",#N/A,FALSE,"Tran";"Riqfinpro",#N/A,FALSE,"Tran"}</definedName>
    <definedName name="vvfsbbs_1_2" hidden="1">{"Riqfin97",#N/A,FALSE,"Tran";"Riqfinpro",#N/A,FALSE,"Tran"}</definedName>
    <definedName name="vvfsbbs_1_3" hidden="1">{"Riqfin97",#N/A,FALSE,"Tran";"Riqfinpro",#N/A,FALSE,"Tran"}</definedName>
    <definedName name="vvfsbbs_1_4" hidden="1">{"Riqfin97",#N/A,FALSE,"Tran";"Riqfinpro",#N/A,FALSE,"Tran"}</definedName>
    <definedName name="vvfsbbs_2" hidden="1">{"Riqfin97",#N/A,FALSE,"Tran";"Riqfinpro",#N/A,FALSE,"Tran"}</definedName>
    <definedName name="vvfsbbs_3" hidden="1">{"Riqfin97",#N/A,FALSE,"Tran";"Riqfinpro",#N/A,FALSE,"Tran"}</definedName>
    <definedName name="vvfsbbs_4" hidden="1">{"Riqfin97",#N/A,FALSE,"Tran";"Riqfinpro",#N/A,FALSE,"Tran"}</definedName>
    <definedName name="vvv" hidden="1">{"Tab1",#N/A,FALSE,"P";"Tab2",#N/A,FALSE,"P"}</definedName>
    <definedName name="vvv_1" hidden="1">{"Tab1",#N/A,FALSE,"P";"Tab2",#N/A,FALSE,"P"}</definedName>
    <definedName name="vvv_1_1" hidden="1">{"Tab1",#N/A,FALSE,"P";"Tab2",#N/A,FALSE,"P"}</definedName>
    <definedName name="vvv_1_2" hidden="1">{"Tab1",#N/A,FALSE,"P";"Tab2",#N/A,FALSE,"P"}</definedName>
    <definedName name="vvv_1_3" hidden="1">{"Tab1",#N/A,FALSE,"P";"Tab2",#N/A,FALSE,"P"}</definedName>
    <definedName name="vvv_1_4" hidden="1">{"Tab1",#N/A,FALSE,"P";"Tab2",#N/A,FALSE,"P"}</definedName>
    <definedName name="vvv_2" hidden="1">{"Tab1",#N/A,FALSE,"P";"Tab2",#N/A,FALSE,"P"}</definedName>
    <definedName name="vvv_3" hidden="1">{"Tab1",#N/A,FALSE,"P";"Tab2",#N/A,FALSE,"P"}</definedName>
    <definedName name="vvv_4" hidden="1">{"Tab1",#N/A,FALSE,"P";"Tab2",#N/A,FALSE,"P"}</definedName>
    <definedName name="vvvv" hidden="1">{"Minpmon",#N/A,FALSE,"Monthinput"}</definedName>
    <definedName name="vvvv_1" hidden="1">{"Minpmon",#N/A,FALSE,"Monthinput"}</definedName>
    <definedName name="vvvv_1_1" hidden="1">{"Minpmon",#N/A,FALSE,"Monthinput"}</definedName>
    <definedName name="vvvv_1_2" hidden="1">{"Minpmon",#N/A,FALSE,"Monthinput"}</definedName>
    <definedName name="vvvv_1_3" hidden="1">{"Minpmon",#N/A,FALSE,"Monthinput"}</definedName>
    <definedName name="vvvv_1_4" hidden="1">{"Minpmon",#N/A,FALSE,"Monthinput"}</definedName>
    <definedName name="vvvv_2" hidden="1">{"Minpmon",#N/A,FALSE,"Monthinput"}</definedName>
    <definedName name="vvvv_3" hidden="1">{"Minpmon",#N/A,FALSE,"Monthinput"}</definedName>
    <definedName name="vvvv_4" hidden="1">{"Minpmon",#N/A,FALSE,"Monthinput"}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_1_1" hidden="1">{"Riqfin97",#N/A,FALSE,"Tran";"Riqfinpro",#N/A,FALSE,"Tran"}</definedName>
    <definedName name="vvvvvvvvvvvv_1_2" hidden="1">{"Riqfin97",#N/A,FALSE,"Tran";"Riqfinpro",#N/A,FALSE,"Tran"}</definedName>
    <definedName name="vvvvvvvvvvvv_1_3" hidden="1">{"Riqfin97",#N/A,FALSE,"Tran";"Riqfinpro",#N/A,FALSE,"Tran"}</definedName>
    <definedName name="vvvvvvvvvvvv_1_4" hidden="1">{"Riqfin97",#N/A,FALSE,"Tran";"Riqfinpro",#N/A,FALSE,"Tran"}</definedName>
    <definedName name="vvvvvvvvvvvv_2" hidden="1">{"Riqfin97",#N/A,FALSE,"Tran";"Riqfinpro",#N/A,FALSE,"Tran"}</definedName>
    <definedName name="vvvvvvvvvvvv_3" hidden="1">{"Riqfin97",#N/A,FALSE,"Tran";"Riqfinpro",#N/A,FALSE,"Tran"}</definedName>
    <definedName name="vvvvvvvvvvvv_4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_1_1" hidden="1">{"Tab1",#N/A,FALSE,"P";"Tab2",#N/A,FALSE,"P"}</definedName>
    <definedName name="vvvvvvvvvvvvv_1_2" hidden="1">{"Tab1",#N/A,FALSE,"P";"Tab2",#N/A,FALSE,"P"}</definedName>
    <definedName name="vvvvvvvvvvvvv_1_3" hidden="1">{"Tab1",#N/A,FALSE,"P";"Tab2",#N/A,FALSE,"P"}</definedName>
    <definedName name="vvvvvvvvvvvvv_1_4" hidden="1">{"Tab1",#N/A,FALSE,"P";"Tab2",#N/A,FALSE,"P"}</definedName>
    <definedName name="vvvvvvvvvvvvv_2" hidden="1">{"Tab1",#N/A,FALSE,"P";"Tab2",#N/A,FALSE,"P"}</definedName>
    <definedName name="vvvvvvvvvvvvv_3" hidden="1">{"Tab1",#N/A,FALSE,"P";"Tab2",#N/A,FALSE,"P"}</definedName>
    <definedName name="vvvvvvvvvvvvv_4" hidden="1">{"Tab1",#N/A,FALSE,"P";"Tab2",#N/A,FALSE,"P"}</definedName>
    <definedName name="w" hidden="1">[56]Hoja1!$F$67</definedName>
    <definedName name="WBshare">#REF!</definedName>
    <definedName name="WE">#N/A</definedName>
    <definedName name="weer4rwer" hidden="1">{"Minpmon",#N/A,FALSE,"Monthinput"}</definedName>
    <definedName name="weer4rwer_1" hidden="1">{"Minpmon",#N/A,FALSE,"Monthinput"}</definedName>
    <definedName name="weer4rwer_1_1" hidden="1">{"Minpmon",#N/A,FALSE,"Monthinput"}</definedName>
    <definedName name="weer4rwer_1_2" hidden="1">{"Minpmon",#N/A,FALSE,"Monthinput"}</definedName>
    <definedName name="weer4rwer_1_3" hidden="1">{"Minpmon",#N/A,FALSE,"Monthinput"}</definedName>
    <definedName name="weer4rwer_1_4" hidden="1">{"Minpmon",#N/A,FALSE,"Monthinput"}</definedName>
    <definedName name="weer4rwer_2" hidden="1">{"Minpmon",#N/A,FALSE,"Monthinput"}</definedName>
    <definedName name="weer4rwer_3" hidden="1">{"Minpmon",#N/A,FALSE,"Monthinput"}</definedName>
    <definedName name="weer4rwer_4" hidden="1">{"Minpmon",#N/A,FALSE,"Monthinput"}</definedName>
    <definedName name="WEO" localSheetId="1">#REF!</definedName>
    <definedName name="WEO">#REF!</definedName>
    <definedName name="WEOD" localSheetId="1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_1_1" hidden="1">{"Riqfin97",#N/A,FALSE,"Tran";"Riqfinpro",#N/A,FALSE,"Tran"}</definedName>
    <definedName name="wer_1_2" hidden="1">{"Riqfin97",#N/A,FALSE,"Tran";"Riqfinpro",#N/A,FALSE,"Tran"}</definedName>
    <definedName name="wer_1_3" hidden="1">{"Riqfin97",#N/A,FALSE,"Tran";"Riqfinpro",#N/A,FALSE,"Tran"}</definedName>
    <definedName name="wer_1_4" hidden="1">{"Riqfin97",#N/A,FALSE,"Tran";"Riqfinpro",#N/A,FALSE,"Tran"}</definedName>
    <definedName name="wer_2" hidden="1">{"Riqfin97",#N/A,FALSE,"Tran";"Riqfinpro",#N/A,FALSE,"Tran"}</definedName>
    <definedName name="wer_3" hidden="1">{"Riqfin97",#N/A,FALSE,"Tran";"Riqfinpro",#N/A,FALSE,"Tran"}</definedName>
    <definedName name="wer_4" hidden="1">{"Riqfin97",#N/A,FALSE,"Tran";"Riqfinpro",#N/A,FALSE,"Tran"}</definedName>
    <definedName name="wergtfwerg" hidden="1">{"Riqfin97",#N/A,FALSE,"Tran";"Riqfinpro",#N/A,FALSE,"Tran"}</definedName>
    <definedName name="wergtfwerg_1" hidden="1">{"Riqfin97",#N/A,FALSE,"Tran";"Riqfinpro",#N/A,FALSE,"Tran"}</definedName>
    <definedName name="wergtfwerg_1_1" hidden="1">{"Riqfin97",#N/A,FALSE,"Tran";"Riqfinpro",#N/A,FALSE,"Tran"}</definedName>
    <definedName name="wergtfwerg_1_2" hidden="1">{"Riqfin97",#N/A,FALSE,"Tran";"Riqfinpro",#N/A,FALSE,"Tran"}</definedName>
    <definedName name="wergtfwerg_1_3" hidden="1">{"Riqfin97",#N/A,FALSE,"Tran";"Riqfinpro",#N/A,FALSE,"Tran"}</definedName>
    <definedName name="wergtfwerg_1_4" hidden="1">{"Riqfin97",#N/A,FALSE,"Tran";"Riqfinpro",#N/A,FALSE,"Tran"}</definedName>
    <definedName name="wergtfwerg_2" hidden="1">{"Riqfin97",#N/A,FALSE,"Tran";"Riqfinpro",#N/A,FALSE,"Tran"}</definedName>
    <definedName name="wergtfwerg_3" hidden="1">{"Riqfin97",#N/A,FALSE,"Tran";"Riqfinpro",#N/A,FALSE,"Tran"}</definedName>
    <definedName name="wergtfwerg_4" hidden="1">{"Riqfin97",#N/A,FALSE,"Tran";"Riqfinpro",#N/A,FALSE,"Tran"}</definedName>
    <definedName name="wert" hidden="1">{"Minpmon",#N/A,FALSE,"Monthinput"}</definedName>
    <definedName name="wert_1" hidden="1">{"Minpmon",#N/A,FALSE,"Monthinput"}</definedName>
    <definedName name="wert_1_1" hidden="1">{"Minpmon",#N/A,FALSE,"Monthinput"}</definedName>
    <definedName name="wert_1_2" hidden="1">{"Minpmon",#N/A,FALSE,"Monthinput"}</definedName>
    <definedName name="wert_1_3" hidden="1">{"Minpmon",#N/A,FALSE,"Monthinput"}</definedName>
    <definedName name="wert_1_4" hidden="1">{"Minpmon",#N/A,FALSE,"Monthinput"}</definedName>
    <definedName name="wert_2" hidden="1">{"Minpmon",#N/A,FALSE,"Monthinput"}</definedName>
    <definedName name="wert_3" hidden="1">{"Minpmon",#N/A,FALSE,"Monthinput"}</definedName>
    <definedName name="wert_4" hidden="1">{"Minpmon",#N/A,FALSE,"Monthinput"}</definedName>
    <definedName name="wew">#N/A</definedName>
    <definedName name="wilmer" hidden="1">{"'RIN-INTRANET'!$A$1:$K$71"}</definedName>
    <definedName name="wilmer_1" hidden="1">{"'RIN-INTRANET'!$A$1:$K$71"}</definedName>
    <definedName name="wilmer_1_1" hidden="1">{"'RIN-INTRANET'!$A$1:$K$71"}</definedName>
    <definedName name="wilmer_1_2" hidden="1">{"'RIN-INTRANET'!$A$1:$K$71"}</definedName>
    <definedName name="wilmer_1_3" hidden="1">{"'RIN-INTRANET'!$A$1:$K$71"}</definedName>
    <definedName name="wilmer_1_4" hidden="1">{"'RIN-INTRANET'!$A$1:$K$71"}</definedName>
    <definedName name="wilmer_2" hidden="1">{"'RIN-INTRANET'!$A$1:$K$71"}</definedName>
    <definedName name="wilmer_3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>#REF!</definedName>
    <definedName name="WPCP33pch">[95]Q5!$E$68:$AH$68</definedName>
    <definedName name="WPG">'[1]esc con 2.4% '!$D$1165</definedName>
    <definedName name="WPH">'[1]esc con 2.4% '!$A$1166:$D$1167</definedName>
    <definedName name="wqertrwrt" hidden="1">{"Tab1",#N/A,FALSE,"P";"Tab2",#N/A,FALSE,"P"}</definedName>
    <definedName name="wqertrwrt_1" hidden="1">{"Tab1",#N/A,FALSE,"P";"Tab2",#N/A,FALSE,"P"}</definedName>
    <definedName name="wqertrwrt_1_1" hidden="1">{"Tab1",#N/A,FALSE,"P";"Tab2",#N/A,FALSE,"P"}</definedName>
    <definedName name="wqertrwrt_1_2" hidden="1">{"Tab1",#N/A,FALSE,"P";"Tab2",#N/A,FALSE,"P"}</definedName>
    <definedName name="wqertrwrt_1_3" hidden="1">{"Tab1",#N/A,FALSE,"P";"Tab2",#N/A,FALSE,"P"}</definedName>
    <definedName name="wqertrwrt_1_4" hidden="1">{"Tab1",#N/A,FALSE,"P";"Tab2",#N/A,FALSE,"P"}</definedName>
    <definedName name="wqertrwrt_2" hidden="1">{"Tab1",#N/A,FALSE,"P";"Tab2",#N/A,FALSE,"P"}</definedName>
    <definedName name="wqertrwrt_3" hidden="1">{"Tab1",#N/A,FALSE,"P";"Tab2",#N/A,FALSE,"P"}</definedName>
    <definedName name="wqertrwrt_4" hidden="1">{"Tab1",#N/A,FALSE,"P";"Tab2",#N/A,FALSE,"P"}</definedName>
    <definedName name="wqwe">'[41]Prog-Ejec'!$A$229</definedName>
    <definedName name="wqww">#N/A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ntpsPIB." hidden="1">{#N/A,#N/A,FALSE,"EntpsPIB"}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onthsheet._1_1" hidden="1">{"Minpmon",#N/A,FALSE,"Monthinput"}</definedName>
    <definedName name="wrn.Monthsheet._1_2" hidden="1">{"Minpmon",#N/A,FALSE,"Monthinput"}</definedName>
    <definedName name="wrn.Monthsheet._1_3" hidden="1">{"Minpmon",#N/A,FALSE,"Monthinput"}</definedName>
    <definedName name="wrn.Monthsheet._1_4" hidden="1">{"Minpmon",#N/A,FALSE,"Monthinput"}</definedName>
    <definedName name="wrn.Monthsheet._2" hidden="1">{"Minpmon",#N/A,FALSE,"Monthinput"}</definedName>
    <definedName name="wrn.Monthsheet._3" hidden="1">{"Minpmon",#N/A,FALSE,"Monthinput"}</definedName>
    <definedName name="wrn.Monthsheet._4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ogram._1" hidden="1">{"Tab1",#N/A,FALSE,"P";"Tab2",#N/A,FALSE,"P"}</definedName>
    <definedName name="wrn.Program._1_1" hidden="1">{"Tab1",#N/A,FALSE,"P";"Tab2",#N/A,FALSE,"P"}</definedName>
    <definedName name="wrn.Program._1_2" hidden="1">{"Tab1",#N/A,FALSE,"P";"Tab2",#N/A,FALSE,"P"}</definedName>
    <definedName name="wrn.Program._1_3" hidden="1">{"Tab1",#N/A,FALSE,"P";"Tab2",#N/A,FALSE,"P"}</definedName>
    <definedName name="wrn.Program._1_4" hidden="1">{"Tab1",#N/A,FALSE,"P";"Tab2",#N/A,FALSE,"P"}</definedName>
    <definedName name="wrn.Program._2" hidden="1">{"Tab1",#N/A,FALSE,"P";"Tab2",#N/A,FALSE,"P"}</definedName>
    <definedName name="wrn.Program._3" hidden="1">{"Tab1",#N/A,FALSE,"P";"Tab2",#N/A,FALSE,"P"}</definedName>
    <definedName name="wrn.Program._4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Riqfin._1_1" hidden="1">{"Riqfin97",#N/A,FALSE,"Tran";"Riqfinpro",#N/A,FALSE,"Tran"}</definedName>
    <definedName name="wrn.Riqfin._1_2" hidden="1">{"Riqfin97",#N/A,FALSE,"Tran";"Riqfinpro",#N/A,FALSE,"Tran"}</definedName>
    <definedName name="wrn.Riqfin._1_3" hidden="1">{"Riqfin97",#N/A,FALSE,"Tran";"Riqfinpro",#N/A,FALSE,"Tran"}</definedName>
    <definedName name="wrn.Riqfin._1_4" hidden="1">{"Riqfin97",#N/A,FALSE,"Tran";"Riqfinpro",#N/A,FALSE,"Tran"}</definedName>
    <definedName name="wrn.Riqfin._2" hidden="1">{"Riqfin97",#N/A,FALSE,"Tran";"Riqfinpro",#N/A,FALSE,"Tran"}</definedName>
    <definedName name="wrn.Riqfin._3" hidden="1">{"Riqfin97",#N/A,FALSE,"Tran";"Riqfinpro",#N/A,FALSE,"Tran"}</definedName>
    <definedName name="wrn.Riqfin._4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hidden="1">[117]M!#REF!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[117]M!#REF!</definedName>
    <definedName name="wwwww" hidden="1">{"Minpmon",#N/A,FALSE,"Monthinput"}</definedName>
    <definedName name="wwwww_1" hidden="1">{"Minpmon",#N/A,FALSE,"Monthinput"}</definedName>
    <definedName name="wwwww_1_1" hidden="1">{"Minpmon",#N/A,FALSE,"Monthinput"}</definedName>
    <definedName name="wwwww_1_2" hidden="1">{"Minpmon",#N/A,FALSE,"Monthinput"}</definedName>
    <definedName name="wwwww_1_3" hidden="1">{"Minpmon",#N/A,FALSE,"Monthinput"}</definedName>
    <definedName name="wwwww_1_4" hidden="1">{"Minpmon",#N/A,FALSE,"Monthinput"}</definedName>
    <definedName name="wwwww_2" hidden="1">{"Minpmon",#N/A,FALSE,"Monthinput"}</definedName>
    <definedName name="wwwww_3" hidden="1">{"Minpmon",#N/A,FALSE,"Monthinput"}</definedName>
    <definedName name="wwwww_4" hidden="1">{"Minpmon",#N/A,FALSE,"Monthinput"}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_1_1" hidden="1">{"Riqfin97",#N/A,FALSE,"Tran";"Riqfinpro",#N/A,FALSE,"Tran"}</definedName>
    <definedName name="wwwwwww_1_2" hidden="1">{"Riqfin97",#N/A,FALSE,"Tran";"Riqfinpro",#N/A,FALSE,"Tran"}</definedName>
    <definedName name="wwwwwww_1_3" hidden="1">{"Riqfin97",#N/A,FALSE,"Tran";"Riqfinpro",#N/A,FALSE,"Tran"}</definedName>
    <definedName name="wwwwwww_1_4" hidden="1">{"Riqfin97",#N/A,FALSE,"Tran";"Riqfinpro",#N/A,FALSE,"Tran"}</definedName>
    <definedName name="wwwwwww_2" hidden="1">{"Riqfin97",#N/A,FALSE,"Tran";"Riqfinpro",#N/A,FALSE,"Tran"}</definedName>
    <definedName name="wwwwwww_3" hidden="1">{"Riqfin97",#N/A,FALSE,"Tran";"Riqfinpro",#N/A,FALSE,"Tran"}</definedName>
    <definedName name="wwwwwww_4" hidden="1">{"Riqfin97",#N/A,FALSE,"Tran";"Riqfinpro",#N/A,FALSE,"Tran"}</definedName>
    <definedName name="wwwwwwww" hidden="1">{"Tab1",#N/A,FALSE,"P";"Tab2",#N/A,FALSE,"P"}</definedName>
    <definedName name="wwwwwwww_1" hidden="1">{"Tab1",#N/A,FALSE,"P";"Tab2",#N/A,FALSE,"P"}</definedName>
    <definedName name="wwwwwwww_1_1" hidden="1">{"Tab1",#N/A,FALSE,"P";"Tab2",#N/A,FALSE,"P"}</definedName>
    <definedName name="wwwwwwww_1_2" hidden="1">{"Tab1",#N/A,FALSE,"P";"Tab2",#N/A,FALSE,"P"}</definedName>
    <definedName name="wwwwwwww_1_3" hidden="1">{"Tab1",#N/A,FALSE,"P";"Tab2",#N/A,FALSE,"P"}</definedName>
    <definedName name="wwwwwwww_1_4" hidden="1">{"Tab1",#N/A,FALSE,"P";"Tab2",#N/A,FALSE,"P"}</definedName>
    <definedName name="wwwwwwww_2" hidden="1">{"Tab1",#N/A,FALSE,"P";"Tab2",#N/A,FALSE,"P"}</definedName>
    <definedName name="wwwwwwww_3" hidden="1">{"Tab1",#N/A,FALSE,"P";"Tab2",#N/A,FALSE,"P"}</definedName>
    <definedName name="wwwwwwww_4" hidden="1">{"Tab1",#N/A,FALSE,"P";"Tab2",#N/A,FALSE,"P"}</definedName>
    <definedName name="X">[35]Base!$DS1</definedName>
    <definedName name="xa">'[71]PIB EN CORR'!#REF!</definedName>
    <definedName name="xaa">'[71]PIB EN CORR'!$AV$5:$AV$77</definedName>
    <definedName name="XandRev">'[118]tab 3'!$F$63:$Z$65</definedName>
    <definedName name="XBANANO">#REF!</definedName>
    <definedName name="xbb">'[71]PIB EN CORR'!#REF!</definedName>
    <definedName name="XBS">[59]SREAL!A$41</definedName>
    <definedName name="XCAFE">#REF!</definedName>
    <definedName name="xcnvxvnxn">#REF!</definedName>
    <definedName name="XCTE">[35]Base!$DU1</definedName>
    <definedName name="XCTEP">[35]Base!#REF!</definedName>
    <definedName name="xcvbxcv">#REF!</definedName>
    <definedName name="xdafs" hidden="1">{"Riqfin97",#N/A,FALSE,"Tran";"Riqfinpro",#N/A,FALSE,"Tran"}</definedName>
    <definedName name="xdafs_1" hidden="1">{"Riqfin97",#N/A,FALSE,"Tran";"Riqfinpro",#N/A,FALSE,"Tran"}</definedName>
    <definedName name="xdafs_1_1" hidden="1">{"Riqfin97",#N/A,FALSE,"Tran";"Riqfinpro",#N/A,FALSE,"Tran"}</definedName>
    <definedName name="xdafs_1_2" hidden="1">{"Riqfin97",#N/A,FALSE,"Tran";"Riqfinpro",#N/A,FALSE,"Tran"}</definedName>
    <definedName name="xdafs_1_3" hidden="1">{"Riqfin97",#N/A,FALSE,"Tran";"Riqfinpro",#N/A,FALSE,"Tran"}</definedName>
    <definedName name="xdafs_1_4" hidden="1">{"Riqfin97",#N/A,FALSE,"Tran";"Riqfinpro",#N/A,FALSE,"Tran"}</definedName>
    <definedName name="xdafs_2" hidden="1">{"Riqfin97",#N/A,FALSE,"Tran";"Riqfinpro",#N/A,FALSE,"Tran"}</definedName>
    <definedName name="xdafs_3" hidden="1">{"Riqfin97",#N/A,FALSE,"Tran";"Riqfinpro",#N/A,FALSE,"Tran"}</definedName>
    <definedName name="xdafs_4" hidden="1">{"Riqfin97",#N/A,FALSE,"Tran";"Riqfinpro",#N/A,FALSE,"Tran"}</definedName>
    <definedName name="xdoll">[35]Base!$DT1</definedName>
    <definedName name="xdr" localSheetId="1">#REF!</definedName>
    <definedName name="xdr">#REF!</definedName>
    <definedName name="XGS" localSheetId="1">#REF!</definedName>
    <definedName name="XGS">#REF!</definedName>
    <definedName name="XMENSUALES">#REF!</definedName>
    <definedName name="xr" localSheetId="1">#REF!</definedName>
    <definedName name="xr">#REF!</definedName>
    <definedName name="XRTA">#REF!</definedName>
    <definedName name="xvbx">'[70]4'!$A$1</definedName>
    <definedName name="xvbxvb">'[70]28'!$A$1</definedName>
    <definedName name="xvcbxvbxv">'[70]17'!$A$1</definedName>
    <definedName name="xx" hidden="1">{"Riqfin97",#N/A,FALSE,"Tran";"Riqfinpro",#N/A,FALSE,"Tran"}</definedName>
    <definedName name="xx_1" hidden="1">{"Riqfin97",#N/A,FALSE,"Tran";"Riqfinpro",#N/A,FALSE,"Tran"}</definedName>
    <definedName name="xx_1_1" hidden="1">{"Riqfin97",#N/A,FALSE,"Tran";"Riqfinpro",#N/A,FALSE,"Tran"}</definedName>
    <definedName name="xx_1_2" hidden="1">{"Riqfin97",#N/A,FALSE,"Tran";"Riqfinpro",#N/A,FALSE,"Tran"}</definedName>
    <definedName name="xx_1_3" hidden="1">{"Riqfin97",#N/A,FALSE,"Tran";"Riqfinpro",#N/A,FALSE,"Tran"}</definedName>
    <definedName name="xx_1_4" hidden="1">{"Riqfin97",#N/A,FALSE,"Tran";"Riqfinpro",#N/A,FALSE,"Tran"}</definedName>
    <definedName name="xx_2" hidden="1">{"Riqfin97",#N/A,FALSE,"Tran";"Riqfinpro",#N/A,FALSE,"Tran"}</definedName>
    <definedName name="xx_3" hidden="1">{"Riqfin97",#N/A,FALSE,"Tran";"Riqfinpro",#N/A,FALSE,"Tran"}</definedName>
    <definedName name="xx_4" hidden="1">{"Riqfin97",#N/A,FALSE,"Tran";"Riqfinpro",#N/A,FALSE,"Tran"}</definedName>
    <definedName name="xxWRS_1">#REF!</definedName>
    <definedName name="xxWRS_6">#REF!</definedName>
    <definedName name="xxWRS_7">#REF!</definedName>
    <definedName name="XXX">[2]DETALLADO!#REF!</definedName>
    <definedName name="XXX1">#REF!</definedName>
    <definedName name="xxxx" hidden="1">{"Riqfin97",#N/A,FALSE,"Tran";"Riqfinpro",#N/A,FALSE,"Tran"}</definedName>
    <definedName name="xxxx_1" hidden="1">{"Riqfin97",#N/A,FALSE,"Tran";"Riqfinpro",#N/A,FALSE,"Tran"}</definedName>
    <definedName name="xxxx_1_1" hidden="1">{"Riqfin97",#N/A,FALSE,"Tran";"Riqfinpro",#N/A,FALSE,"Tran"}</definedName>
    <definedName name="xxxx_1_2" hidden="1">{"Riqfin97",#N/A,FALSE,"Tran";"Riqfinpro",#N/A,FALSE,"Tran"}</definedName>
    <definedName name="xxxx_1_3" hidden="1">{"Riqfin97",#N/A,FALSE,"Tran";"Riqfinpro",#N/A,FALSE,"Tran"}</definedName>
    <definedName name="xxxx_1_4" hidden="1">{"Riqfin97",#N/A,FALSE,"Tran";"Riqfinpro",#N/A,FALSE,"Tran"}</definedName>
    <definedName name="xxxx_2" hidden="1">{"Riqfin97",#N/A,FALSE,"Tran";"Riqfinpro",#N/A,FALSE,"Tran"}</definedName>
    <definedName name="xxxx_3" hidden="1">{"Riqfin97",#N/A,FALSE,"Tran";"Riqfinpro",#N/A,FALSE,"Tran"}</definedName>
    <definedName name="xxxx_4" hidden="1">{"Riqfin97",#N/A,FALSE,"Tran";"Riqfinpro",#N/A,FALSE,"Tran"}</definedName>
    <definedName name="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xxxxxxxxxxxxx_1_1" hidden="1">{"Riqfin97",#N/A,FALSE,"Tran";"Riqfinpro",#N/A,FALSE,"Tran"}</definedName>
    <definedName name="xxxxxxxxxxxxxx_1_2" hidden="1">{"Riqfin97",#N/A,FALSE,"Tran";"Riqfinpro",#N/A,FALSE,"Tran"}</definedName>
    <definedName name="xxxxxxxxxxxxxx_1_3" hidden="1">{"Riqfin97",#N/A,FALSE,"Tran";"Riqfinpro",#N/A,FALSE,"Tran"}</definedName>
    <definedName name="xxxxxxxxxxxxxx_1_4" hidden="1">{"Riqfin97",#N/A,FALSE,"Tran";"Riqfinpro",#N/A,FALSE,"Tran"}</definedName>
    <definedName name="xxxxxxxxxxxxxx_2" hidden="1">{"Riqfin97",#N/A,FALSE,"Tran";"Riqfinpro",#N/A,FALSE,"Tran"}</definedName>
    <definedName name="xxxxxxxxxxxxxx_3" hidden="1">{"Riqfin97",#N/A,FALSE,"Tran";"Riqfinpro",#N/A,FALSE,"Tran"}</definedName>
    <definedName name="xxxxxxxxxxxxxx_4" hidden="1">{"Riqfin97",#N/A,FALSE,"Tran";"Riqfinpro",#N/A,FALSE,"Tran"}</definedName>
    <definedName name="Y">[35]Base!$DV1</definedName>
    <definedName name="y_1">[35]Base!$DV1048576</definedName>
    <definedName name="ycirr">#REF!</definedName>
    <definedName name="YCTE">[35]Base!$DX1</definedName>
    <definedName name="Year" localSheetId="1">#REF!</definedName>
    <definedName name="Year">#REF!</definedName>
    <definedName name="Years">#REF!</definedName>
    <definedName name="yenr">#REF!</definedName>
    <definedName name="yh" hidden="1">{"Riqfin97",#N/A,FALSE,"Tran";"Riqfinpro",#N/A,FALSE,"Tran"}</definedName>
    <definedName name="YieldCurve">[119]Inp_Macro!$A$68</definedName>
    <definedName name="yiop" hidden="1">{"Riqfin97",#N/A,FALSE,"Tran";"Riqfinpro",#N/A,FALSE,"Tran"}</definedName>
    <definedName name="YRB">[24]Imp:Trade!$B$9:$B$464</definedName>
    <definedName name="YRHIDE">[24]Imp:Trade!$C$9:$G$464</definedName>
    <definedName name="YRPOST">[24]Imp:Trade!$M$9:$IH$9</definedName>
    <definedName name="YRPRE">[24]Imp:Trade!$B$9:$F$464</definedName>
    <definedName name="YRTITLES">[24]Imp:Trade!$A$1</definedName>
    <definedName name="YRX">[24]Imp:Trade!$S$9:$IG$464</definedName>
    <definedName name="yu" hidden="1">{"Tab1",#N/A,FALSE,"P";"Tab2",#N/A,FALSE,"P"}</definedName>
    <definedName name="yu_1" hidden="1">{"Tab1",#N/A,FALSE,"P";"Tab2",#N/A,FALSE,"P"}</definedName>
    <definedName name="yu_1_1" hidden="1">{"Tab1",#N/A,FALSE,"P";"Tab2",#N/A,FALSE,"P"}</definedName>
    <definedName name="yu_1_2" hidden="1">{"Tab1",#N/A,FALSE,"P";"Tab2",#N/A,FALSE,"P"}</definedName>
    <definedName name="yu_1_3" hidden="1">{"Tab1",#N/A,FALSE,"P";"Tab2",#N/A,FALSE,"P"}</definedName>
    <definedName name="yu_1_4" hidden="1">{"Tab1",#N/A,FALSE,"P";"Tab2",#N/A,FALSE,"P"}</definedName>
    <definedName name="yu_2" hidden="1">{"Tab1",#N/A,FALSE,"P";"Tab2",#N/A,FALSE,"P"}</definedName>
    <definedName name="yu_3" hidden="1">{"Tab1",#N/A,FALSE,"P";"Tab2",#N/A,FALSE,"P"}</definedName>
    <definedName name="yu_4" hidden="1">{"Tab1",#N/A,FALSE,"P";"Tab2",#N/A,FALSE,"P"}</definedName>
    <definedName name="yy" hidden="1">{"Tab1",#N/A,FALSE,"P";"Tab2",#N/A,FALSE,"P"}</definedName>
    <definedName name="yy_1" hidden="1">{"Tab1",#N/A,FALSE,"P";"Tab2",#N/A,FALSE,"P"}</definedName>
    <definedName name="yy_1_1" hidden="1">{"Tab1",#N/A,FALSE,"P";"Tab2",#N/A,FALSE,"P"}</definedName>
    <definedName name="yy_1_2" hidden="1">{"Tab1",#N/A,FALSE,"P";"Tab2",#N/A,FALSE,"P"}</definedName>
    <definedName name="yy_1_3" hidden="1">{"Tab1",#N/A,FALSE,"P";"Tab2",#N/A,FALSE,"P"}</definedName>
    <definedName name="yy_1_4" hidden="1">{"Tab1",#N/A,FALSE,"P";"Tab2",#N/A,FALSE,"P"}</definedName>
    <definedName name="yy_2" hidden="1">{"Tab1",#N/A,FALSE,"P";"Tab2",#N/A,FALSE,"P"}</definedName>
    <definedName name="yy_3" hidden="1">{"Tab1",#N/A,FALSE,"P";"Tab2",#N/A,FALSE,"P"}</definedName>
    <definedName name="yy_4" hidden="1">{"Tab1",#N/A,FALSE,"P";"Tab2",#N/A,FALSE,"P"}</definedName>
    <definedName name="yyuu" hidden="1">{"Riqfin97",#N/A,FALSE,"Tran";"Riqfinpro",#N/A,FALSE,"Tran"}</definedName>
    <definedName name="yyy" hidden="1">{"Tab1",#N/A,FALSE,"P";"Tab2",#N/A,FALSE,"P"}</definedName>
    <definedName name="yyy_1" hidden="1">{"Tab1",#N/A,FALSE,"P";"Tab2",#N/A,FALSE,"P"}</definedName>
    <definedName name="yyy_1_1" hidden="1">{"Tab1",#N/A,FALSE,"P";"Tab2",#N/A,FALSE,"P"}</definedName>
    <definedName name="yyy_1_2" hidden="1">{"Tab1",#N/A,FALSE,"P";"Tab2",#N/A,FALSE,"P"}</definedName>
    <definedName name="yyy_1_3" hidden="1">{"Tab1",#N/A,FALSE,"P";"Tab2",#N/A,FALSE,"P"}</definedName>
    <definedName name="yyy_1_4" hidden="1">{"Tab1",#N/A,FALSE,"P";"Tab2",#N/A,FALSE,"P"}</definedName>
    <definedName name="yyy_2" hidden="1">{"Tab1",#N/A,FALSE,"P";"Tab2",#N/A,FALSE,"P"}</definedName>
    <definedName name="yyy_3" hidden="1">{"Tab1",#N/A,FALSE,"P";"Tab2",#N/A,FALSE,"P"}</definedName>
    <definedName name="yyy_4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_1_1" hidden="1">{"Tab1",#N/A,FALSE,"P";"Tab2",#N/A,FALSE,"P"}</definedName>
    <definedName name="yyyy_1_2" hidden="1">{"Tab1",#N/A,FALSE,"P";"Tab2",#N/A,FALSE,"P"}</definedName>
    <definedName name="yyyy_1_3" hidden="1">{"Tab1",#N/A,FALSE,"P";"Tab2",#N/A,FALSE,"P"}</definedName>
    <definedName name="yyyy_1_4" hidden="1">{"Tab1",#N/A,FALSE,"P";"Tab2",#N/A,FALSE,"P"}</definedName>
    <definedName name="yyyy_2" hidden="1">{"Tab1",#N/A,FALSE,"P";"Tab2",#N/A,FALSE,"P"}</definedName>
    <definedName name="yyyy_3" hidden="1">{"Tab1",#N/A,FALSE,"P";"Tab2",#N/A,FALSE,"P"}</definedName>
    <definedName name="yyyy_4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_1_1" hidden="1">{"Minpmon",#N/A,FALSE,"Monthinput"}</definedName>
    <definedName name="yyyyyy_1_2" hidden="1">{"Minpmon",#N/A,FALSE,"Monthinput"}</definedName>
    <definedName name="yyyyyy_1_3" hidden="1">{"Minpmon",#N/A,FALSE,"Monthinput"}</definedName>
    <definedName name="yyyyyy_1_4" hidden="1">{"Minpmon",#N/A,FALSE,"Monthinput"}</definedName>
    <definedName name="yyyyyy_2" hidden="1">{"Minpmon",#N/A,FALSE,"Monthinput"}</definedName>
    <definedName name="yyyyyy_3" hidden="1">{"Minpmon",#N/A,FALSE,"Monthinput"}</definedName>
    <definedName name="yyyyyy_4" hidden="1">{"Minpmon",#N/A,FALSE,"Monthinput"}</definedName>
    <definedName name="Z">[24]Imp!#REF!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95224721_0485_11D4_BFD1_00508B5F4DA4_.wvu.Cols" hidden="1">#REF!</definedName>
    <definedName name="zc" hidden="1">{"Riqfin97",#N/A,FALSE,"Tran";"Riqfinpro",#N/A,FALSE,"Tran"}</definedName>
    <definedName name="zc_1" hidden="1">{"Riqfin97",#N/A,FALSE,"Tran";"Riqfinpro",#N/A,FALSE,"Tran"}</definedName>
    <definedName name="zc_1_1" hidden="1">{"Riqfin97",#N/A,FALSE,"Tran";"Riqfinpro",#N/A,FALSE,"Tran"}</definedName>
    <definedName name="zc_1_2" hidden="1">{"Riqfin97",#N/A,FALSE,"Tran";"Riqfinpro",#N/A,FALSE,"Tran"}</definedName>
    <definedName name="zc_1_3" hidden="1">{"Riqfin97",#N/A,FALSE,"Tran";"Riqfinpro",#N/A,FALSE,"Tran"}</definedName>
    <definedName name="zc_1_4" hidden="1">{"Riqfin97",#N/A,FALSE,"Tran";"Riqfinpro",#N/A,FALSE,"Tran"}</definedName>
    <definedName name="zc_2" hidden="1">{"Riqfin97",#N/A,FALSE,"Tran";"Riqfinpro",#N/A,FALSE,"Tran"}</definedName>
    <definedName name="zc_3" hidden="1">{"Riqfin97",#N/A,FALSE,"Tran";"Riqfinpro",#N/A,FALSE,"Tran"}</definedName>
    <definedName name="zc_4" hidden="1">{"Riqfin97",#N/A,FALSE,"Tran";"Riqfinpro",#N/A,FALSE,"Tran"}</definedName>
    <definedName name="Zinput1.A">#REF!</definedName>
    <definedName name="Zinput1.B">#REF!</definedName>
    <definedName name="Zinput2.A">#REF!</definedName>
    <definedName name="Zinput2.B">#REF!</definedName>
    <definedName name="zio" hidden="1">{"Tab1",#N/A,FALSE,"P";"Tab2",#N/A,FALSE,"P"}</definedName>
    <definedName name="zio_1" hidden="1">{"Tab1",#N/A,FALSE,"P";"Tab2",#N/A,FALSE,"P"}</definedName>
    <definedName name="zio_1_1" hidden="1">{"Tab1",#N/A,FALSE,"P";"Tab2",#N/A,FALSE,"P"}</definedName>
    <definedName name="zio_1_2" hidden="1">{"Tab1",#N/A,FALSE,"P";"Tab2",#N/A,FALSE,"P"}</definedName>
    <definedName name="zio_1_3" hidden="1">{"Tab1",#N/A,FALSE,"P";"Tab2",#N/A,FALSE,"P"}</definedName>
    <definedName name="zio_1_4" hidden="1">{"Tab1",#N/A,FALSE,"P";"Tab2",#N/A,FALSE,"P"}</definedName>
    <definedName name="zio_2" hidden="1">{"Tab1",#N/A,FALSE,"P";"Tab2",#N/A,FALSE,"P"}</definedName>
    <definedName name="zio_3" hidden="1">{"Tab1",#N/A,FALSE,"P";"Tab2",#N/A,FALSE,"P"}</definedName>
    <definedName name="zio_4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hidden="1">{"Minpmon",#N/A,FALSE,"Monthinput"}</definedName>
    <definedName name="zsdvsdg_1" hidden="1">{"Minpmon",#N/A,FALSE,"Monthinput"}</definedName>
    <definedName name="zsdvsdg_1_1" hidden="1">{"Minpmon",#N/A,FALSE,"Monthinput"}</definedName>
    <definedName name="zsdvsdg_1_2" hidden="1">{"Minpmon",#N/A,FALSE,"Monthinput"}</definedName>
    <definedName name="zsdvsdg_1_3" hidden="1">{"Minpmon",#N/A,FALSE,"Monthinput"}</definedName>
    <definedName name="zsdvsdg_1_4" hidden="1">{"Minpmon",#N/A,FALSE,"Monthinput"}</definedName>
    <definedName name="zsdvsdg_2" hidden="1">{"Minpmon",#N/A,FALSE,"Monthinput"}</definedName>
    <definedName name="zsdvsdg_3" hidden="1">{"Minpmon",#N/A,FALSE,"Monthinput"}</definedName>
    <definedName name="zsdvsdg_4" hidden="1">{"Minpmon",#N/A,FALSE,"Monthinput"}</definedName>
    <definedName name="zv" hidden="1">{"Tab1",#N/A,FALSE,"P";"Tab2",#N/A,FALSE,"P"}</definedName>
    <definedName name="zv_1" hidden="1">{"Tab1",#N/A,FALSE,"P";"Tab2",#N/A,FALSE,"P"}</definedName>
    <definedName name="zv_1_1" hidden="1">{"Tab1",#N/A,FALSE,"P";"Tab2",#N/A,FALSE,"P"}</definedName>
    <definedName name="zv_1_2" hidden="1">{"Tab1",#N/A,FALSE,"P";"Tab2",#N/A,FALSE,"P"}</definedName>
    <definedName name="zv_1_3" hidden="1">{"Tab1",#N/A,FALSE,"P";"Tab2",#N/A,FALSE,"P"}</definedName>
    <definedName name="zv_1_4" hidden="1">{"Tab1",#N/A,FALSE,"P";"Tab2",#N/A,FALSE,"P"}</definedName>
    <definedName name="zv_2" hidden="1">{"Tab1",#N/A,FALSE,"P";"Tab2",#N/A,FALSE,"P"}</definedName>
    <definedName name="zv_3" hidden="1">{"Tab1",#N/A,FALSE,"P";"Tab2",#N/A,FALSE,"P"}</definedName>
    <definedName name="zv_4" hidden="1">{"Tab1",#N/A,FALSE,"P";"Tab2",#N/A,FALSE,"P"}</definedName>
    <definedName name="zx" hidden="1">{"Tab1",#N/A,FALSE,"P";"Tab2",#N/A,FALSE,"P"}</definedName>
    <definedName name="zx_1" hidden="1">{"Tab1",#N/A,FALSE,"P";"Tab2",#N/A,FALSE,"P"}</definedName>
    <definedName name="zx_1_1" hidden="1">{"Tab1",#N/A,FALSE,"P";"Tab2",#N/A,FALSE,"P"}</definedName>
    <definedName name="zx_1_2" hidden="1">{"Tab1",#N/A,FALSE,"P";"Tab2",#N/A,FALSE,"P"}</definedName>
    <definedName name="zx_1_3" hidden="1">{"Tab1",#N/A,FALSE,"P";"Tab2",#N/A,FALSE,"P"}</definedName>
    <definedName name="zx_1_4" hidden="1">{"Tab1",#N/A,FALSE,"P";"Tab2",#N/A,FALSE,"P"}</definedName>
    <definedName name="zx_2" hidden="1">{"Tab1",#N/A,FALSE,"P";"Tab2",#N/A,FALSE,"P"}</definedName>
    <definedName name="zx_3" hidden="1">{"Tab1",#N/A,FALSE,"P";"Tab2",#N/A,FALSE,"P"}</definedName>
    <definedName name="zx_4" hidden="1">{"Tab1",#N/A,FALSE,"P";"Tab2",#N/A,FALSE,"P"}</definedName>
    <definedName name="zz" hidden="1">{"Tab1",#N/A,FALSE,"P";"Tab2",#N/A,FALSE,"P"}</definedName>
    <definedName name="zz_1" hidden="1">{"Tab1",#N/A,FALSE,"P";"Tab2",#N/A,FALSE,"P"}</definedName>
    <definedName name="zz_1_1" hidden="1">{"Tab1",#N/A,FALSE,"P";"Tab2",#N/A,FALSE,"P"}</definedName>
    <definedName name="zz_1_2" hidden="1">{"Tab1",#N/A,FALSE,"P";"Tab2",#N/A,FALSE,"P"}</definedName>
    <definedName name="zz_1_3" hidden="1">{"Tab1",#N/A,FALSE,"P";"Tab2",#N/A,FALSE,"P"}</definedName>
    <definedName name="zz_1_4" hidden="1">{"Tab1",#N/A,FALSE,"P";"Tab2",#N/A,FALSE,"P"}</definedName>
    <definedName name="zz_2" hidden="1">{"Tab1",#N/A,FALSE,"P";"Tab2",#N/A,FALSE,"P"}</definedName>
    <definedName name="zz_3" hidden="1">{"Tab1",#N/A,FALSE,"P";"Tab2",#N/A,FALSE,"P"}</definedName>
    <definedName name="zz_4" hidden="1">{"Tab1",#N/A,FALSE,"P";"Tab2",#N/A,FALSE,"P"}</definedName>
    <definedName name="zzz" hidden="1">{"Minpmon",#N/A,FALSE,"Monthinput"}</definedName>
    <definedName name="zzzz" hidden="1">{"Tab1",#N/A,FALSE,"P";"Tab2",#N/A,FALSE,"P"}</definedName>
    <definedName name="zzzz_1" hidden="1">{"Tab1",#N/A,FALSE,"P";"Tab2",#N/A,FALSE,"P"}</definedName>
    <definedName name="zzzz_1_1" hidden="1">{"Tab1",#N/A,FALSE,"P";"Tab2",#N/A,FALSE,"P"}</definedName>
    <definedName name="zzzz_1_2" hidden="1">{"Tab1",#N/A,FALSE,"P";"Tab2",#N/A,FALSE,"P"}</definedName>
    <definedName name="zzzz_1_3" hidden="1">{"Tab1",#N/A,FALSE,"P";"Tab2",#N/A,FALSE,"P"}</definedName>
    <definedName name="zzzz_1_4" hidden="1">{"Tab1",#N/A,FALSE,"P";"Tab2",#N/A,FALSE,"P"}</definedName>
    <definedName name="zzzz_2" hidden="1">{"Tab1",#N/A,FALSE,"P";"Tab2",#N/A,FALSE,"P"}</definedName>
    <definedName name="zzzz_3" hidden="1">{"Tab1",#N/A,FALSE,"P";"Tab2",#N/A,FALSE,"P"}</definedName>
    <definedName name="zzzz_4" hidden="1">{"Tab1",#N/A,FALSE,"P";"Tab2",#N/A,FALSE,"P"}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4" l="1"/>
  <c r="F11" i="14"/>
  <c r="F12" i="13"/>
  <c r="F13" i="13"/>
  <c r="F14" i="13"/>
  <c r="F15" i="13"/>
  <c r="F16" i="13"/>
  <c r="F11" i="13"/>
  <c r="F17" i="13" s="1"/>
  <c r="F13" i="14" l="1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9" i="29"/>
  <c r="AP13" i="30" l="1"/>
  <c r="AP14" i="30"/>
  <c r="N12" i="31"/>
  <c r="N13" i="31"/>
  <c r="G18" i="27" l="1"/>
  <c r="G30" i="27"/>
  <c r="G16" i="27"/>
  <c r="H30" i="27"/>
  <c r="F30" i="27"/>
  <c r="F16" i="27"/>
  <c r="F18" i="27"/>
  <c r="E30" i="27"/>
  <c r="E18" i="27"/>
  <c r="E16" i="27"/>
  <c r="R26" i="29" l="1"/>
  <c r="S26" i="29"/>
  <c r="T26" i="29"/>
  <c r="Q26" i="29"/>
  <c r="P26" i="29"/>
  <c r="O26" i="29"/>
  <c r="R9" i="27"/>
  <c r="S9" i="27"/>
  <c r="T9" i="27"/>
  <c r="R16" i="27"/>
  <c r="S16" i="27"/>
  <c r="T16" i="27"/>
  <c r="R18" i="27"/>
  <c r="S18" i="27"/>
  <c r="T18" i="27"/>
  <c r="R30" i="27"/>
  <c r="S30" i="27"/>
  <c r="T30" i="27"/>
  <c r="S37" i="27" l="1"/>
  <c r="T37" i="27"/>
  <c r="R37" i="27"/>
  <c r="T18" i="31" l="1"/>
  <c r="S18" i="31"/>
  <c r="R18" i="31"/>
  <c r="Q18" i="31"/>
  <c r="P18" i="31"/>
  <c r="O18" i="31"/>
  <c r="T14" i="31"/>
  <c r="S14" i="31"/>
  <c r="R14" i="31"/>
  <c r="Q14" i="31"/>
  <c r="P14" i="31"/>
  <c r="O14" i="31"/>
  <c r="T10" i="31"/>
  <c r="S10" i="31"/>
  <c r="R10" i="31"/>
  <c r="R22" i="31" s="1"/>
  <c r="Q10" i="31"/>
  <c r="P10" i="31"/>
  <c r="O10" i="31"/>
  <c r="O18" i="28"/>
  <c r="P18" i="28"/>
  <c r="Q18" i="28"/>
  <c r="R18" i="28"/>
  <c r="S18" i="28"/>
  <c r="T18" i="28"/>
  <c r="T22" i="31" l="1"/>
  <c r="S22" i="31"/>
  <c r="P22" i="31"/>
  <c r="O22" i="31"/>
  <c r="Q22" i="31"/>
  <c r="C9" i="10"/>
  <c r="Q30" i="27" l="1"/>
  <c r="P18" i="27"/>
  <c r="Q18" i="27"/>
  <c r="P16" i="27"/>
  <c r="Q16" i="27"/>
  <c r="Q9" i="27"/>
  <c r="P30" i="27"/>
  <c r="O30" i="27"/>
  <c r="O18" i="27"/>
  <c r="O16" i="27"/>
  <c r="P9" i="27"/>
  <c r="O9" i="27"/>
  <c r="Q37" i="27" l="1"/>
  <c r="P37" i="27"/>
  <c r="O37" i="27"/>
  <c r="N32" i="27" l="1"/>
  <c r="N33" i="27"/>
  <c r="N34" i="27"/>
  <c r="N35" i="27"/>
  <c r="N36" i="27"/>
  <c r="N20" i="27"/>
  <c r="N21" i="27"/>
  <c r="N22" i="27"/>
  <c r="N23" i="27"/>
  <c r="N24" i="27"/>
  <c r="N25" i="27"/>
  <c r="N26" i="27"/>
  <c r="N27" i="27"/>
  <c r="N28" i="27"/>
  <c r="N29" i="27"/>
  <c r="N11" i="27"/>
  <c r="N12" i="27"/>
  <c r="N13" i="27"/>
  <c r="N14" i="27"/>
  <c r="N15" i="27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9" i="29"/>
  <c r="N10" i="28"/>
  <c r="N11" i="28"/>
  <c r="N12" i="28"/>
  <c r="N13" i="28"/>
  <c r="N14" i="28"/>
  <c r="N15" i="28"/>
  <c r="N16" i="28"/>
  <c r="N17" i="28"/>
  <c r="N9" i="28"/>
  <c r="N20" i="31"/>
  <c r="N21" i="31"/>
  <c r="N19" i="31"/>
  <c r="N16" i="31"/>
  <c r="N17" i="31"/>
  <c r="N15" i="31"/>
  <c r="N11" i="31"/>
  <c r="C26" i="29"/>
  <c r="D26" i="29"/>
  <c r="B26" i="29"/>
  <c r="C18" i="28" l="1"/>
  <c r="D18" i="28"/>
  <c r="B18" i="28"/>
  <c r="N31" i="27" l="1"/>
  <c r="N19" i="27"/>
  <c r="N17" i="27"/>
  <c r="N10" i="27"/>
  <c r="C18" i="27" l="1"/>
  <c r="D18" i="27"/>
  <c r="C16" i="27"/>
  <c r="D16" i="27"/>
  <c r="C30" i="27"/>
  <c r="D30" i="27"/>
  <c r="B30" i="27"/>
  <c r="B16" i="27"/>
  <c r="B18" i="27"/>
  <c r="C9" i="27"/>
  <c r="D9" i="27"/>
  <c r="B9" i="27"/>
  <c r="D37" i="27" l="1"/>
  <c r="B37" i="27"/>
  <c r="C37" i="27"/>
  <c r="C18" i="31"/>
  <c r="D18" i="31"/>
  <c r="C14" i="31"/>
  <c r="D14" i="31"/>
  <c r="C10" i="31"/>
  <c r="D10" i="31"/>
  <c r="B18" i="31"/>
  <c r="B14" i="31"/>
  <c r="B10" i="31"/>
  <c r="C22" i="31" l="1"/>
  <c r="D22" i="31"/>
  <c r="B22" i="31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21" i="30"/>
  <c r="AP22" i="30"/>
  <c r="AP20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B19" i="30"/>
  <c r="B23" i="30" l="1"/>
  <c r="I23" i="30"/>
  <c r="J23" i="30"/>
  <c r="P23" i="30"/>
  <c r="AH23" i="30"/>
  <c r="H23" i="30"/>
  <c r="AN23" i="30"/>
  <c r="AF23" i="30"/>
  <c r="AP19" i="30"/>
  <c r="AP17" i="30"/>
  <c r="AP18" i="30"/>
  <c r="AP16" i="30"/>
  <c r="C15" i="30"/>
  <c r="C23" i="30" s="1"/>
  <c r="D15" i="30"/>
  <c r="D23" i="30" s="1"/>
  <c r="E15" i="30"/>
  <c r="E23" i="30" s="1"/>
  <c r="F15" i="30"/>
  <c r="F23" i="30" s="1"/>
  <c r="G15" i="30"/>
  <c r="G23" i="30" s="1"/>
  <c r="H15" i="30"/>
  <c r="I15" i="30"/>
  <c r="J15" i="30"/>
  <c r="K15" i="30"/>
  <c r="K23" i="30" s="1"/>
  <c r="L15" i="30"/>
  <c r="L23" i="30" s="1"/>
  <c r="M15" i="30"/>
  <c r="M23" i="30" s="1"/>
  <c r="N15" i="30"/>
  <c r="N23" i="30" s="1"/>
  <c r="O15" i="30"/>
  <c r="O23" i="30" s="1"/>
  <c r="P15" i="30"/>
  <c r="Q15" i="30"/>
  <c r="R15" i="30"/>
  <c r="R23" i="30" s="1"/>
  <c r="S15" i="30"/>
  <c r="S23" i="30" s="1"/>
  <c r="T15" i="30"/>
  <c r="T23" i="30" s="1"/>
  <c r="U15" i="30"/>
  <c r="U23" i="30" s="1"/>
  <c r="V15" i="30"/>
  <c r="V23" i="30" s="1"/>
  <c r="W15" i="30"/>
  <c r="W23" i="30" s="1"/>
  <c r="X15" i="30"/>
  <c r="X23" i="30" s="1"/>
  <c r="Y15" i="30"/>
  <c r="Z15" i="30"/>
  <c r="AA15" i="30"/>
  <c r="AA23" i="30" s="1"/>
  <c r="AB15" i="30"/>
  <c r="AB23" i="30" s="1"/>
  <c r="AC15" i="30"/>
  <c r="AC23" i="30" s="1"/>
  <c r="AD15" i="30"/>
  <c r="AD23" i="30" s="1"/>
  <c r="AE15" i="30"/>
  <c r="AE23" i="30" s="1"/>
  <c r="AF15" i="30"/>
  <c r="AG15" i="30"/>
  <c r="AG23" i="30" s="1"/>
  <c r="AH15" i="30"/>
  <c r="AI15" i="30"/>
  <c r="AI23" i="30" s="1"/>
  <c r="AJ15" i="30"/>
  <c r="AJ23" i="30" s="1"/>
  <c r="AK15" i="30"/>
  <c r="AK23" i="30" s="1"/>
  <c r="AL15" i="30"/>
  <c r="AL23" i="30" s="1"/>
  <c r="AM15" i="30"/>
  <c r="AM23" i="30" s="1"/>
  <c r="AN15" i="30"/>
  <c r="AO15" i="30"/>
  <c r="AO23" i="30" s="1"/>
  <c r="B15" i="30"/>
  <c r="AP12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Q23" i="30" s="1"/>
  <c r="R11" i="30"/>
  <c r="S11" i="30"/>
  <c r="T11" i="30"/>
  <c r="U11" i="30"/>
  <c r="V11" i="30"/>
  <c r="W11" i="30"/>
  <c r="X11" i="30"/>
  <c r="Y11" i="30"/>
  <c r="Y23" i="30" s="1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O11" i="30"/>
  <c r="B11" i="30"/>
  <c r="Z23" i="30" l="1"/>
  <c r="AP15" i="30"/>
  <c r="AP23" i="30" s="1"/>
  <c r="AP11" i="30"/>
  <c r="Z32" i="32"/>
  <c r="Z33" i="32"/>
  <c r="Z34" i="32"/>
  <c r="Z35" i="32"/>
  <c r="Z36" i="32"/>
  <c r="Z37" i="32"/>
  <c r="Z38" i="32"/>
  <c r="Z39" i="32"/>
  <c r="Z40" i="32"/>
  <c r="Z41" i="32"/>
  <c r="Z42" i="32"/>
  <c r="Z43" i="32"/>
  <c r="Z44" i="32"/>
  <c r="Z45" i="32"/>
  <c r="Z46" i="32"/>
  <c r="Z31" i="32"/>
  <c r="Z30" i="32"/>
  <c r="Z14" i="32"/>
  <c r="Z15" i="32"/>
  <c r="Z16" i="32"/>
  <c r="Z17" i="32"/>
  <c r="Z18" i="32"/>
  <c r="Z19" i="32"/>
  <c r="Z20" i="32"/>
  <c r="Z21" i="32"/>
  <c r="Z22" i="32"/>
  <c r="Z23" i="32"/>
  <c r="Z24" i="32"/>
  <c r="Z25" i="32"/>
  <c r="Z26" i="32"/>
  <c r="Z27" i="32"/>
  <c r="Z28" i="32"/>
  <c r="Z29" i="32"/>
  <c r="G38" i="24" l="1"/>
  <c r="G8" i="24" l="1"/>
  <c r="X10" i="30" l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C10" i="34" l="1"/>
  <c r="D10" i="34" s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Z48" i="32" l="1"/>
  <c r="C47" i="32"/>
  <c r="C49" i="32" s="1"/>
  <c r="D47" i="32"/>
  <c r="D49" i="32" s="1"/>
  <c r="E47" i="32"/>
  <c r="E49" i="32" s="1"/>
  <c r="F47" i="32"/>
  <c r="F49" i="32" s="1"/>
  <c r="G47" i="32"/>
  <c r="G49" i="32" s="1"/>
  <c r="H47" i="32"/>
  <c r="H49" i="32" s="1"/>
  <c r="I47" i="32"/>
  <c r="I49" i="32" s="1"/>
  <c r="J47" i="32"/>
  <c r="J49" i="32" s="1"/>
  <c r="K47" i="32"/>
  <c r="K49" i="32" s="1"/>
  <c r="L47" i="32"/>
  <c r="L49" i="32" s="1"/>
  <c r="M47" i="32"/>
  <c r="M49" i="32" s="1"/>
  <c r="N47" i="32"/>
  <c r="N49" i="32" s="1"/>
  <c r="O47" i="32"/>
  <c r="O49" i="32" s="1"/>
  <c r="P47" i="32"/>
  <c r="P49" i="32" s="1"/>
  <c r="Q47" i="32"/>
  <c r="Q49" i="32" s="1"/>
  <c r="R47" i="32"/>
  <c r="R49" i="32" s="1"/>
  <c r="S47" i="32"/>
  <c r="S49" i="32" s="1"/>
  <c r="T47" i="32"/>
  <c r="T49" i="32" s="1"/>
  <c r="U47" i="32"/>
  <c r="U49" i="32" s="1"/>
  <c r="V47" i="32"/>
  <c r="V49" i="32" s="1"/>
  <c r="W47" i="32"/>
  <c r="W49" i="32" s="1"/>
  <c r="X47" i="32"/>
  <c r="X49" i="32" s="1"/>
  <c r="Y47" i="32"/>
  <c r="Y49" i="32" s="1"/>
  <c r="Z47" i="32"/>
  <c r="B47" i="32"/>
  <c r="B49" i="32" s="1"/>
  <c r="Z13" i="32"/>
  <c r="C11" i="32"/>
  <c r="D11" i="32" s="1"/>
  <c r="E11" i="32" s="1"/>
  <c r="F11" i="32" s="1"/>
  <c r="G11" i="32" s="1"/>
  <c r="H11" i="32" s="1"/>
  <c r="I11" i="32" s="1"/>
  <c r="J11" i="32" s="1"/>
  <c r="K11" i="32" s="1"/>
  <c r="L11" i="32" s="1"/>
  <c r="M11" i="32" s="1"/>
  <c r="N11" i="32" s="1"/>
  <c r="O11" i="32" s="1"/>
  <c r="P11" i="32" s="1"/>
  <c r="Q11" i="32" s="1"/>
  <c r="R11" i="32" s="1"/>
  <c r="S11" i="32" s="1"/>
  <c r="T11" i="32" s="1"/>
  <c r="U11" i="32" s="1"/>
  <c r="V11" i="32" s="1"/>
  <c r="W11" i="32" s="1"/>
  <c r="X11" i="32" s="1"/>
  <c r="Y11" i="32" s="1"/>
  <c r="M18" i="31"/>
  <c r="L18" i="31"/>
  <c r="K18" i="31"/>
  <c r="J18" i="31"/>
  <c r="I18" i="31"/>
  <c r="H18" i="31"/>
  <c r="G18" i="31"/>
  <c r="F18" i="31"/>
  <c r="E18" i="31"/>
  <c r="M14" i="31"/>
  <c r="L14" i="31"/>
  <c r="K14" i="31"/>
  <c r="J14" i="31"/>
  <c r="I14" i="31"/>
  <c r="H14" i="31"/>
  <c r="G14" i="31"/>
  <c r="F14" i="31"/>
  <c r="E14" i="31"/>
  <c r="N14" i="31" l="1"/>
  <c r="N18" i="31"/>
  <c r="N10" i="31"/>
  <c r="Z12" i="32"/>
  <c r="E10" i="31"/>
  <c r="E22" i="31" s="1"/>
  <c r="F10" i="31"/>
  <c r="F22" i="31" s="1"/>
  <c r="G10" i="31"/>
  <c r="G22" i="31" s="1"/>
  <c r="H10" i="31"/>
  <c r="H22" i="31" s="1"/>
  <c r="I10" i="31"/>
  <c r="I22" i="31" s="1"/>
  <c r="J10" i="31"/>
  <c r="J22" i="31" s="1"/>
  <c r="K10" i="31"/>
  <c r="K22" i="31" s="1"/>
  <c r="L10" i="31"/>
  <c r="L22" i="31" s="1"/>
  <c r="M10" i="31"/>
  <c r="M22" i="31" s="1"/>
  <c r="N22" i="31" l="1"/>
  <c r="Z49" i="32"/>
  <c r="N26" i="29"/>
  <c r="M26" i="29"/>
  <c r="L26" i="29"/>
  <c r="K26" i="29"/>
  <c r="J26" i="29"/>
  <c r="I26" i="29"/>
  <c r="H26" i="29"/>
  <c r="G26" i="29"/>
  <c r="F26" i="29"/>
  <c r="E26" i="29"/>
  <c r="N18" i="28"/>
  <c r="M18" i="28"/>
  <c r="L18" i="28"/>
  <c r="K18" i="28"/>
  <c r="J18" i="28"/>
  <c r="I18" i="28"/>
  <c r="H18" i="28"/>
  <c r="G18" i="28"/>
  <c r="F18" i="28"/>
  <c r="E18" i="28"/>
  <c r="M30" i="27"/>
  <c r="L30" i="27"/>
  <c r="K30" i="27"/>
  <c r="J30" i="27"/>
  <c r="I30" i="27"/>
  <c r="M18" i="27"/>
  <c r="L18" i="27"/>
  <c r="K18" i="27"/>
  <c r="J18" i="27"/>
  <c r="I18" i="27"/>
  <c r="H18" i="27"/>
  <c r="M16" i="27"/>
  <c r="L16" i="27"/>
  <c r="K16" i="27"/>
  <c r="J16" i="27"/>
  <c r="I16" i="27"/>
  <c r="H16" i="27"/>
  <c r="M9" i="27"/>
  <c r="L9" i="27"/>
  <c r="K9" i="27"/>
  <c r="J9" i="27"/>
  <c r="I9" i="27"/>
  <c r="H9" i="27"/>
  <c r="G9" i="27"/>
  <c r="G37" i="27" s="1"/>
  <c r="F9" i="27"/>
  <c r="E9" i="27"/>
  <c r="H37" i="27" l="1"/>
  <c r="N16" i="27"/>
  <c r="N9" i="27"/>
  <c r="N18" i="27"/>
  <c r="N30" i="27"/>
  <c r="K37" i="27"/>
  <c r="L37" i="27"/>
  <c r="E37" i="27"/>
  <c r="J37" i="27"/>
  <c r="I37" i="27"/>
  <c r="M37" i="27"/>
  <c r="F37" i="27"/>
  <c r="N37" i="27" l="1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F11" i="15" l="1"/>
  <c r="F13" i="15" s="1"/>
  <c r="F12" i="15"/>
  <c r="F14" i="11"/>
  <c r="F12" i="11"/>
  <c r="F13" i="11"/>
  <c r="F15" i="11"/>
  <c r="F11" i="11"/>
  <c r="E13" i="9"/>
  <c r="E15" i="7"/>
  <c r="F12" i="9" l="1"/>
  <c r="F11" i="9"/>
  <c r="F13" i="9" s="1"/>
  <c r="F14" i="7"/>
  <c r="F13" i="7"/>
  <c r="F12" i="7"/>
  <c r="F15" i="7" s="1"/>
  <c r="F16" i="11"/>
  <c r="E21" i="1"/>
  <c r="F11" i="1" l="1"/>
  <c r="F19" i="1"/>
  <c r="F20" i="1"/>
  <c r="F16" i="1"/>
  <c r="F12" i="1"/>
  <c r="F13" i="1"/>
  <c r="F10" i="1"/>
  <c r="F14" i="1"/>
  <c r="F15" i="1"/>
  <c r="F17" i="1"/>
  <c r="F18" i="1"/>
  <c r="E16" i="16"/>
  <c r="F21" i="1" l="1"/>
  <c r="F12" i="16"/>
  <c r="F11" i="16"/>
  <c r="F14" i="16"/>
  <c r="F13" i="16"/>
  <c r="F15" i="16"/>
  <c r="F16" i="16" l="1"/>
</calcChain>
</file>

<file path=xl/sharedStrings.xml><?xml version="1.0" encoding="utf-8"?>
<sst xmlns="http://schemas.openxmlformats.org/spreadsheetml/2006/main" count="638" uniqueCount="260">
  <si>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</si>
  <si>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</si>
  <si>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</si>
  <si>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</si>
  <si>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</si>
  <si>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</si>
  <si>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</si>
  <si>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</si>
  <si>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</si>
  <si>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</si>
  <si>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</si>
  <si>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</si>
  <si>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</si>
  <si>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</si>
  <si>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</si>
  <si>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</si>
  <si>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</si>
  <si>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</si>
  <si>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</si>
  <si>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</si>
  <si>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</si>
  <si>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</si>
  <si>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</si>
  <si>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</si>
  <si>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</si>
  <si>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</si>
  <si>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</si>
  <si>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</si>
  <si>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</si>
  <si>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</si>
  <si>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</si>
  <si>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</si>
  <si>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</si>
  <si>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</si>
  <si>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</si>
  <si>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</si>
  <si>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</si>
  <si>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</si>
  <si>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</si>
  <si>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</si>
  <si>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</si>
  <si>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</si>
  <si>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</si>
  <si>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Organismos Descentralizados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</si>
  <si>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</si>
  <si>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</si>
  <si>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</si>
  <si>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</si>
  <si>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</si>
  <si>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</si>
  <si>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</si>
  <si>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Sector Privado</t>
  </si>
  <si>
    <t>Total</t>
  </si>
  <si>
    <t>Proyeccion de Principal</t>
  </si>
  <si>
    <t>Proyeccion de Intereses</t>
  </si>
  <si>
    <t>Proyeccion de Comisiones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</si>
  <si>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</si>
  <si>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</si>
  <si>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</si>
  <si>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</si>
  <si>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</si>
  <si>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</si>
  <si>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</si>
  <si>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</si>
  <si>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</si>
  <si>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</si>
  <si>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</si>
  <si>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</si>
  <si>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</si>
  <si>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</si>
  <si>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</si>
  <si>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</si>
  <si>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</si>
  <si>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</si>
  <si>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</si>
  <si>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</si>
  <si>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</si>
  <si>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</si>
  <si>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</si>
  <si>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</si>
  <si>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</si>
  <si>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</si>
  <si>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</si>
  <si>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</si>
  <si>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</si>
  <si>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</si>
  <si>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</si>
  <si>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</si>
  <si>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</si>
  <si>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</si>
  <si>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</si>
  <si>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</si>
  <si>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</si>
  <si>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</si>
  <si>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</si>
  <si>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</si>
  <si>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</si>
  <si>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</si>
  <si>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</si>
  <si>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</si>
  <si>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</si>
  <si>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</si>
  <si>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</si>
  <si>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</si>
  <si>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</si>
  <si>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</si>
  <si>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</si>
  <si>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</si>
  <si>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</si>
  <si>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</si>
  <si>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</si>
  <si>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KfW</t>
  </si>
  <si>
    <t>Euros</t>
  </si>
  <si>
    <t>Yen, Japones</t>
  </si>
  <si>
    <t>Cifras en Millones de Dólares de los Estados Unidos de América</t>
  </si>
  <si>
    <t>Menos de 1 año</t>
  </si>
  <si>
    <t>Entre 1 y 5 años</t>
  </si>
  <si>
    <t>Suma de Total</t>
  </si>
  <si>
    <t>Cassa Deposit(Artigi</t>
  </si>
  <si>
    <t>Descripcion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</si>
  <si>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</si>
  <si>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</si>
  <si>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</si>
  <si>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</si>
  <si>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</si>
  <si>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</si>
  <si>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</si>
  <si>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</si>
  <si>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</si>
  <si>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</si>
  <si>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</si>
  <si>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</si>
  <si>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</si>
  <si>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</si>
  <si>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</si>
  <si>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</si>
  <si>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</si>
  <si>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r>
      <t>Bank of América</t>
    </r>
    <r>
      <rPr>
        <vertAlign val="superscript"/>
        <sz val="10"/>
        <color theme="1"/>
        <rFont val="Calibri"/>
        <family val="2"/>
        <scheme val="minor"/>
      </rPr>
      <t>1</t>
    </r>
  </si>
  <si>
    <r>
      <t>American Expr. Intl</t>
    </r>
    <r>
      <rPr>
        <vertAlign val="superscript"/>
        <sz val="10"/>
        <color theme="1"/>
        <rFont val="Calibri"/>
        <family val="2"/>
        <scheme val="minor"/>
      </rPr>
      <t>1</t>
    </r>
  </si>
  <si>
    <r>
      <t>Deutsch-Suddam Bank</t>
    </r>
    <r>
      <rPr>
        <vertAlign val="superscript"/>
        <sz val="10"/>
        <color theme="1"/>
        <rFont val="Calibri"/>
        <family val="2"/>
        <scheme val="minor"/>
      </rPr>
      <t>1</t>
    </r>
  </si>
  <si>
    <r>
      <t>Laboratorios Bagó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</si>
  <si>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sz val="9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>ota 1: Deuda Inactiva</t>
    </r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</si>
  <si>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</si>
  <si>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</si>
  <si>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</si>
  <si>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</si>
  <si>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</si>
  <si>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</si>
  <si>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</si>
  <si>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</si>
  <si>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Administradoras de Fondos de Pensión</t>
  </si>
  <si>
    <t>Sector Público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</si>
  <si>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</si>
  <si>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</si>
  <si>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</si>
  <si>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</si>
  <si>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</si>
  <si>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</si>
  <si>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</si>
  <si>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</si>
  <si>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</si>
  <si>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</si>
  <si>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</si>
  <si>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</si>
  <si>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</si>
  <si>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</si>
  <si>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</si>
  <si>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T.C.R.</t>
  </si>
  <si>
    <t>Interés</t>
  </si>
  <si>
    <t>Comisión</t>
  </si>
  <si>
    <t>Alivios Deuda Externa</t>
  </si>
  <si>
    <t>Totales</t>
  </si>
  <si>
    <t>TOTAL</t>
  </si>
  <si>
    <t>Por Acreedor, cifras en Millones de US$</t>
  </si>
  <si>
    <t>Por Acreedor, Cifras en Millones de US$</t>
  </si>
  <si>
    <t>Por Tipo de Tenedor, Cifras en Millones de Lempiras</t>
  </si>
  <si>
    <t>22. Tipo de Cambio</t>
  </si>
  <si>
    <t>21. Programación Mensual Servicio de Alivios de la Deuda Externa por Acreedor</t>
  </si>
  <si>
    <t>20. Programación Mensual Servicio de la Deuda Interna por Acreedor</t>
  </si>
  <si>
    <t>19. Programación Mensual Servicio de la Deuda Externa por Acreedor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</si>
  <si>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</si>
  <si>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</si>
  <si>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</si>
  <si>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18. RESUMEN: Programación Mensual Servicio de Deuda (por Acreedor)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</si>
  <si>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</si>
  <si>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</si>
  <si>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</si>
  <si>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</si>
  <si>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</si>
  <si>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</si>
  <si>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</si>
  <si>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</si>
  <si>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</si>
  <si>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</si>
  <si>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</si>
  <si>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Proyeccion de Interes</t>
  </si>
  <si>
    <t>Bilateral</t>
  </si>
  <si>
    <t>Compania de Seguro</t>
  </si>
  <si>
    <t>Derechos Especiales de Giro</t>
  </si>
  <si>
    <t>Dinar, Kuwaiti</t>
  </si>
  <si>
    <t>Won, Koreano</t>
  </si>
  <si>
    <t>Cassa Depositari (Artigiancassa)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</si>
  <si>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>DGCP</t>
    </r>
  </si>
  <si>
    <t>LEMPIRAS INDEXADAS</t>
  </si>
  <si>
    <t>HNI</t>
  </si>
  <si>
    <t>Fuente: SIGADE</t>
  </si>
  <si>
    <t>Total 2022</t>
  </si>
  <si>
    <t>Pagado</t>
  </si>
  <si>
    <t>1. Comportamiento del Endeudamiento del SPNF y de la Administración Central 2017 al 30 de junio  de 2022</t>
  </si>
  <si>
    <t>10. Saldo de la Deuda Interna  de la Administración Central de Honduras al 30 de junio de 2022 por Tenedor</t>
  </si>
  <si>
    <t>11. Saldo de la Deuda Interna  de la Administración Central de Honduras al 30 de junio de 2022 por Plazos</t>
  </si>
  <si>
    <t>13. Saldo de la Deuda Interna  de la Administración Central de Honduras al 30 de junio de 2022 por Moneda de Contratación</t>
  </si>
  <si>
    <t>14. Saldo de la Deuda Interna  de la Administración Central de Honduras al 30 de junio de 2022 por Categoría de Deuda</t>
  </si>
  <si>
    <r>
      <t xml:space="preserve">Comportamiento del Endeudamiento de la Administración Central 2017-junio 2022
</t>
    </r>
    <r>
      <rPr>
        <b/>
        <sz val="10"/>
        <rFont val="Calibri"/>
        <family val="2"/>
        <scheme val="minor"/>
      </rPr>
      <t>Cifras en millones de US$</t>
    </r>
  </si>
  <si>
    <t>2. Saldo de la Deuda Externa  de la Administración Central de Honduras al 30 de Junio  de 2022</t>
  </si>
  <si>
    <t>3. Saldo de la Deuda Externa de la Administración Central de Honduras al 30 de Junio de 2022</t>
  </si>
  <si>
    <t>4. Deuda Externa de la Administración Central al 30 de Junio de 2022</t>
  </si>
  <si>
    <t>5. Saldo de la Deuda Externa  de la Administración Central de Honduras al 30 de Junio de 2022</t>
  </si>
  <si>
    <t>6. Saldo de la Deuda Externa  de la Administración Central de Honduras al 30 de Junio de 2022</t>
  </si>
  <si>
    <t>7. Saldo de la Deuda Externa  de la Administración Central de Honduras al 30 de Junio de 2022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</si>
  <si>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Servicio 2022 corresponde meses de julio a diciembre</t>
    </r>
  </si>
  <si>
    <t>Cassa Deposito Artigiancassa</t>
  </si>
  <si>
    <t xml:space="preserve">Total </t>
  </si>
  <si>
    <t>10. Saldo de la Deuda Interna  de la Administración Central de Honduras al 30 de Junio de 2022</t>
  </si>
  <si>
    <t>11. Saldo de la Deuda Interna de la Administración Central de Honduras al 30 de Junio de  2022</t>
  </si>
  <si>
    <t>Al 30 de Junio de 2022</t>
  </si>
  <si>
    <t>13. Saldo de la Deuda Interna  de la Administración Central de Honduras al 30 de Junio de 2022</t>
  </si>
  <si>
    <t>14. Saldo de la Deuda Interna  de la Administración Central de Honduras al 30 de Junio de 2022</t>
  </si>
  <si>
    <r>
      <rPr>
        <b/>
        <sz val="8"/>
        <color theme="1"/>
        <rFont val="Calibri"/>
        <family val="2"/>
        <scheme val="minor"/>
      </rPr>
      <t>Nota:</t>
    </r>
    <r>
      <rPr>
        <sz val="8"/>
        <color theme="1"/>
        <rFont val="Calibri"/>
        <family val="2"/>
        <scheme val="minor"/>
      </rPr>
      <t xml:space="preserve"> Servicio 2022 corresponde meses de julio a diciembre</t>
    </r>
  </si>
  <si>
    <t>Proyeccion</t>
  </si>
  <si>
    <r>
      <rPr>
        <b/>
        <sz val="11"/>
        <color theme="1"/>
        <rFont val="Calibri Light"/>
        <family val="2"/>
        <scheme val="major"/>
      </rPr>
      <t>Fuente:</t>
    </r>
    <r>
      <rPr>
        <sz val="11"/>
        <color theme="1"/>
        <rFont val="Calibri Light"/>
        <family val="2"/>
        <scheme val="major"/>
      </rPr>
      <t>SIGADE</t>
    </r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</si>
  <si>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Servicio 2022 comprende los meses de Junio a Diciembre</t>
    </r>
  </si>
  <si>
    <t>1. Comportamiento del Endeudamiento del SPNF y de la Administración Central 2017 al 30 de junio de 2022</t>
  </si>
  <si>
    <r>
      <t xml:space="preserve">Comportamiento del Endeudamiento del SPNF 2017-junio 2022 
</t>
    </r>
    <r>
      <rPr>
        <b/>
        <sz val="10"/>
        <color theme="1"/>
        <rFont val="Calibri"/>
        <family val="2"/>
        <scheme val="minor"/>
      </rPr>
      <t>Cifras en millones de US$</t>
    </r>
  </si>
  <si>
    <t>Plazo</t>
  </si>
  <si>
    <t>%</t>
  </si>
  <si>
    <t>REGRESO A LA PORTADA</t>
  </si>
  <si>
    <t>18. Programación Mensual Servicio de la Deuda Externa por Acreedor</t>
  </si>
  <si>
    <t>19 Programación Mensual Servicio de la Deuda Interna por Acreedor</t>
  </si>
  <si>
    <t>20. Programación Mensual Servicio de Alivios de la Deuda Externa por Acreedor</t>
  </si>
  <si>
    <t>21. Tipos de Cambios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</si>
  <si>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Servicio 2022 corresponde meses de junio a diciembre</t>
    </r>
  </si>
  <si>
    <t>Tasa Promedio Ponderada del Acreedor</t>
  </si>
  <si>
    <t>Tasa de Interés Promedio Ponderada en base a la cartera total</t>
  </si>
  <si>
    <r>
      <rPr>
        <b/>
        <sz val="11"/>
        <color theme="1"/>
        <rFont val="Calibri"/>
        <family val="2"/>
        <scheme val="minor"/>
      </rPr>
      <t>Fuente</t>
    </r>
    <r>
      <rPr>
        <sz val="11"/>
        <color theme="1"/>
        <rFont val="Calibri"/>
        <family val="2"/>
        <scheme val="minor"/>
      </rPr>
      <t>:DGCP</t>
    </r>
  </si>
  <si>
    <t>12. Deuda Interna  de la Administración Central de Honduras al 30 de junio de 2022 por tasas de Interes</t>
  </si>
  <si>
    <t>8. Proyección de Servicio de  la Deuda Externa  de la Administración Central de Honduras</t>
  </si>
  <si>
    <t>9. Proyección de Servicio de  Alivios de Deuda Externa  de la Administración Central de Honduras</t>
  </si>
  <si>
    <t>Categoría de Deuda</t>
  </si>
  <si>
    <t>Dólares de los Estados Unidos de America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</si>
  <si>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</si>
  <si>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</si>
  <si>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</si>
  <si>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moneda, tasas de interés, nuevas colocaciones y desembolsos</t>
  </si>
  <si>
    <t>1/ Cifras preliminares que corresponden a deuda vigente, sujetas a actualización por fluctuaciones de moneda, tasas de interés, nuevas colocaciones y desembolsos.</t>
  </si>
  <si>
    <t>Cifras preliminares que corresponden a deuda vigente, sujetas a actualización por fluctuaciones de moneda y tasas de interés</t>
  </si>
  <si>
    <t>Proyección de Principal</t>
  </si>
  <si>
    <t>Proyección de Intereses</t>
  </si>
  <si>
    <t>Proyección de Comisiones</t>
  </si>
  <si>
    <t>Cifras preliminares que corresponden a deuda vigente, sujetas a actualización por fluctuaciones de moneda, tasas de interés, nuevas colocaciones y desembolsos.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</si>
</sst>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000_-;\-* #,##0.0000_-;_-* &quot;-&quot;??_-;_-@_-"/>
    <numFmt numFmtId="173" formatCode="###0.0000000"/>
    <numFmt numFmtId="174" formatCode="###0.00000000"/>
    <numFmt numFmtId="175" formatCode="_-* #,##0.0_-;\-* #,##0.0_-;_-* &quot;-&quot;?_-;_-@_-"/>
    <numFmt numFmtId="176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color theme="1"/>
      <name val="Calibri Light"/>
      <family val="2"/>
      <scheme val="major"/>
    </font>
    <font>
      <b/>
      <sz val="12"/>
      <color indexed="8"/>
      <name val="Courier New"/>
      <family val="3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10">
    <xf numFmtId="0" fontId="0" fillId="0" borderId="0" xfId="0"/>
    <xf numFmtId="165" fontId="0" fillId="0" borderId="0" xfId="1" applyNumberFormat="1" applyFont="1"/>
    <xf numFmtId="165" fontId="6" fillId="0" borderId="2" xfId="1" applyNumberFormat="1" applyFont="1" applyBorder="1"/>
    <xf numFmtId="43" fontId="0" fillId="0" borderId="0" xfId="0" applyNumberFormat="1"/>
    <xf numFmtId="0" fontId="13" fillId="0" borderId="0" xfId="0" applyFont="1"/>
    <xf numFmtId="167" fontId="11" fillId="0" borderId="0" xfId="2" applyNumberFormat="1" applyFont="1" applyFill="1" applyBorder="1"/>
    <xf numFmtId="167" fontId="11" fillId="0" borderId="0" xfId="2" applyNumberFormat="1" applyFont="1"/>
    <xf numFmtId="169" fontId="11" fillId="0" borderId="0" xfId="0" applyNumberFormat="1" applyFont="1"/>
    <xf numFmtId="165" fontId="6" fillId="0" borderId="2" xfId="1" applyNumberFormat="1" applyFont="1" applyFill="1" applyBorder="1"/>
    <xf numFmtId="0" fontId="3" fillId="0" borderId="0" xfId="0" applyFont="1"/>
    <xf numFmtId="165" fontId="0" fillId="0" borderId="0" xfId="1" applyNumberFormat="1" applyFont="1" applyAlignment="1">
      <alignment horizontal="center"/>
    </xf>
    <xf numFmtId="165" fontId="3" fillId="2" borderId="0" xfId="1" applyNumberFormat="1" applyFont="1" applyFill="1"/>
    <xf numFmtId="0" fontId="8" fillId="0" borderId="0" xfId="0" applyFont="1"/>
    <xf numFmtId="0" fontId="0" fillId="3" borderId="0" xfId="0" applyFill="1"/>
    <xf numFmtId="0" fontId="0" fillId="0" borderId="9" xfId="0" applyBorder="1"/>
    <xf numFmtId="0" fontId="6" fillId="0" borderId="0" xfId="4"/>
    <xf numFmtId="171" fontId="5" fillId="3" borderId="0" xfId="5" applyNumberFormat="1" applyFont="1" applyFill="1" applyBorder="1"/>
    <xf numFmtId="0" fontId="0" fillId="0" borderId="9" xfId="0" applyBorder="1" applyAlignment="1">
      <alignment horizontal="left" indent="1"/>
    </xf>
    <xf numFmtId="0" fontId="18" fillId="3" borderId="9" xfId="0" applyFont="1" applyFill="1" applyBorder="1" applyAlignment="1">
      <alignment horizontal="left" indent="1"/>
    </xf>
    <xf numFmtId="0" fontId="0" fillId="3" borderId="9" xfId="0" applyFill="1" applyBorder="1" applyAlignment="1">
      <alignment horizontal="left" indent="1"/>
    </xf>
    <xf numFmtId="0" fontId="0" fillId="0" borderId="0" xfId="0" applyAlignment="1">
      <alignment vertical="center"/>
    </xf>
    <xf numFmtId="165" fontId="0" fillId="0" borderId="9" xfId="1" applyNumberFormat="1" applyFont="1" applyBorder="1"/>
    <xf numFmtId="0" fontId="3" fillId="0" borderId="0" xfId="0" applyFont="1" applyAlignment="1">
      <alignment horizontal="left" vertical="center"/>
    </xf>
    <xf numFmtId="0" fontId="27" fillId="0" borderId="0" xfId="0" applyFont="1"/>
    <xf numFmtId="0" fontId="16" fillId="3" borderId="0" xfId="0" applyFont="1" applyFill="1" applyAlignment="1">
      <alignment horizontal="center" vertical="center" wrapText="1"/>
    </xf>
    <xf numFmtId="0" fontId="19" fillId="3" borderId="0" xfId="8" applyFill="1" applyBorder="1"/>
    <xf numFmtId="172" fontId="26" fillId="3" borderId="0" xfId="1" applyNumberFormat="1" applyFont="1" applyFill="1" applyAlignment="1">
      <alignment vertical="top" wrapText="1"/>
    </xf>
    <xf numFmtId="0" fontId="0" fillId="0" borderId="0" xfId="0" applyAlignment="1">
      <alignment horizontal="center"/>
    </xf>
    <xf numFmtId="0" fontId="18" fillId="0" borderId="9" xfId="0" applyFont="1" applyBorder="1"/>
    <xf numFmtId="172" fontId="26" fillId="3" borderId="0" xfId="1" applyNumberFormat="1" applyFont="1" applyFill="1" applyAlignment="1">
      <alignment horizontal="left" vertical="top" wrapText="1"/>
    </xf>
    <xf numFmtId="10" fontId="14" fillId="0" borderId="9" xfId="1" applyNumberFormat="1" applyFont="1" applyFill="1" applyBorder="1" applyAlignment="1">
      <alignment horizontal="center"/>
    </xf>
    <xf numFmtId="165" fontId="6" fillId="0" borderId="5" xfId="1" applyNumberFormat="1" applyFont="1" applyBorder="1"/>
    <xf numFmtId="165" fontId="0" fillId="0" borderId="0" xfId="1" applyNumberFormat="1" applyFont="1" applyFill="1"/>
    <xf numFmtId="43" fontId="0" fillId="0" borderId="0" xfId="1" applyFont="1" applyFill="1"/>
    <xf numFmtId="168" fontId="5" fillId="4" borderId="0" xfId="6" applyNumberFormat="1" applyFont="1" applyFill="1" applyBorder="1"/>
    <xf numFmtId="0" fontId="25" fillId="3" borderId="0" xfId="4" applyFont="1" applyFill="1" applyAlignment="1">
      <alignment horizontal="center"/>
    </xf>
    <xf numFmtId="4" fontId="23" fillId="0" borderId="0" xfId="4" applyNumberFormat="1" applyFont="1"/>
    <xf numFmtId="9" fontId="0" fillId="0" borderId="0" xfId="6" applyFont="1" applyBorder="1"/>
    <xf numFmtId="0" fontId="9" fillId="3" borderId="0" xfId="4" applyFont="1" applyFill="1" applyAlignment="1">
      <alignment horizontal="center" vertical="center"/>
    </xf>
    <xf numFmtId="0" fontId="5" fillId="3" borderId="0" xfId="4" applyFont="1" applyFill="1"/>
    <xf numFmtId="0" fontId="5" fillId="4" borderId="0" xfId="4" applyFont="1" applyFill="1"/>
    <xf numFmtId="0" fontId="11" fillId="0" borderId="0" xfId="4" applyFont="1"/>
    <xf numFmtId="0" fontId="22" fillId="3" borderId="0" xfId="4" applyFont="1" applyFill="1"/>
    <xf numFmtId="0" fontId="23" fillId="0" borderId="0" xfId="4" applyFont="1"/>
    <xf numFmtId="3" fontId="23" fillId="0" borderId="0" xfId="4" applyNumberFormat="1" applyFont="1"/>
    <xf numFmtId="0" fontId="15" fillId="0" borderId="0" xfId="4" applyFont="1" applyAlignment="1">
      <alignment horizontal="center" vertical="center"/>
    </xf>
    <xf numFmtId="0" fontId="6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6" fillId="5" borderId="0" xfId="1" applyFont="1" applyFill="1"/>
    <xf numFmtId="0" fontId="18" fillId="0" borderId="23" xfId="0" applyFont="1" applyBorder="1"/>
    <xf numFmtId="165" fontId="0" fillId="0" borderId="0" xfId="0" applyNumberFormat="1"/>
    <xf numFmtId="165" fontId="1" fillId="0" borderId="0" xfId="1" applyNumberFormat="1" applyFont="1" applyFill="1" applyBorder="1" applyAlignment="1"/>
    <xf numFmtId="165" fontId="3" fillId="0" borderId="0" xfId="1" applyNumberFormat="1" applyFont="1" applyFill="1" applyBorder="1" applyAlignment="1"/>
    <xf numFmtId="165" fontId="0" fillId="4" borderId="9" xfId="1" applyNumberFormat="1" applyFont="1" applyFill="1" applyBorder="1"/>
    <xf numFmtId="165" fontId="0" fillId="0" borderId="25" xfId="1" applyNumberFormat="1" applyFont="1" applyBorder="1"/>
    <xf numFmtId="0" fontId="0" fillId="0" borderId="17" xfId="0" applyBorder="1"/>
    <xf numFmtId="165" fontId="0" fillId="4" borderId="24" xfId="1" applyNumberFormat="1" applyFont="1" applyFill="1" applyBorder="1"/>
    <xf numFmtId="165" fontId="0" fillId="4" borderId="25" xfId="1" applyNumberFormat="1" applyFont="1" applyFill="1" applyBorder="1"/>
    <xf numFmtId="0" fontId="0" fillId="0" borderId="34" xfId="0" applyBorder="1"/>
    <xf numFmtId="165" fontId="0" fillId="0" borderId="0" xfId="1" applyNumberFormat="1" applyFont="1" applyFill="1" applyBorder="1"/>
    <xf numFmtId="165" fontId="1" fillId="0" borderId="0" xfId="1" applyNumberFormat="1" applyFont="1" applyFill="1" applyBorder="1"/>
    <xf numFmtId="0" fontId="2" fillId="0" borderId="0" xfId="0" applyFont="1"/>
    <xf numFmtId="165" fontId="2" fillId="0" borderId="0" xfId="1" applyNumberFormat="1" applyFont="1" applyFill="1" applyBorder="1" applyAlignment="1"/>
    <xf numFmtId="165" fontId="0" fillId="0" borderId="18" xfId="1" applyNumberFormat="1" applyFont="1" applyBorder="1"/>
    <xf numFmtId="165" fontId="0" fillId="2" borderId="9" xfId="1" applyNumberFormat="1" applyFont="1" applyFill="1" applyBorder="1"/>
    <xf numFmtId="165" fontId="0" fillId="2" borderId="24" xfId="1" applyNumberFormat="1" applyFont="1" applyFill="1" applyBorder="1"/>
    <xf numFmtId="165" fontId="0" fillId="2" borderId="25" xfId="1" applyNumberFormat="1" applyFont="1" applyFill="1" applyBorder="1"/>
    <xf numFmtId="165" fontId="0" fillId="4" borderId="37" xfId="1" applyNumberFormat="1" applyFont="1" applyFill="1" applyBorder="1"/>
    <xf numFmtId="165" fontId="0" fillId="4" borderId="38" xfId="1" applyNumberFormat="1" applyFont="1" applyFill="1" applyBorder="1"/>
    <xf numFmtId="165" fontId="0" fillId="4" borderId="26" xfId="1" applyNumberFormat="1" applyFont="1" applyFill="1" applyBorder="1"/>
    <xf numFmtId="165" fontId="0" fillId="4" borderId="27" xfId="1" applyNumberFormat="1" applyFont="1" applyFill="1" applyBorder="1"/>
    <xf numFmtId="165" fontId="0" fillId="4" borderId="28" xfId="1" applyNumberFormat="1" applyFont="1" applyFill="1" applyBorder="1"/>
    <xf numFmtId="165" fontId="0" fillId="0" borderId="24" xfId="1" applyNumberFormat="1" applyFont="1" applyFill="1" applyBorder="1"/>
    <xf numFmtId="165" fontId="0" fillId="0" borderId="9" xfId="1" applyNumberFormat="1" applyFont="1" applyFill="1" applyBorder="1"/>
    <xf numFmtId="165" fontId="0" fillId="0" borderId="25" xfId="1" applyNumberFormat="1" applyFont="1" applyFill="1" applyBorder="1"/>
    <xf numFmtId="175" fontId="0" fillId="0" borderId="0" xfId="0" applyNumberFormat="1"/>
    <xf numFmtId="0" fontId="7" fillId="6" borderId="0" xfId="0" applyFont="1" applyFill="1" applyAlignment="1">
      <alignment horizontal="center"/>
    </xf>
    <xf numFmtId="0" fontId="10" fillId="7" borderId="0" xfId="0" applyFont="1" applyFill="1"/>
    <xf numFmtId="165" fontId="10" fillId="7" borderId="0" xfId="1" applyNumberFormat="1" applyFont="1" applyFill="1" applyBorder="1" applyAlignment="1"/>
    <xf numFmtId="165" fontId="7" fillId="6" borderId="0" xfId="1" applyNumberFormat="1" applyFont="1" applyFill="1" applyAlignment="1">
      <alignment horizontal="center"/>
    </xf>
    <xf numFmtId="0" fontId="10" fillId="7" borderId="9" xfId="0" applyFont="1" applyFill="1" applyBorder="1"/>
    <xf numFmtId="165" fontId="10" fillId="7" borderId="9" xfId="1" applyNumberFormat="1" applyFont="1" applyFill="1" applyBorder="1" applyAlignment="1"/>
    <xf numFmtId="0" fontId="10" fillId="6" borderId="9" xfId="0" applyFont="1" applyFill="1" applyBorder="1"/>
    <xf numFmtId="165" fontId="10" fillId="6" borderId="9" xfId="1" applyNumberFormat="1" applyFont="1" applyFill="1" applyBorder="1" applyAlignment="1"/>
    <xf numFmtId="10" fontId="10" fillId="7" borderId="9" xfId="1" applyNumberFormat="1" applyFont="1" applyFill="1" applyBorder="1" applyAlignment="1">
      <alignment horizontal="center"/>
    </xf>
    <xf numFmtId="0" fontId="3" fillId="7" borderId="17" xfId="0" applyFont="1" applyFill="1" applyBorder="1"/>
    <xf numFmtId="165" fontId="3" fillId="7" borderId="24" xfId="1" applyNumberFormat="1" applyFont="1" applyFill="1" applyBorder="1"/>
    <xf numFmtId="165" fontId="3" fillId="7" borderId="9" xfId="1" applyNumberFormat="1" applyFont="1" applyFill="1" applyBorder="1"/>
    <xf numFmtId="165" fontId="3" fillId="7" borderId="9" xfId="1" applyNumberFormat="1" applyFont="1" applyFill="1" applyBorder="1" applyAlignment="1"/>
    <xf numFmtId="165" fontId="3" fillId="7" borderId="25" xfId="1" applyNumberFormat="1" applyFont="1" applyFill="1" applyBorder="1" applyAlignment="1"/>
    <xf numFmtId="165" fontId="3" fillId="7" borderId="18" xfId="1" applyNumberFormat="1" applyFont="1" applyFill="1" applyBorder="1" applyAlignment="1"/>
    <xf numFmtId="0" fontId="3" fillId="6" borderId="17" xfId="0" applyFont="1" applyFill="1" applyBorder="1"/>
    <xf numFmtId="165" fontId="3" fillId="6" borderId="26" xfId="1" applyNumberFormat="1" applyFont="1" applyFill="1" applyBorder="1"/>
    <xf numFmtId="165" fontId="3" fillId="6" borderId="27" xfId="1" applyNumberFormat="1" applyFont="1" applyFill="1" applyBorder="1"/>
    <xf numFmtId="165" fontId="3" fillId="6" borderId="27" xfId="1" applyNumberFormat="1" applyFont="1" applyFill="1" applyBorder="1" applyAlignment="1"/>
    <xf numFmtId="165" fontId="3" fillId="6" borderId="28" xfId="1" applyNumberFormat="1" applyFont="1" applyFill="1" applyBorder="1" applyAlignment="1"/>
    <xf numFmtId="165" fontId="3" fillId="6" borderId="36" xfId="1" applyNumberFormat="1" applyFont="1" applyFill="1" applyBorder="1" applyAlignment="1"/>
    <xf numFmtId="0" fontId="3" fillId="7" borderId="33" xfId="0" applyFont="1" applyFill="1" applyBorder="1"/>
    <xf numFmtId="165" fontId="3" fillId="7" borderId="41" xfId="1" applyNumberFormat="1" applyFont="1" applyFill="1" applyBorder="1"/>
    <xf numFmtId="165" fontId="3" fillId="7" borderId="0" xfId="1" applyNumberFormat="1" applyFont="1" applyFill="1" applyBorder="1"/>
    <xf numFmtId="165" fontId="3" fillId="7" borderId="0" xfId="1" applyNumberFormat="1" applyFont="1" applyFill="1" applyBorder="1" applyAlignment="1"/>
    <xf numFmtId="165" fontId="3" fillId="7" borderId="42" xfId="1" applyNumberFormat="1" applyFont="1" applyFill="1" applyBorder="1" applyAlignment="1"/>
    <xf numFmtId="165" fontId="3" fillId="7" borderId="16" xfId="1" applyNumberFormat="1" applyFont="1" applyFill="1" applyBorder="1" applyAlignment="1"/>
    <xf numFmtId="165" fontId="3" fillId="7" borderId="57" xfId="1" applyNumberFormat="1" applyFont="1" applyFill="1" applyBorder="1" applyAlignment="1"/>
    <xf numFmtId="0" fontId="3" fillId="7" borderId="34" xfId="0" applyFont="1" applyFill="1" applyBorder="1"/>
    <xf numFmtId="43" fontId="3" fillId="7" borderId="9" xfId="1" applyFont="1" applyFill="1" applyBorder="1"/>
    <xf numFmtId="165" fontId="0" fillId="0" borderId="24" xfId="1" applyNumberFormat="1" applyFont="1" applyBorder="1"/>
    <xf numFmtId="0" fontId="3" fillId="6" borderId="35" xfId="0" applyFont="1" applyFill="1" applyBorder="1"/>
    <xf numFmtId="165" fontId="3" fillId="6" borderId="48" xfId="1" applyNumberFormat="1" applyFont="1" applyFill="1" applyBorder="1"/>
    <xf numFmtId="165" fontId="3" fillId="6" borderId="49" xfId="1" applyNumberFormat="1" applyFont="1" applyFill="1" applyBorder="1"/>
    <xf numFmtId="165" fontId="3" fillId="6" borderId="50" xfId="1" applyNumberFormat="1" applyFont="1" applyFill="1" applyBorder="1"/>
    <xf numFmtId="165" fontId="3" fillId="6" borderId="48" xfId="1" applyNumberFormat="1" applyFont="1" applyFill="1" applyBorder="1" applyAlignment="1"/>
    <xf numFmtId="165" fontId="3" fillId="6" borderId="49" xfId="1" applyNumberFormat="1" applyFont="1" applyFill="1" applyBorder="1" applyAlignment="1"/>
    <xf numFmtId="165" fontId="3" fillId="6" borderId="50" xfId="1" applyNumberFormat="1" applyFont="1" applyFill="1" applyBorder="1" applyAlignment="1"/>
    <xf numFmtId="165" fontId="3" fillId="6" borderId="26" xfId="1" applyNumberFormat="1" applyFont="1" applyFill="1" applyBorder="1" applyAlignment="1"/>
    <xf numFmtId="17" fontId="3" fillId="6" borderId="51" xfId="0" applyNumberFormat="1" applyFont="1" applyFill="1" applyBorder="1" applyAlignment="1">
      <alignment horizontal="center" vertical="center" wrapText="1"/>
    </xf>
    <xf numFmtId="17" fontId="3" fillId="6" borderId="52" xfId="0" applyNumberFormat="1" applyFont="1" applyFill="1" applyBorder="1" applyAlignment="1">
      <alignment horizontal="center" vertical="center" wrapText="1"/>
    </xf>
    <xf numFmtId="17" fontId="3" fillId="6" borderId="53" xfId="0" applyNumberFormat="1" applyFont="1" applyFill="1" applyBorder="1" applyAlignment="1">
      <alignment horizontal="center" vertical="center" wrapText="1"/>
    </xf>
    <xf numFmtId="17" fontId="3" fillId="6" borderId="24" xfId="0" applyNumberFormat="1" applyFont="1" applyFill="1" applyBorder="1" applyAlignment="1">
      <alignment horizontal="center" vertical="center" wrapText="1"/>
    </xf>
    <xf numFmtId="17" fontId="3" fillId="6" borderId="9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17" fontId="3" fillId="6" borderId="19" xfId="0" applyNumberFormat="1" applyFont="1" applyFill="1" applyBorder="1" applyAlignment="1">
      <alignment horizontal="center" vertical="center" wrapText="1"/>
    </xf>
    <xf numFmtId="17" fontId="3" fillId="6" borderId="3" xfId="0" applyNumberFormat="1" applyFont="1" applyFill="1" applyBorder="1" applyAlignment="1">
      <alignment horizontal="center" vertical="center" wrapText="1"/>
    </xf>
    <xf numFmtId="17" fontId="3" fillId="6" borderId="20" xfId="0" applyNumberFormat="1" applyFont="1" applyFill="1" applyBorder="1" applyAlignment="1">
      <alignment horizontal="center" vertical="center" wrapText="1"/>
    </xf>
    <xf numFmtId="17" fontId="3" fillId="6" borderId="36" xfId="0" applyNumberFormat="1" applyFont="1" applyFill="1" applyBorder="1" applyAlignment="1">
      <alignment horizontal="center" vertical="center" wrapText="1"/>
    </xf>
    <xf numFmtId="17" fontId="3" fillId="6" borderId="27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/>
    </xf>
    <xf numFmtId="17" fontId="3" fillId="6" borderId="27" xfId="0" applyNumberFormat="1" applyFont="1" applyFill="1" applyBorder="1" applyAlignment="1">
      <alignment horizontal="center" vertical="center"/>
    </xf>
    <xf numFmtId="17" fontId="3" fillId="6" borderId="28" xfId="0" applyNumberFormat="1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165" fontId="3" fillId="6" borderId="43" xfId="1" applyNumberFormat="1" applyFont="1" applyFill="1" applyBorder="1" applyAlignment="1">
      <alignment horizontal="center" vertical="center"/>
    </xf>
    <xf numFmtId="165" fontId="3" fillId="6" borderId="44" xfId="1" applyNumberFormat="1" applyFont="1" applyFill="1" applyBorder="1" applyAlignment="1">
      <alignment horizontal="center" vertical="center"/>
    </xf>
    <xf numFmtId="165" fontId="3" fillId="6" borderId="45" xfId="1" applyNumberFormat="1" applyFont="1" applyFill="1" applyBorder="1" applyAlignment="1">
      <alignment horizontal="center" vertical="center"/>
    </xf>
    <xf numFmtId="165" fontId="3" fillId="6" borderId="27" xfId="1" applyNumberFormat="1" applyFont="1" applyFill="1" applyBorder="1" applyAlignment="1">
      <alignment horizontal="center" vertical="center"/>
    </xf>
    <xf numFmtId="17" fontId="3" fillId="6" borderId="46" xfId="0" applyNumberFormat="1" applyFont="1" applyFill="1" applyBorder="1" applyAlignment="1">
      <alignment horizontal="center" vertical="center" wrapText="1"/>
    </xf>
    <xf numFmtId="17" fontId="3" fillId="6" borderId="47" xfId="0" applyNumberFormat="1" applyFont="1" applyFill="1" applyBorder="1" applyAlignment="1">
      <alignment horizontal="center" vertical="center" wrapText="1"/>
    </xf>
    <xf numFmtId="17" fontId="3" fillId="6" borderId="10" xfId="0" applyNumberFormat="1" applyFont="1" applyFill="1" applyBorder="1" applyAlignment="1">
      <alignment horizontal="center" vertical="center" wrapText="1"/>
    </xf>
    <xf numFmtId="17" fontId="3" fillId="6" borderId="9" xfId="0" applyNumberFormat="1" applyFont="1" applyFill="1" applyBorder="1" applyAlignment="1">
      <alignment horizontal="center" vertical="center"/>
    </xf>
    <xf numFmtId="17" fontId="3" fillId="6" borderId="25" xfId="0" applyNumberFormat="1" applyFont="1" applyFill="1" applyBorder="1" applyAlignment="1">
      <alignment horizontal="center" vertical="center"/>
    </xf>
    <xf numFmtId="17" fontId="3" fillId="6" borderId="18" xfId="0" applyNumberFormat="1" applyFont="1" applyFill="1" applyBorder="1" applyAlignment="1">
      <alignment horizontal="center" vertical="center" wrapText="1"/>
    </xf>
    <xf numFmtId="17" fontId="3" fillId="6" borderId="61" xfId="0" applyNumberFormat="1" applyFont="1" applyFill="1" applyBorder="1" applyAlignment="1">
      <alignment horizontal="center" vertical="center" wrapText="1"/>
    </xf>
    <xf numFmtId="165" fontId="0" fillId="4" borderId="39" xfId="1" applyNumberFormat="1" applyFont="1" applyFill="1" applyBorder="1"/>
    <xf numFmtId="0" fontId="3" fillId="6" borderId="31" xfId="0" applyFont="1" applyFill="1" applyBorder="1"/>
    <xf numFmtId="165" fontId="3" fillId="6" borderId="48" xfId="0" applyNumberFormat="1" applyFont="1" applyFill="1" applyBorder="1"/>
    <xf numFmtId="165" fontId="3" fillId="6" borderId="49" xfId="0" applyNumberFormat="1" applyFont="1" applyFill="1" applyBorder="1"/>
    <xf numFmtId="165" fontId="3" fillId="6" borderId="54" xfId="0" applyNumberFormat="1" applyFont="1" applyFill="1" applyBorder="1"/>
    <xf numFmtId="165" fontId="3" fillId="6" borderId="50" xfId="0" applyNumberFormat="1" applyFont="1" applyFill="1" applyBorder="1"/>
    <xf numFmtId="165" fontId="3" fillId="6" borderId="26" xfId="0" applyNumberFormat="1" applyFont="1" applyFill="1" applyBorder="1"/>
    <xf numFmtId="165" fontId="3" fillId="6" borderId="27" xfId="0" applyNumberFormat="1" applyFont="1" applyFill="1" applyBorder="1"/>
    <xf numFmtId="165" fontId="3" fillId="6" borderId="28" xfId="0" applyNumberFormat="1" applyFont="1" applyFill="1" applyBorder="1"/>
    <xf numFmtId="0" fontId="9" fillId="6" borderId="0" xfId="1" applyNumberFormat="1" applyFont="1" applyFill="1" applyBorder="1" applyAlignment="1">
      <alignment horizontal="center"/>
    </xf>
    <xf numFmtId="14" fontId="9" fillId="6" borderId="0" xfId="1" applyNumberFormat="1" applyFont="1" applyFill="1" applyBorder="1" applyAlignment="1">
      <alignment horizontal="center"/>
    </xf>
    <xf numFmtId="0" fontId="9" fillId="6" borderId="0" xfId="4" applyFont="1" applyFill="1"/>
    <xf numFmtId="171" fontId="9" fillId="6" borderId="0" xfId="5" applyNumberFormat="1" applyFont="1" applyFill="1" applyBorder="1"/>
    <xf numFmtId="171" fontId="9" fillId="6" borderId="0" xfId="1" applyNumberFormat="1" applyFont="1" applyFill="1" applyBorder="1"/>
    <xf numFmtId="167" fontId="3" fillId="6" borderId="0" xfId="0" applyNumberFormat="1" applyFont="1" applyFill="1"/>
    <xf numFmtId="0" fontId="3" fillId="6" borderId="0" xfId="0" applyFont="1" applyFill="1" applyAlignment="1">
      <alignment horizontal="center"/>
    </xf>
    <xf numFmtId="43" fontId="9" fillId="6" borderId="2" xfId="1" applyFont="1" applyFill="1" applyBorder="1" applyAlignment="1">
      <alignment horizontal="center"/>
    </xf>
    <xf numFmtId="165" fontId="8" fillId="6" borderId="0" xfId="1" applyNumberFormat="1" applyFont="1" applyFill="1"/>
    <xf numFmtId="0" fontId="3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/>
    </xf>
    <xf numFmtId="43" fontId="9" fillId="6" borderId="2" xfId="1" applyFont="1" applyFill="1" applyBorder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165" fontId="8" fillId="6" borderId="0" xfId="1" applyNumberFormat="1" applyFont="1" applyFill="1" applyAlignment="1">
      <alignment horizontal="center"/>
    </xf>
    <xf numFmtId="0" fontId="10" fillId="6" borderId="9" xfId="0" applyFont="1" applyFill="1" applyBorder="1" applyAlignment="1">
      <alignment horizontal="center"/>
    </xf>
    <xf numFmtId="17" fontId="3" fillId="6" borderId="25" xfId="0" applyNumberFormat="1" applyFont="1" applyFill="1" applyBorder="1" applyAlignment="1">
      <alignment horizontal="center" vertical="center" wrapText="1"/>
    </xf>
    <xf numFmtId="165" fontId="1" fillId="2" borderId="24" xfId="1" applyNumberFormat="1" applyFont="1" applyFill="1" applyBorder="1"/>
    <xf numFmtId="165" fontId="1" fillId="2" borderId="9" xfId="1" applyNumberFormat="1" applyFont="1" applyFill="1" applyBorder="1"/>
    <xf numFmtId="165" fontId="1" fillId="2" borderId="25" xfId="1" applyNumberFormat="1" applyFont="1" applyFill="1" applyBorder="1"/>
    <xf numFmtId="168" fontId="6" fillId="0" borderId="2" xfId="7" applyNumberFormat="1" applyFont="1" applyFill="1" applyBorder="1"/>
    <xf numFmtId="168" fontId="8" fillId="6" borderId="0" xfId="7" applyNumberFormat="1" applyFont="1" applyFill="1"/>
    <xf numFmtId="168" fontId="6" fillId="0" borderId="5" xfId="7" applyNumberFormat="1" applyFont="1" applyBorder="1"/>
    <xf numFmtId="168" fontId="6" fillId="0" borderId="2" xfId="7" applyNumberFormat="1" applyFont="1" applyBorder="1"/>
    <xf numFmtId="0" fontId="19" fillId="0" borderId="0" xfId="8" applyFill="1"/>
    <xf numFmtId="0" fontId="3" fillId="8" borderId="9" xfId="0" applyFont="1" applyFill="1" applyBorder="1" applyAlignment="1">
      <alignment horizontal="left"/>
    </xf>
    <xf numFmtId="10" fontId="0" fillId="0" borderId="9" xfId="7" applyNumberFormat="1" applyFont="1" applyBorder="1" applyAlignment="1">
      <alignment horizontal="center"/>
    </xf>
    <xf numFmtId="10" fontId="29" fillId="8" borderId="9" xfId="7" applyNumberFormat="1" applyFont="1" applyFill="1" applyBorder="1" applyAlignment="1">
      <alignment horizontal="center"/>
    </xf>
    <xf numFmtId="10" fontId="18" fillId="3" borderId="9" xfId="7" applyNumberFormat="1" applyFont="1" applyFill="1" applyBorder="1" applyAlignment="1">
      <alignment horizontal="center"/>
    </xf>
    <xf numFmtId="10" fontId="18" fillId="0" borderId="9" xfId="7" applyNumberFormat="1" applyFont="1" applyBorder="1" applyAlignment="1">
      <alignment horizontal="center"/>
    </xf>
    <xf numFmtId="10" fontId="3" fillId="6" borderId="9" xfId="7" applyNumberFormat="1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19" fillId="3" borderId="0" xfId="8" applyFill="1"/>
    <xf numFmtId="165" fontId="1" fillId="3" borderId="0" xfId="1" applyNumberFormat="1" applyFont="1" applyFill="1"/>
    <xf numFmtId="0" fontId="3" fillId="3" borderId="0" xfId="0" applyFont="1" applyFill="1" applyAlignment="1">
      <alignment horizontal="left"/>
    </xf>
    <xf numFmtId="0" fontId="12" fillId="3" borderId="0" xfId="0" applyFont="1" applyFill="1"/>
    <xf numFmtId="0" fontId="13" fillId="3" borderId="0" xfId="0" applyFont="1" applyFill="1"/>
    <xf numFmtId="165" fontId="11" fillId="3" borderId="0" xfId="1" applyNumberFormat="1" applyFont="1" applyFill="1"/>
    <xf numFmtId="165" fontId="0" fillId="3" borderId="0" xfId="1" applyNumberFormat="1" applyFont="1" applyFill="1"/>
    <xf numFmtId="0" fontId="4" fillId="3" borderId="0" xfId="0" applyFont="1" applyFill="1"/>
    <xf numFmtId="0" fontId="9" fillId="3" borderId="0" xfId="0" applyFont="1" applyFill="1" applyAlignment="1">
      <alignment horizontal="center"/>
    </xf>
    <xf numFmtId="0" fontId="8" fillId="3" borderId="0" xfId="0" applyFont="1" applyFill="1"/>
    <xf numFmtId="0" fontId="3" fillId="3" borderId="0" xfId="0" applyFont="1" applyFill="1"/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10" fontId="0" fillId="3" borderId="0" xfId="7" applyNumberFormat="1" applyFont="1" applyFill="1"/>
    <xf numFmtId="43" fontId="0" fillId="3" borderId="0" xfId="1" applyFont="1" applyFill="1"/>
    <xf numFmtId="43" fontId="0" fillId="3" borderId="0" xfId="0" applyNumberFormat="1" applyFill="1"/>
    <xf numFmtId="0" fontId="11" fillId="3" borderId="8" xfId="0" applyFont="1" applyFill="1" applyBorder="1"/>
    <xf numFmtId="0" fontId="11" fillId="3" borderId="0" xfId="0" applyFont="1" applyFill="1"/>
    <xf numFmtId="165" fontId="0" fillId="3" borderId="0" xfId="0" applyNumberFormat="1" applyFill="1"/>
    <xf numFmtId="165" fontId="0" fillId="3" borderId="0" xfId="1" applyNumberFormat="1" applyFont="1" applyFill="1" applyBorder="1"/>
    <xf numFmtId="175" fontId="0" fillId="3" borderId="0" xfId="0" applyNumberFormat="1" applyFill="1"/>
    <xf numFmtId="0" fontId="0" fillId="3" borderId="0" xfId="0" applyFill="1" applyAlignment="1">
      <alignment vertical="center"/>
    </xf>
    <xf numFmtId="176" fontId="0" fillId="3" borderId="0" xfId="0" applyNumberFormat="1" applyFill="1"/>
    <xf numFmtId="0" fontId="27" fillId="3" borderId="0" xfId="0" applyFont="1" applyFill="1"/>
    <xf numFmtId="0" fontId="3" fillId="3" borderId="0" xfId="0" applyFont="1" applyFill="1" applyAlignment="1">
      <alignment horizontal="left" vertical="center"/>
    </xf>
    <xf numFmtId="43" fontId="11" fillId="3" borderId="0" xfId="1" applyFont="1" applyFill="1" applyAlignment="1"/>
    <xf numFmtId="10" fontId="0" fillId="3" borderId="0" xfId="0" applyNumberFormat="1" applyFill="1"/>
    <xf numFmtId="0" fontId="36" fillId="3" borderId="0" xfId="8" applyFont="1" applyFill="1"/>
    <xf numFmtId="0" fontId="28" fillId="3" borderId="10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9" fillId="3" borderId="0" xfId="4" applyFont="1" applyFill="1" applyAlignment="1">
      <alignment horizontal="center" vertical="center" wrapText="1"/>
    </xf>
    <xf numFmtId="0" fontId="9" fillId="3" borderId="0" xfId="4" applyFont="1" applyFill="1" applyAlignment="1">
      <alignment horizontal="center" vertical="center"/>
    </xf>
    <xf numFmtId="0" fontId="20" fillId="3" borderId="0" xfId="4" applyFont="1" applyFill="1" applyAlignment="1">
      <alignment horizontal="center" wrapText="1"/>
    </xf>
    <xf numFmtId="0" fontId="20" fillId="3" borderId="0" xfId="4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165" fontId="12" fillId="3" borderId="0" xfId="3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167" fontId="11" fillId="0" borderId="0" xfId="2" applyNumberFormat="1" applyFont="1" applyFill="1" applyBorder="1" applyAlignment="1">
      <alignment horizontal="center"/>
    </xf>
    <xf numFmtId="167" fontId="11" fillId="0" borderId="0" xfId="2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1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6" borderId="0" xfId="0" applyFont="1" applyFill="1" applyAlignment="1">
      <alignment horizontal="center"/>
    </xf>
    <xf numFmtId="0" fontId="13" fillId="3" borderId="8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3" borderId="19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3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0" fillId="3" borderId="4" xfId="0" applyFill="1" applyBorder="1" applyAlignment="1">
      <alignment horizontal="left"/>
    </xf>
    <xf numFmtId="0" fontId="3" fillId="6" borderId="8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/>
    </xf>
    <xf numFmtId="0" fontId="3" fillId="6" borderId="38" xfId="0" applyFont="1" applyFill="1" applyBorder="1" applyAlignment="1">
      <alignment horizontal="center"/>
    </xf>
    <xf numFmtId="0" fontId="3" fillId="6" borderId="39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24" fillId="3" borderId="0" xfId="0" applyFont="1" applyFill="1" applyAlignment="1">
      <alignment horizontal="center" wrapText="1"/>
    </xf>
    <xf numFmtId="0" fontId="3" fillId="6" borderId="32" xfId="0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/>
    </xf>
    <xf numFmtId="0" fontId="3" fillId="6" borderId="59" xfId="0" applyFont="1" applyFill="1" applyBorder="1" applyAlignment="1">
      <alignment horizontal="center"/>
    </xf>
    <xf numFmtId="0" fontId="3" fillId="6" borderId="60" xfId="0" applyFont="1" applyFill="1" applyBorder="1" applyAlignment="1">
      <alignment horizontal="center"/>
    </xf>
    <xf numFmtId="0" fontId="27" fillId="3" borderId="0" xfId="0" applyFont="1" applyFill="1" applyAlignment="1">
      <alignment horizontal="left"/>
    </xf>
    <xf numFmtId="164" fontId="30" fillId="0" borderId="41" xfId="0" applyNumberFormat="1" applyFont="1" applyBorder="1" applyAlignment="1">
      <alignment horizontal="left" vertical="top" wrapText="1"/>
    </xf>
    <xf numFmtId="164" fontId="30" fillId="0" borderId="0" xfId="0" applyNumberFormat="1" applyFont="1" applyAlignment="1">
      <alignment horizontal="left" vertical="top" wrapText="1"/>
    </xf>
    <xf numFmtId="164" fontId="30" fillId="0" borderId="43" xfId="0" applyNumberFormat="1" applyFont="1" applyBorder="1" applyAlignment="1">
      <alignment horizontal="left" vertical="top" wrapText="1"/>
    </xf>
    <xf numFmtId="164" fontId="30" fillId="0" borderId="44" xfId="0" applyNumberFormat="1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42" xfId="0" applyFont="1" applyBorder="1" applyAlignment="1">
      <alignment horizontal="left" vertical="top" wrapText="1"/>
    </xf>
    <xf numFmtId="0" fontId="30" fillId="0" borderId="44" xfId="0" applyFont="1" applyBorder="1" applyAlignment="1">
      <alignment horizontal="left" vertical="top" wrapText="1"/>
    </xf>
    <xf numFmtId="0" fontId="30" fillId="0" borderId="45" xfId="0" applyFont="1" applyBorder="1" applyAlignment="1">
      <alignment horizontal="left" vertical="top" wrapText="1"/>
    </xf>
    <xf numFmtId="173" fontId="30" fillId="0" borderId="44" xfId="0" applyNumberFormat="1" applyFont="1" applyBorder="1" applyAlignment="1">
      <alignment horizontal="right" vertical="top" wrapText="1"/>
    </xf>
    <xf numFmtId="174" fontId="30" fillId="0" borderId="44" xfId="0" applyNumberFormat="1" applyFont="1" applyBorder="1" applyAlignment="1">
      <alignment horizontal="right" vertical="top" wrapText="1"/>
    </xf>
    <xf numFmtId="173" fontId="30" fillId="0" borderId="0" xfId="0" applyNumberFormat="1" applyFont="1" applyAlignment="1">
      <alignment horizontal="right" vertical="top" wrapText="1"/>
    </xf>
    <xf numFmtId="174" fontId="30" fillId="0" borderId="0" xfId="0" applyNumberFormat="1" applyFont="1" applyAlignment="1">
      <alignment horizontal="right" vertical="top" wrapText="1"/>
    </xf>
    <xf numFmtId="174" fontId="30" fillId="6" borderId="0" xfId="0" applyNumberFormat="1" applyFont="1" applyFill="1" applyAlignment="1">
      <alignment horizontal="right" vertical="top" wrapText="1"/>
    </xf>
    <xf numFmtId="0" fontId="30" fillId="6" borderId="0" xfId="0" applyFont="1" applyFill="1" applyAlignment="1">
      <alignment horizontal="left" vertical="top" wrapText="1"/>
    </xf>
    <xf numFmtId="173" fontId="30" fillId="6" borderId="0" xfId="0" applyNumberFormat="1" applyFont="1" applyFill="1" applyAlignment="1">
      <alignment horizontal="right" vertical="top" wrapText="1"/>
    </xf>
    <xf numFmtId="0" fontId="30" fillId="0" borderId="32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30" fillId="0" borderId="40" xfId="0" applyFont="1" applyBorder="1" applyAlignment="1">
      <alignment horizontal="left" vertical="top" wrapText="1"/>
    </xf>
    <xf numFmtId="0" fontId="30" fillId="0" borderId="55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0" fillId="0" borderId="56" xfId="0" applyFont="1" applyBorder="1" applyAlignment="1">
      <alignment horizontal="left" vertical="top" wrapText="1"/>
    </xf>
    <xf numFmtId="0" fontId="30" fillId="3" borderId="0" xfId="0" applyFont="1" applyFill="1" applyAlignment="1">
      <alignment horizontal="left" vertical="top" wrapText="1"/>
    </xf>
    <xf numFmtId="0" fontId="30" fillId="3" borderId="0" xfId="0" applyFont="1" applyFill="1" applyAlignment="1">
      <alignment horizontal="right" vertical="top" wrapText="1"/>
    </xf>
    <xf numFmtId="0" fontId="33" fillId="3" borderId="0" xfId="0" applyFont="1" applyFill="1" applyAlignment="1">
      <alignment horizontal="center" vertical="top" wrapText="1"/>
    </xf>
    <xf numFmtId="0" fontId="31" fillId="3" borderId="0" xfId="0" applyFont="1" applyFill="1" applyAlignment="1">
      <alignment horizontal="center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61.xml"/><Relationship Id="rId138" Type="http://schemas.openxmlformats.org/officeDocument/2006/relationships/externalLink" Target="externalLinks/externalLink115.xml"/><Relationship Id="rId107" Type="http://schemas.openxmlformats.org/officeDocument/2006/relationships/externalLink" Target="externalLinks/externalLink8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53" Type="http://schemas.openxmlformats.org/officeDocument/2006/relationships/externalLink" Target="externalLinks/externalLink30.xml"/><Relationship Id="rId74" Type="http://schemas.openxmlformats.org/officeDocument/2006/relationships/externalLink" Target="externalLinks/externalLink51.xml"/><Relationship Id="rId128" Type="http://schemas.openxmlformats.org/officeDocument/2006/relationships/externalLink" Target="externalLinks/externalLink105.xml"/><Relationship Id="rId149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64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46.xml"/><Relationship Id="rId113" Type="http://schemas.openxmlformats.org/officeDocument/2006/relationships/externalLink" Target="externalLinks/externalLink90.xml"/><Relationship Id="rId118" Type="http://schemas.openxmlformats.org/officeDocument/2006/relationships/externalLink" Target="externalLinks/externalLink95.xml"/><Relationship Id="rId134" Type="http://schemas.openxmlformats.org/officeDocument/2006/relationships/externalLink" Target="externalLinks/externalLink111.xml"/><Relationship Id="rId139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6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36.xml"/><Relationship Id="rId103" Type="http://schemas.openxmlformats.org/officeDocument/2006/relationships/externalLink" Target="externalLinks/externalLink80.xml"/><Relationship Id="rId108" Type="http://schemas.openxmlformats.org/officeDocument/2006/relationships/externalLink" Target="externalLinks/externalLink85.xml"/><Relationship Id="rId124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52.xml"/><Relationship Id="rId91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73.xml"/><Relationship Id="rId140" Type="http://schemas.openxmlformats.org/officeDocument/2006/relationships/externalLink" Target="externalLinks/externalLink117.xml"/><Relationship Id="rId14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49" Type="http://schemas.openxmlformats.org/officeDocument/2006/relationships/externalLink" Target="externalLinks/externalLink26.xml"/><Relationship Id="rId114" Type="http://schemas.openxmlformats.org/officeDocument/2006/relationships/externalLink" Target="externalLinks/externalLink91.xml"/><Relationship Id="rId119" Type="http://schemas.openxmlformats.org/officeDocument/2006/relationships/externalLink" Target="externalLinks/externalLink96.xml"/><Relationship Id="rId44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81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63.xml"/><Relationship Id="rId130" Type="http://schemas.openxmlformats.org/officeDocument/2006/relationships/externalLink" Target="externalLinks/externalLink107.xml"/><Relationship Id="rId135" Type="http://schemas.openxmlformats.org/officeDocument/2006/relationships/externalLink" Target="externalLinks/externalLink11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109" Type="http://schemas.openxmlformats.org/officeDocument/2006/relationships/externalLink" Target="externalLinks/externalLink8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104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02.xml"/><Relationship Id="rId141" Type="http://schemas.openxmlformats.org/officeDocument/2006/relationships/externalLink" Target="externalLinks/externalLink118.xml"/><Relationship Id="rId14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110" Type="http://schemas.openxmlformats.org/officeDocument/2006/relationships/externalLink" Target="externalLinks/externalLink87.xml"/><Relationship Id="rId115" Type="http://schemas.openxmlformats.org/officeDocument/2006/relationships/externalLink" Target="externalLinks/externalLink92.xml"/><Relationship Id="rId131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13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externalLink" Target="externalLinks/externalLink77.xml"/><Relationship Id="rId105" Type="http://schemas.openxmlformats.org/officeDocument/2006/relationships/externalLink" Target="externalLinks/externalLink82.xml"/><Relationship Id="rId126" Type="http://schemas.openxmlformats.org/officeDocument/2006/relationships/externalLink" Target="externalLinks/externalLink103.xml"/><Relationship Id="rId147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121" Type="http://schemas.openxmlformats.org/officeDocument/2006/relationships/externalLink" Target="externalLinks/externalLink98.xml"/><Relationship Id="rId142" Type="http://schemas.openxmlformats.org/officeDocument/2006/relationships/externalLink" Target="externalLinks/externalLink11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.xml"/><Relationship Id="rId46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44.xml"/><Relationship Id="rId116" Type="http://schemas.openxmlformats.org/officeDocument/2006/relationships/externalLink" Target="externalLinks/externalLink93.xml"/><Relationship Id="rId137" Type="http://schemas.openxmlformats.org/officeDocument/2006/relationships/externalLink" Target="externalLinks/externalLink1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111" Type="http://schemas.openxmlformats.org/officeDocument/2006/relationships/externalLink" Target="externalLinks/externalLink88.xml"/><Relationship Id="rId132" Type="http://schemas.openxmlformats.org/officeDocument/2006/relationships/externalLink" Target="externalLinks/externalLink109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34.xml"/><Relationship Id="rId106" Type="http://schemas.openxmlformats.org/officeDocument/2006/relationships/externalLink" Target="externalLinks/externalLink83.xml"/><Relationship Id="rId127" Type="http://schemas.openxmlformats.org/officeDocument/2006/relationships/externalLink" Target="externalLinks/externalLink10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52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externalLink" Target="externalLinks/externalLink78.xml"/><Relationship Id="rId122" Type="http://schemas.openxmlformats.org/officeDocument/2006/relationships/externalLink" Target="externalLinks/externalLink99.xml"/><Relationship Id="rId143" Type="http://schemas.openxmlformats.org/officeDocument/2006/relationships/theme" Target="theme/theme1.xml"/><Relationship Id="rId148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45.xml"/><Relationship Id="rId89" Type="http://schemas.openxmlformats.org/officeDocument/2006/relationships/externalLink" Target="externalLinks/externalLink66.xml"/><Relationship Id="rId112" Type="http://schemas.openxmlformats.org/officeDocument/2006/relationships/externalLink" Target="externalLinks/externalLink89.xml"/><Relationship Id="rId133" Type="http://schemas.openxmlformats.org/officeDocument/2006/relationships/externalLink" Target="externalLinks/externalLink110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56.xml"/><Relationship Id="rId102" Type="http://schemas.openxmlformats.org/officeDocument/2006/relationships/externalLink" Target="externalLinks/externalLink79.xml"/><Relationship Id="rId123" Type="http://schemas.openxmlformats.org/officeDocument/2006/relationships/externalLink" Target="externalLinks/externalLink100.xml"/><Relationship Id="rId144" Type="http://schemas.openxmlformats.org/officeDocument/2006/relationships/styles" Target="styles.xml"/><Relationship Id="rId90" Type="http://schemas.openxmlformats.org/officeDocument/2006/relationships/externalLink" Target="externalLinks/externalLink6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2017-Jun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'1. Saldos SPNF 2017-Jun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44742</c:v>
                </c:pt>
              </c:numCache>
            </c:numRef>
          </c:cat>
          <c:val>
            <c:numRef>
              <c:f>'1. Saldos SPNF 2017-Jun 2022'!$B$6:$G$6</c:f>
              <c:numCache>
                <c:formatCode>_-* #,##0_-;\-* #,##0_-;_-* "-"??_-;_-@_-</c:formatCode>
                <c:ptCount val="6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8570.2009999999955</c:v>
                </c:pt>
                <c:pt idx="5">
                  <c:v>8411.2189999999991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2017-Jun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'1. Saldos SPNF 2017-Jun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44742</c:v>
                </c:pt>
              </c:numCache>
            </c:numRef>
          </c:cat>
          <c:val>
            <c:numRef>
              <c:f>'1. Saldos SPNF 2017-Jun 2022'!$B$7:$G$7</c:f>
              <c:numCache>
                <c:formatCode>_-* #,##0_-;\-* #,##0_-;_-* "-"??_-;_-@_-</c:formatCode>
                <c:ptCount val="6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6288.3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2017-Jun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2017-Jun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44742</c:v>
                </c:pt>
              </c:numCache>
            </c:numRef>
          </c:cat>
          <c:val>
            <c:numRef>
              <c:f>'1. Saldos SPNF 2017-Jun 2022'!$B$9:$G$9</c:f>
              <c:numCache>
                <c:formatCode>0.0%</c:formatCode>
                <c:ptCount val="6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0.51870406167422323</c:v>
                </c:pt>
                <c:pt idx="5">
                  <c:v>0.47194820031714479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2017-Jun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E-469E-837E-8F4DA6DAE8D7}"/>
              </c:ext>
            </c:extLst>
          </c:dPt>
          <c:cat>
            <c:numRef>
              <c:f>'1. Saldos SPNF 2017-Jun 2022'!$B$35:$G$35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44742</c:v>
                </c:pt>
              </c:numCache>
            </c:numRef>
          </c:cat>
          <c:val>
            <c:numRef>
              <c:f>'1. Saldos SPNF 2017-Jun 2022'!$B$36:$G$36</c:f>
              <c:numCache>
                <c:formatCode>_-* #,##0_-;\-* #,##0_-;_-* "-"??_-;_-@_-</c:formatCode>
                <c:ptCount val="6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8131.898000000001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2017-Jun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'1. Saldos SPNF 2017-Jun 2022'!$B$35:$G$35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44742</c:v>
                </c:pt>
              </c:numCache>
            </c:numRef>
          </c:cat>
          <c:val>
            <c:numRef>
              <c:f>'1. Saldos SPNF 2017-Jun 2022'!$B$37:$G$37</c:f>
              <c:numCache>
                <c:formatCode>_-* #,##0_-;\-* #,##0_-;_-* "-"??_-;_-@_-</c:formatCode>
                <c:ptCount val="6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7595.3278252035898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2017-Jun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2017-Jun 2022'!$B$5:$F$5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2017-Jun 2022'!$B$39:$G$39</c:f>
              <c:numCache>
                <c:formatCode>0.0%</c:formatCode>
                <c:ptCount val="6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0.58909476850619469</c:v>
                </c:pt>
                <c:pt idx="4">
                  <c:v>0.55400000000000005</c:v>
                </c:pt>
                <c:pt idx="5">
                  <c:v>0.50549393869022174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1</xdr:col>
      <xdr:colOff>86782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0</xdr:row>
      <xdr:rowOff>0</xdr:rowOff>
    </xdr:from>
    <xdr:to>
      <xdr:col>3</xdr:col>
      <xdr:colOff>1218352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88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0</xdr:row>
      <xdr:rowOff>0</xdr:rowOff>
    </xdr:from>
    <xdr:to>
      <xdr:col>0</xdr:col>
      <xdr:colOff>2114550</xdr:colOff>
      <xdr:row>7</xdr:row>
      <xdr:rowOff>168309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184785</xdr:colOff>
      <xdr:row>0</xdr:row>
      <xdr:rowOff>0</xdr:rowOff>
    </xdr:from>
    <xdr:to>
      <xdr:col>23</xdr:col>
      <xdr:colOff>415290</xdr:colOff>
      <xdr:row>7</xdr:row>
      <xdr:rowOff>54898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6210" y="0"/>
          <a:ext cx="1506855" cy="14360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251460</xdr:colOff>
      <xdr:row>0</xdr:row>
      <xdr:rowOff>0</xdr:rowOff>
    </xdr:from>
    <xdr:to>
      <xdr:col>9</xdr:col>
      <xdr:colOff>594361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420" y="0"/>
          <a:ext cx="1264921" cy="1125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157537</xdr:colOff>
      <xdr:row>0</xdr:row>
      <xdr:rowOff>0</xdr:rowOff>
    </xdr:from>
    <xdr:to>
      <xdr:col>10</xdr:col>
      <xdr:colOff>219296</xdr:colOff>
      <xdr:row>3</xdr:row>
      <xdr:rowOff>25093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0537" y="0"/>
          <a:ext cx="1128559" cy="1008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76639</xdr:colOff>
      <xdr:row>40</xdr:row>
      <xdr:rowOff>21592</xdr:rowOff>
    </xdr:from>
    <xdr:to>
      <xdr:col>7</xdr:col>
      <xdr:colOff>56030</xdr:colOff>
      <xdr:row>56</xdr:row>
      <xdr:rowOff>126067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379095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396240</xdr:colOff>
      <xdr:row>0</xdr:row>
      <xdr:rowOff>0</xdr:rowOff>
    </xdr:from>
    <xdr:to>
      <xdr:col>15</xdr:col>
      <xdr:colOff>7620</xdr:colOff>
      <xdr:row>6</xdr:row>
      <xdr:rowOff>69413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61D156-1D31-425A-8987-F2A4F5EFE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260" y="0"/>
          <a:ext cx="1310640" cy="116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0</xdr:rowOff>
    </xdr:from>
    <xdr:to>
      <xdr:col>3</xdr:col>
      <xdr:colOff>1142152</xdr:colOff>
      <xdr:row>6</xdr:row>
      <xdr:rowOff>78790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0"/>
          <a:ext cx="1256452" cy="11836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1172307</xdr:colOff>
      <xdr:row>0</xdr:row>
      <xdr:rowOff>0</xdr:rowOff>
    </xdr:from>
    <xdr:to>
      <xdr:col>1</xdr:col>
      <xdr:colOff>442870</xdr:colOff>
      <xdr:row>5</xdr:row>
      <xdr:rowOff>64865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" y="0"/>
          <a:ext cx="1093501" cy="9734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27940</xdr:colOff>
      <xdr:row>0</xdr:row>
      <xdr:rowOff>76200</xdr:rowOff>
    </xdr:from>
    <xdr:to>
      <xdr:col>4</xdr:col>
      <xdr:colOff>256962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940" y="76200"/>
          <a:ext cx="1225972" cy="11532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40690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6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47"/>
  <sheetViews>
    <sheetView topLeftCell="A17" zoomScale="89" zoomScaleNormal="85" workbookViewId="0">
      <selection activeCell="A23" sqref="A23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7" x14ac:dyDescent="0.35">
      <c r="A1" s="13"/>
      <c r="B1" s="13"/>
      <c r="C1" s="13"/>
      <c r="D1" s="13"/>
      <c r="E1" s="13"/>
      <c r="F1" s="13"/>
      <c r="G1" s="13"/>
    </row>
    <row r="2" spans="1:7" x14ac:dyDescent="0.35">
      <c r="A2" s="13"/>
      <c r="B2" s="13"/>
      <c r="C2" s="13"/>
      <c r="D2" s="13"/>
      <c r="E2" s="13"/>
      <c r="F2" s="13"/>
      <c r="G2" s="13"/>
    </row>
    <row r="3" spans="1:7" x14ac:dyDescent="0.35">
      <c r="A3" s="13"/>
      <c r="B3" s="13"/>
      <c r="C3" s="13"/>
      <c r="D3" s="13"/>
      <c r="E3" s="13"/>
      <c r="F3" s="13"/>
      <c r="G3" s="13"/>
    </row>
    <row r="4" spans="1:7" x14ac:dyDescent="0.35">
      <c r="A4" s="13"/>
      <c r="B4" s="13"/>
      <c r="C4" s="13"/>
      <c r="D4" s="13"/>
      <c r="E4" s="13"/>
      <c r="F4" s="13"/>
      <c r="G4" s="13"/>
    </row>
    <row r="5" spans="1:7" x14ac:dyDescent="0.35">
      <c r="A5" s="13"/>
      <c r="B5" s="13"/>
      <c r="C5" s="13"/>
      <c r="D5" s="13"/>
      <c r="E5" s="13"/>
      <c r="F5" s="13"/>
      <c r="G5" s="13"/>
    </row>
    <row r="6" spans="1:7" x14ac:dyDescent="0.35">
      <c r="A6" s="13"/>
      <c r="B6" s="13"/>
      <c r="C6" s="13"/>
      <c r="D6" s="13"/>
      <c r="E6" s="13"/>
      <c r="F6" s="13"/>
      <c r="G6" s="13"/>
    </row>
    <row r="7" spans="1:7" x14ac:dyDescent="0.35">
      <c r="A7" s="13"/>
      <c r="B7" s="13"/>
      <c r="C7" s="13"/>
      <c r="D7" s="13"/>
      <c r="E7" s="13"/>
      <c r="F7" s="13"/>
      <c r="G7" s="13"/>
    </row>
    <row r="8" spans="1:7" ht="14.5" customHeight="1" x14ac:dyDescent="0.35">
      <c r="A8" s="211" t="s">
        <v>187</v>
      </c>
      <c r="B8" s="212"/>
      <c r="C8" s="212"/>
      <c r="D8" s="212"/>
      <c r="E8" s="212"/>
      <c r="F8" s="212"/>
      <c r="G8" s="213"/>
    </row>
    <row r="9" spans="1:7" ht="15.65" customHeight="1" x14ac:dyDescent="0.35">
      <c r="A9" s="214"/>
      <c r="B9" s="215"/>
      <c r="C9" s="215"/>
      <c r="D9" s="215"/>
      <c r="E9" s="215"/>
      <c r="F9" s="215"/>
      <c r="G9" s="216"/>
    </row>
    <row r="10" spans="1:7" ht="15.65" customHeight="1" x14ac:dyDescent="0.35">
      <c r="A10" s="214"/>
      <c r="B10" s="215"/>
      <c r="C10" s="215"/>
      <c r="D10" s="215"/>
      <c r="E10" s="215"/>
      <c r="F10" s="215"/>
      <c r="G10" s="216"/>
    </row>
    <row r="11" spans="1:7" ht="15.65" customHeight="1" x14ac:dyDescent="0.35">
      <c r="A11" s="214"/>
      <c r="B11" s="215"/>
      <c r="C11" s="215"/>
      <c r="D11" s="215"/>
      <c r="E11" s="215"/>
      <c r="F11" s="215"/>
      <c r="G11" s="216"/>
    </row>
    <row r="12" spans="1:7" ht="15.65" customHeight="1" x14ac:dyDescent="0.35">
      <c r="A12" s="217"/>
      <c r="B12" s="218"/>
      <c r="C12" s="218"/>
      <c r="D12" s="218"/>
      <c r="E12" s="218"/>
      <c r="F12" s="218"/>
      <c r="G12" s="219"/>
    </row>
    <row r="13" spans="1:7" ht="15.65" customHeight="1" x14ac:dyDescent="0.35">
      <c r="A13" s="24"/>
      <c r="B13" s="24"/>
      <c r="C13" s="24"/>
      <c r="D13" s="24"/>
      <c r="E13" s="24"/>
      <c r="F13" s="24"/>
      <c r="G13" s="24"/>
    </row>
    <row r="14" spans="1:7" ht="24.65" customHeight="1" x14ac:dyDescent="0.55000000000000004">
      <c r="A14" s="221" t="s">
        <v>147</v>
      </c>
      <c r="B14" s="221"/>
      <c r="C14" s="221"/>
      <c r="D14" s="221"/>
      <c r="E14" s="221"/>
      <c r="F14" s="221"/>
      <c r="G14" s="221"/>
    </row>
    <row r="15" spans="1:7" x14ac:dyDescent="0.35">
      <c r="A15" s="13"/>
      <c r="B15" s="13"/>
      <c r="C15" s="13"/>
      <c r="D15" s="13"/>
      <c r="E15" s="13"/>
      <c r="F15" s="13"/>
      <c r="G15" s="13"/>
    </row>
    <row r="16" spans="1:7" ht="24" customHeight="1" x14ac:dyDescent="0.35">
      <c r="A16" s="25" t="s">
        <v>208</v>
      </c>
      <c r="B16" s="13"/>
      <c r="C16" s="13"/>
      <c r="D16" s="13"/>
      <c r="E16" s="13"/>
      <c r="F16" s="13"/>
      <c r="G16" s="13"/>
    </row>
    <row r="17" spans="1:7" ht="24" customHeight="1" x14ac:dyDescent="0.35">
      <c r="A17" s="25" t="s">
        <v>142</v>
      </c>
      <c r="B17" s="13"/>
      <c r="C17" s="13"/>
      <c r="D17" s="13"/>
      <c r="E17" s="13"/>
      <c r="F17" s="13"/>
      <c r="G17" s="13"/>
    </row>
    <row r="18" spans="1:7" ht="24" customHeight="1" x14ac:dyDescent="0.35">
      <c r="A18" s="25" t="s">
        <v>143</v>
      </c>
      <c r="B18" s="13"/>
      <c r="C18" s="13"/>
      <c r="D18" s="13"/>
      <c r="E18" s="13"/>
      <c r="F18" s="13"/>
      <c r="G18" s="13"/>
    </row>
    <row r="19" spans="1:7" ht="24" customHeight="1" x14ac:dyDescent="0.35">
      <c r="A19" s="25" t="s">
        <v>191</v>
      </c>
      <c r="B19" s="13"/>
      <c r="C19" s="13"/>
      <c r="D19" s="13"/>
      <c r="E19" s="13"/>
      <c r="F19" s="13"/>
      <c r="G19" s="13"/>
    </row>
    <row r="20" spans="1:7" ht="24" customHeight="1" x14ac:dyDescent="0.35">
      <c r="A20" s="25" t="s">
        <v>144</v>
      </c>
      <c r="B20" s="13"/>
      <c r="C20" s="13"/>
      <c r="D20" s="13"/>
      <c r="E20" s="13"/>
      <c r="F20" s="13"/>
      <c r="G20" s="13"/>
    </row>
    <row r="21" spans="1:7" ht="24" customHeight="1" x14ac:dyDescent="0.35">
      <c r="A21" s="25" t="s">
        <v>145</v>
      </c>
      <c r="B21" s="13"/>
      <c r="C21" s="13"/>
      <c r="D21" s="13"/>
      <c r="E21" s="13"/>
      <c r="F21" s="13"/>
      <c r="G21" s="13"/>
    </row>
    <row r="22" spans="1:7" ht="24" customHeight="1" x14ac:dyDescent="0.35">
      <c r="A22" s="25" t="s">
        <v>146</v>
      </c>
      <c r="B22" s="13"/>
      <c r="C22" s="13"/>
      <c r="D22" s="13"/>
      <c r="E22" s="13"/>
      <c r="F22" s="13"/>
      <c r="G22" s="13"/>
    </row>
    <row r="23" spans="1:7" ht="24" customHeight="1" x14ac:dyDescent="0.35">
      <c r="A23" s="25" t="s">
        <v>250</v>
      </c>
      <c r="B23" s="13"/>
      <c r="C23" s="13"/>
      <c r="D23" s="13"/>
      <c r="E23" s="13"/>
      <c r="F23" s="13"/>
      <c r="G23" s="13"/>
    </row>
    <row r="24" spans="1:7" ht="24" customHeight="1" x14ac:dyDescent="0.35">
      <c r="A24" s="25" t="s">
        <v>251</v>
      </c>
      <c r="B24" s="13"/>
      <c r="C24" s="13"/>
      <c r="D24" s="13"/>
      <c r="E24" s="13"/>
      <c r="F24" s="13"/>
      <c r="G24" s="13"/>
    </row>
    <row r="25" spans="1:7" ht="24" customHeight="1" x14ac:dyDescent="0.35">
      <c r="A25" s="25" t="s">
        <v>209</v>
      </c>
      <c r="B25" s="13"/>
      <c r="C25" s="13"/>
      <c r="D25" s="13"/>
      <c r="E25" s="13"/>
      <c r="F25" s="13"/>
      <c r="G25" s="13"/>
    </row>
    <row r="26" spans="1:7" ht="24" customHeight="1" x14ac:dyDescent="0.35">
      <c r="A26" s="25" t="s">
        <v>210</v>
      </c>
      <c r="B26" s="13"/>
      <c r="C26" s="13"/>
      <c r="D26" s="13"/>
      <c r="E26" s="13"/>
      <c r="F26" s="13"/>
      <c r="G26" s="13"/>
    </row>
    <row r="27" spans="1:7" ht="24" customHeight="1" x14ac:dyDescent="0.35">
      <c r="A27" s="25" t="s">
        <v>245</v>
      </c>
      <c r="B27" s="13"/>
      <c r="C27" s="13"/>
      <c r="D27" s="13"/>
      <c r="E27" s="13"/>
      <c r="F27" s="13"/>
      <c r="G27" s="13"/>
    </row>
    <row r="28" spans="1:7" ht="24" customHeight="1" x14ac:dyDescent="0.35">
      <c r="A28" s="25" t="s">
        <v>211</v>
      </c>
      <c r="B28" s="13"/>
      <c r="C28" s="13"/>
      <c r="D28" s="13"/>
      <c r="E28" s="13"/>
      <c r="F28" s="13"/>
      <c r="G28" s="13"/>
    </row>
    <row r="29" spans="1:7" ht="24" customHeight="1" x14ac:dyDescent="0.35">
      <c r="A29" s="25" t="s">
        <v>212</v>
      </c>
      <c r="B29" s="13"/>
      <c r="C29" s="13"/>
      <c r="D29" s="13"/>
      <c r="E29" s="13"/>
      <c r="F29" s="13"/>
      <c r="G29" s="13"/>
    </row>
    <row r="30" spans="1:7" ht="24" customHeight="1" x14ac:dyDescent="0.35">
      <c r="A30" s="25" t="s">
        <v>252</v>
      </c>
      <c r="B30" s="13"/>
      <c r="C30" s="13"/>
      <c r="D30" s="13"/>
      <c r="E30" s="13"/>
      <c r="F30" s="13"/>
      <c r="G30" s="13"/>
    </row>
    <row r="31" spans="1:7" ht="24" customHeight="1" x14ac:dyDescent="0.35">
      <c r="A31" s="25" t="s">
        <v>181</v>
      </c>
      <c r="B31" s="13"/>
      <c r="C31" s="13"/>
      <c r="D31" s="13"/>
      <c r="E31" s="13"/>
      <c r="F31" s="13"/>
      <c r="G31" s="13"/>
    </row>
    <row r="32" spans="1:7" ht="24" customHeight="1" x14ac:dyDescent="0.35">
      <c r="A32" s="25" t="s">
        <v>182</v>
      </c>
      <c r="B32" s="13"/>
      <c r="C32" s="13"/>
      <c r="D32" s="13"/>
      <c r="E32" s="13"/>
      <c r="F32" s="13"/>
      <c r="G32" s="13"/>
    </row>
    <row r="33" spans="1:7" ht="24" customHeight="1" x14ac:dyDescent="0.35">
      <c r="A33" s="25" t="s">
        <v>183</v>
      </c>
      <c r="B33" s="13"/>
      <c r="C33" s="13"/>
      <c r="D33" s="13"/>
      <c r="E33" s="13"/>
      <c r="F33" s="13"/>
      <c r="G33" s="13"/>
    </row>
    <row r="34" spans="1:7" ht="24" customHeight="1" x14ac:dyDescent="0.35">
      <c r="A34" s="25" t="s">
        <v>179</v>
      </c>
      <c r="B34" s="13"/>
      <c r="C34" s="13"/>
      <c r="D34" s="13"/>
      <c r="E34" s="13"/>
      <c r="F34" s="13"/>
      <c r="G34" s="13"/>
    </row>
    <row r="35" spans="1:7" ht="24" customHeight="1" x14ac:dyDescent="0.35">
      <c r="A35" s="25" t="s">
        <v>178</v>
      </c>
      <c r="B35" s="13"/>
      <c r="C35" s="13"/>
      <c r="D35" s="13"/>
      <c r="E35" s="13"/>
      <c r="F35" s="13"/>
      <c r="G35" s="13"/>
    </row>
    <row r="36" spans="1:7" ht="24" customHeight="1" x14ac:dyDescent="0.35">
      <c r="A36" s="25" t="s">
        <v>177</v>
      </c>
      <c r="B36" s="13"/>
      <c r="C36" s="13"/>
      <c r="D36" s="13"/>
      <c r="E36" s="13"/>
      <c r="F36" s="13"/>
      <c r="G36" s="13"/>
    </row>
    <row r="37" spans="1:7" ht="24" customHeight="1" x14ac:dyDescent="0.35">
      <c r="A37" s="25" t="s">
        <v>176</v>
      </c>
      <c r="B37" s="13"/>
      <c r="C37" s="13"/>
      <c r="D37" s="13"/>
      <c r="E37" s="13"/>
      <c r="F37" s="13"/>
      <c r="G37" s="13"/>
    </row>
    <row r="38" spans="1:7" x14ac:dyDescent="0.35">
      <c r="A38" s="13"/>
      <c r="B38" s="13"/>
      <c r="C38" s="13"/>
      <c r="D38" s="13"/>
      <c r="E38" s="13"/>
      <c r="F38" s="13"/>
      <c r="G38" s="13"/>
    </row>
    <row r="39" spans="1:7" x14ac:dyDescent="0.35">
      <c r="A39" s="13"/>
      <c r="B39" s="13"/>
      <c r="C39" s="13"/>
      <c r="D39" s="13"/>
      <c r="E39" s="13"/>
      <c r="F39" s="13"/>
      <c r="G39" s="13"/>
    </row>
    <row r="40" spans="1:7" x14ac:dyDescent="0.35">
      <c r="A40" s="13"/>
      <c r="B40" s="13"/>
      <c r="C40" s="13"/>
      <c r="D40" s="13"/>
      <c r="E40" s="13"/>
      <c r="F40" s="13"/>
      <c r="G40" s="13"/>
    </row>
    <row r="41" spans="1:7" x14ac:dyDescent="0.35">
      <c r="A41" s="13"/>
      <c r="B41" s="13"/>
      <c r="C41" s="13"/>
      <c r="D41" s="13"/>
      <c r="E41" s="13"/>
      <c r="F41" s="13"/>
      <c r="G41" s="13"/>
    </row>
    <row r="42" spans="1:7" x14ac:dyDescent="0.35">
      <c r="A42" s="13"/>
      <c r="B42" s="13"/>
      <c r="C42" s="13"/>
      <c r="D42" s="13"/>
      <c r="E42" s="13"/>
      <c r="F42" s="13"/>
      <c r="G42" s="13"/>
    </row>
    <row r="43" spans="1:7" x14ac:dyDescent="0.35">
      <c r="A43" s="13"/>
      <c r="B43" s="13"/>
      <c r="C43" s="13"/>
      <c r="D43" s="13"/>
      <c r="E43" s="13"/>
      <c r="F43" s="13"/>
      <c r="G43" s="13"/>
    </row>
    <row r="44" spans="1:7" x14ac:dyDescent="0.35">
      <c r="A44" s="220"/>
      <c r="B44" s="220"/>
      <c r="C44" s="220"/>
      <c r="D44" s="220"/>
      <c r="E44" s="220"/>
      <c r="F44" s="220"/>
      <c r="G44" s="220"/>
    </row>
    <row r="47" spans="1:7" ht="20.5" customHeight="1" x14ac:dyDescent="0.35"/>
  </sheetData>
  <mergeCells count="3">
    <mergeCell ref="A8:G12"/>
    <mergeCell ref="A44:G44"/>
    <mergeCell ref="A14:G14"/>
  </mergeCells>
  <hyperlinks>
    <hyperlink ref="A16" location="'1. Saldos SPNF 2017-Jun 2022'!A1" display="1. Comportamiento del Endeudamiento del SPNF y de la Administración Central 2017 al 30 de junio  de 2022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7" location="'21. tipo de cambio'!A1" display="22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A1" display="18. RESUMEN: Programación Mensual Servicio de Deuda (por Acreedor)" xr:uid="{00000000-0004-0000-0000-000010000000}"/>
    <hyperlink ref="A34" location="'19.Progr. Mensual DIm'!A1" display="19. Programación Mensual Servicio de la Deuda Externa por Acreedor" xr:uid="{00000000-0004-0000-0000-000011000000}"/>
    <hyperlink ref="A35" location="'20.Progr. Mensual Alivios'!A1" display="20. Programación Mensual Servicio de la Deuda Interna por Acreedor" xr:uid="{00000000-0004-0000-0000-000012000000}"/>
    <hyperlink ref="A36" location="'20.Progr. Mensual Alivios'!A1" display="21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2:AM65"/>
  <sheetViews>
    <sheetView zoomScale="80" zoomScaleNormal="80" zoomScaleSheetLayoutView="81" workbookViewId="0">
      <selection activeCell="N11" sqref="N11:N12"/>
    </sheetView>
  </sheetViews>
  <sheetFormatPr baseColWidth="10" defaultRowHeight="14.5" x14ac:dyDescent="0.35"/>
  <cols>
    <col min="1" max="1" width="33.1796875" customWidth="1"/>
    <col min="2" max="2" width="13.7265625" bestFit="1" customWidth="1"/>
    <col min="3" max="25" width="9.26953125" customWidth="1"/>
    <col min="26" max="26" width="16.26953125" customWidth="1"/>
  </cols>
  <sheetData>
    <row r="2" spans="1:39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39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39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spans="1:39" hidden="1" x14ac:dyDescent="0.35">
      <c r="A5" s="13"/>
      <c r="B5" s="190">
        <v>1000000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ht="25.1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ht="19" thickBot="1" x14ac:dyDescent="0.5">
      <c r="A7" s="19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15" thickBot="1" x14ac:dyDescent="0.4">
      <c r="A8" s="252" t="s">
        <v>247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4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x14ac:dyDescent="0.35">
      <c r="A9" s="235" t="s">
        <v>174</v>
      </c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x14ac:dyDescent="0.35">
      <c r="A10" s="235" t="s">
        <v>255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s="12" customFormat="1" ht="15.5" x14ac:dyDescent="0.35">
      <c r="A11" s="163" t="s">
        <v>119</v>
      </c>
      <c r="B11" s="163">
        <v>2022</v>
      </c>
      <c r="C11" s="163">
        <f>+B11+1</f>
        <v>2023</v>
      </c>
      <c r="D11" s="163">
        <f t="shared" ref="D11:Y11" si="0">+C11+1</f>
        <v>2024</v>
      </c>
      <c r="E11" s="163">
        <f t="shared" si="0"/>
        <v>2025</v>
      </c>
      <c r="F11" s="163">
        <f t="shared" si="0"/>
        <v>2026</v>
      </c>
      <c r="G11" s="163">
        <f t="shared" si="0"/>
        <v>2027</v>
      </c>
      <c r="H11" s="163">
        <f t="shared" si="0"/>
        <v>2028</v>
      </c>
      <c r="I11" s="163">
        <f t="shared" si="0"/>
        <v>2029</v>
      </c>
      <c r="J11" s="163">
        <f t="shared" si="0"/>
        <v>2030</v>
      </c>
      <c r="K11" s="163">
        <f t="shared" si="0"/>
        <v>2031</v>
      </c>
      <c r="L11" s="163">
        <f t="shared" si="0"/>
        <v>2032</v>
      </c>
      <c r="M11" s="163">
        <f t="shared" si="0"/>
        <v>2033</v>
      </c>
      <c r="N11" s="163">
        <f t="shared" si="0"/>
        <v>2034</v>
      </c>
      <c r="O11" s="163">
        <f t="shared" si="0"/>
        <v>2035</v>
      </c>
      <c r="P11" s="163">
        <f t="shared" si="0"/>
        <v>2036</v>
      </c>
      <c r="Q11" s="163">
        <f t="shared" si="0"/>
        <v>2037</v>
      </c>
      <c r="R11" s="163">
        <f t="shared" si="0"/>
        <v>2038</v>
      </c>
      <c r="S11" s="163">
        <f t="shared" si="0"/>
        <v>2039</v>
      </c>
      <c r="T11" s="163">
        <f t="shared" si="0"/>
        <v>2040</v>
      </c>
      <c r="U11" s="163">
        <f t="shared" si="0"/>
        <v>2041</v>
      </c>
      <c r="V11" s="163">
        <f t="shared" si="0"/>
        <v>2042</v>
      </c>
      <c r="W11" s="163">
        <f t="shared" si="0"/>
        <v>2043</v>
      </c>
      <c r="X11" s="163">
        <f t="shared" si="0"/>
        <v>2044</v>
      </c>
      <c r="Y11" s="163">
        <f t="shared" si="0"/>
        <v>2045</v>
      </c>
      <c r="Z11" s="164" t="s">
        <v>117</v>
      </c>
      <c r="AA11" s="192"/>
      <c r="AB11" s="192"/>
      <c r="AC11" s="192"/>
      <c r="AD11" s="192"/>
      <c r="AE11" s="192"/>
    </row>
    <row r="12" spans="1:39" s="9" customFormat="1" x14ac:dyDescent="0.35">
      <c r="A12" s="81" t="s">
        <v>53</v>
      </c>
      <c r="B12" s="82">
        <v>60.892000000000003</v>
      </c>
      <c r="C12" s="82">
        <v>83.630999999999986</v>
      </c>
      <c r="D12" s="82">
        <v>79.444999999999993</v>
      </c>
      <c r="E12" s="82">
        <v>78.960999999999999</v>
      </c>
      <c r="F12" s="82">
        <v>75.417999999999992</v>
      </c>
      <c r="G12" s="82">
        <v>73.274000000000015</v>
      </c>
      <c r="H12" s="82">
        <v>71.947000000000017</v>
      </c>
      <c r="I12" s="82">
        <v>71.841999999999999</v>
      </c>
      <c r="J12" s="82">
        <v>72.072999999999993</v>
      </c>
      <c r="K12" s="82">
        <v>70.625</v>
      </c>
      <c r="L12" s="82">
        <v>64.313000000000002</v>
      </c>
      <c r="M12" s="82">
        <v>57.507000000000005</v>
      </c>
      <c r="N12" s="82">
        <v>50.827000000000005</v>
      </c>
      <c r="O12" s="82">
        <v>49.412000000000006</v>
      </c>
      <c r="P12" s="82">
        <v>37.197999999999993</v>
      </c>
      <c r="Q12" s="82">
        <v>33.373000000000005</v>
      </c>
      <c r="R12" s="82">
        <v>31.872000000000003</v>
      </c>
      <c r="S12" s="82">
        <v>18.448</v>
      </c>
      <c r="T12" s="82">
        <v>15.673999999999999</v>
      </c>
      <c r="U12" s="82">
        <v>4.4960000000000004</v>
      </c>
      <c r="V12" s="82">
        <v>1.8300000000000003</v>
      </c>
      <c r="W12" s="82">
        <v>1.3690000000000002</v>
      </c>
      <c r="X12" s="82">
        <v>0.71800000000000008</v>
      </c>
      <c r="Y12" s="82">
        <v>0.151</v>
      </c>
      <c r="Z12" s="82">
        <f>SUM(B12:Y12)</f>
        <v>1105.296</v>
      </c>
      <c r="AA12" s="193"/>
      <c r="AB12" s="193"/>
      <c r="AC12" s="193"/>
      <c r="AD12" s="193"/>
      <c r="AE12" s="193"/>
    </row>
    <row r="13" spans="1:39" x14ac:dyDescent="0.35">
      <c r="A13" s="27" t="s">
        <v>73</v>
      </c>
      <c r="B13" s="10">
        <v>24.631</v>
      </c>
      <c r="C13" s="10">
        <v>32.709000000000003</v>
      </c>
      <c r="D13" s="10">
        <v>31.977000000000004</v>
      </c>
      <c r="E13" s="10">
        <v>31.628000000000004</v>
      </c>
      <c r="F13" s="10">
        <v>30.764000000000006</v>
      </c>
      <c r="G13" s="10">
        <v>28.884000000000007</v>
      </c>
      <c r="H13" s="10">
        <v>27.376000000000005</v>
      </c>
      <c r="I13" s="10">
        <v>27.064000000000004</v>
      </c>
      <c r="J13" s="10">
        <v>27.064000000000004</v>
      </c>
      <c r="K13" s="10">
        <v>25.531000000000006</v>
      </c>
      <c r="L13" s="10">
        <v>24.349000000000004</v>
      </c>
      <c r="M13" s="10">
        <v>22.371000000000006</v>
      </c>
      <c r="N13" s="10">
        <v>22.077000000000005</v>
      </c>
      <c r="O13" s="10">
        <v>21.687000000000005</v>
      </c>
      <c r="P13" s="10">
        <v>15.976999999999997</v>
      </c>
      <c r="Q13" s="10">
        <v>12.701999999999998</v>
      </c>
      <c r="R13" s="10">
        <v>12.595999999999998</v>
      </c>
      <c r="S13" s="10">
        <v>7.9219999999999997</v>
      </c>
      <c r="T13" s="10">
        <v>6.024</v>
      </c>
      <c r="U13" s="10">
        <v>3.7230000000000003</v>
      </c>
      <c r="V13" s="10">
        <v>1.4890000000000003</v>
      </c>
      <c r="W13" s="10">
        <v>1.1620000000000001</v>
      </c>
      <c r="X13" s="10">
        <v>0.51600000000000001</v>
      </c>
      <c r="Y13" s="1">
        <v>0</v>
      </c>
      <c r="Z13" s="1">
        <f t="shared" ref="Z13:Z48" si="1">SUM(B13:Y13)</f>
        <v>440.22300000000001</v>
      </c>
      <c r="AA13" s="13"/>
      <c r="AB13" s="13"/>
      <c r="AC13" s="13"/>
      <c r="AD13" s="13"/>
      <c r="AE13" s="13"/>
    </row>
    <row r="14" spans="1:39" x14ac:dyDescent="0.35">
      <c r="A14" s="27" t="s">
        <v>201</v>
      </c>
      <c r="B14" s="10">
        <v>0.41499999999999998</v>
      </c>
      <c r="C14" s="10">
        <v>0.496</v>
      </c>
      <c r="D14" s="10">
        <v>0.441</v>
      </c>
      <c r="E14" s="10">
        <v>0.372</v>
      </c>
      <c r="F14" s="10">
        <v>0.41100000000000003</v>
      </c>
      <c r="G14" s="10">
        <v>0.34200000000000003</v>
      </c>
      <c r="H14" s="10">
        <v>0.378</v>
      </c>
      <c r="I14" s="10">
        <v>0.41699999999999998</v>
      </c>
      <c r="J14" s="10">
        <v>0.46</v>
      </c>
      <c r="K14" s="10">
        <v>0.50600000000000001</v>
      </c>
      <c r="L14" s="10">
        <v>0.55800000000000005</v>
      </c>
      <c r="M14" s="10">
        <v>0.61499999999999999</v>
      </c>
      <c r="N14" s="10">
        <v>0.67800000000000005</v>
      </c>
      <c r="O14" s="10">
        <v>0.748</v>
      </c>
      <c r="P14" s="10">
        <v>0.82599999999999996</v>
      </c>
      <c r="Q14" s="10">
        <v>0.90900000000000003</v>
      </c>
      <c r="R14" s="10">
        <v>1.0029999999999999</v>
      </c>
      <c r="S14" s="10">
        <v>1.1060000000000001</v>
      </c>
      <c r="T14" s="10">
        <v>1.218</v>
      </c>
      <c r="U14" s="10">
        <v>0</v>
      </c>
      <c r="V14" s="10">
        <v>0</v>
      </c>
      <c r="W14" s="10">
        <v>0</v>
      </c>
      <c r="X14" s="10">
        <v>0</v>
      </c>
      <c r="Y14" s="1">
        <v>0</v>
      </c>
      <c r="Z14" s="1">
        <f t="shared" si="1"/>
        <v>11.899000000000001</v>
      </c>
      <c r="AA14" s="13"/>
      <c r="AB14" s="13"/>
      <c r="AC14" s="13"/>
      <c r="AD14" s="13"/>
      <c r="AE14" s="13"/>
    </row>
    <row r="15" spans="1:39" x14ac:dyDescent="0.35">
      <c r="A15" s="27" t="s">
        <v>152</v>
      </c>
      <c r="B15" s="10">
        <v>9.4E-2</v>
      </c>
      <c r="C15" s="10">
        <v>0.104</v>
      </c>
      <c r="D15" s="10">
        <v>0.115</v>
      </c>
      <c r="E15" s="10">
        <v>0.126</v>
      </c>
      <c r="F15" s="10">
        <v>0.14000000000000001</v>
      </c>
      <c r="G15" s="10">
        <v>0.155</v>
      </c>
      <c r="H15" s="10">
        <v>0.16999999999999998</v>
      </c>
      <c r="I15" s="10">
        <v>0.189</v>
      </c>
      <c r="J15" s="10">
        <v>0.20799999999999999</v>
      </c>
      <c r="K15" s="10">
        <v>0.23</v>
      </c>
      <c r="L15" s="10">
        <v>0.254</v>
      </c>
      <c r="M15" s="10">
        <v>0.27900000000000003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">
        <v>0</v>
      </c>
      <c r="Z15" s="1">
        <f t="shared" si="1"/>
        <v>2.0640000000000001</v>
      </c>
      <c r="AA15" s="13"/>
      <c r="AB15" s="13"/>
      <c r="AC15" s="13"/>
      <c r="AD15" s="13"/>
      <c r="AE15" s="13"/>
    </row>
    <row r="16" spans="1:39" x14ac:dyDescent="0.35">
      <c r="A16" s="27" t="s">
        <v>153</v>
      </c>
      <c r="B16" s="10">
        <v>0.44</v>
      </c>
      <c r="C16" s="10">
        <v>0.501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">
        <v>0</v>
      </c>
      <c r="Z16" s="1">
        <f t="shared" si="1"/>
        <v>0.94100000000000006</v>
      </c>
      <c r="AA16" s="13"/>
      <c r="AB16" s="13"/>
      <c r="AC16" s="13"/>
      <c r="AD16" s="13"/>
      <c r="AE16" s="13"/>
    </row>
    <row r="17" spans="1:31" x14ac:dyDescent="0.35">
      <c r="A17" s="27" t="s">
        <v>159</v>
      </c>
      <c r="B17" s="10">
        <v>0.20100000000000001</v>
      </c>
      <c r="C17" s="10">
        <v>0.222</v>
      </c>
      <c r="D17" s="10">
        <v>0.245</v>
      </c>
      <c r="E17" s="10">
        <v>0.27100000000000002</v>
      </c>
      <c r="F17" s="10">
        <v>0.3</v>
      </c>
      <c r="G17" s="10">
        <v>0.33100000000000002</v>
      </c>
      <c r="H17" s="10">
        <v>0.36599999999999999</v>
      </c>
      <c r="I17" s="10">
        <v>0.40400000000000003</v>
      </c>
      <c r="J17" s="10">
        <v>0.44600000000000001</v>
      </c>
      <c r="K17" s="10">
        <v>0.49199999999999999</v>
      </c>
      <c r="L17" s="10">
        <v>0.54300000000000004</v>
      </c>
      <c r="M17" s="10">
        <v>0.59899999999999998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">
        <v>0</v>
      </c>
      <c r="Z17" s="1">
        <f t="shared" si="1"/>
        <v>4.42</v>
      </c>
      <c r="AA17" s="13"/>
      <c r="AB17" s="13"/>
      <c r="AC17" s="13"/>
      <c r="AD17" s="13"/>
      <c r="AE17" s="13"/>
    </row>
    <row r="18" spans="1:31" x14ac:dyDescent="0.35">
      <c r="A18" s="27" t="s">
        <v>160</v>
      </c>
      <c r="B18" s="10">
        <v>0.20499999999999999</v>
      </c>
      <c r="C18" s="10">
        <v>0.23300000000000001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">
        <v>0</v>
      </c>
      <c r="Z18" s="1">
        <f t="shared" si="1"/>
        <v>0.438</v>
      </c>
      <c r="AA18" s="13"/>
      <c r="AB18" s="13"/>
      <c r="AC18" s="13"/>
      <c r="AD18" s="13"/>
      <c r="AE18" s="13"/>
    </row>
    <row r="19" spans="1:31" x14ac:dyDescent="0.35">
      <c r="A19" s="27" t="s">
        <v>161</v>
      </c>
      <c r="B19" s="10">
        <v>0.184</v>
      </c>
      <c r="C19" s="10">
        <v>0.21000000000000002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">
        <v>0</v>
      </c>
      <c r="Z19" s="1">
        <f t="shared" si="1"/>
        <v>0.39400000000000002</v>
      </c>
      <c r="AA19" s="13"/>
      <c r="AB19" s="13"/>
      <c r="AC19" s="13"/>
      <c r="AD19" s="13"/>
      <c r="AE19" s="13"/>
    </row>
    <row r="20" spans="1:31" x14ac:dyDescent="0.35">
      <c r="A20" s="27" t="s">
        <v>154</v>
      </c>
      <c r="B20" s="10">
        <v>0.06</v>
      </c>
      <c r="C20" s="10">
        <v>6.9000000000000006E-2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">
        <v>0</v>
      </c>
      <c r="Z20" s="1">
        <f t="shared" si="1"/>
        <v>0.129</v>
      </c>
      <c r="AA20" s="13"/>
      <c r="AB20" s="13"/>
      <c r="AC20" s="13"/>
      <c r="AD20" s="13"/>
      <c r="AE20" s="13"/>
    </row>
    <row r="21" spans="1:31" x14ac:dyDescent="0.35">
      <c r="A21" s="27" t="s">
        <v>155</v>
      </c>
      <c r="B21" s="10">
        <v>3.4000000000000002E-2</v>
      </c>
      <c r="C21" s="10">
        <v>3.7999999999999999E-2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">
        <v>0</v>
      </c>
      <c r="Z21" s="1">
        <f t="shared" si="1"/>
        <v>7.2000000000000008E-2</v>
      </c>
      <c r="AA21" s="13"/>
      <c r="AB21" s="13"/>
      <c r="AC21" s="13"/>
      <c r="AD21" s="13"/>
      <c r="AE21" s="13"/>
    </row>
    <row r="22" spans="1:31" x14ac:dyDescent="0.35">
      <c r="A22" s="27" t="s">
        <v>84</v>
      </c>
      <c r="B22" s="10">
        <v>2.6930000000000001</v>
      </c>
      <c r="C22" s="10">
        <v>1.359</v>
      </c>
      <c r="D22" s="10">
        <v>0.32600000000000001</v>
      </c>
      <c r="E22" s="10">
        <v>0.17700000000000002</v>
      </c>
      <c r="F22" s="10">
        <v>0.19900000000000001</v>
      </c>
      <c r="G22" s="10">
        <v>0.01</v>
      </c>
      <c r="H22" s="10">
        <v>1.0999999999999999E-2</v>
      </c>
      <c r="I22" s="10">
        <v>1.2E-2</v>
      </c>
      <c r="J22" s="10">
        <v>1.2999999999999999E-2</v>
      </c>
      <c r="K22" s="10">
        <v>1.4E-2</v>
      </c>
      <c r="L22" s="10">
        <v>1.6E-2</v>
      </c>
      <c r="M22" s="10">
        <v>1.7000000000000001E-2</v>
      </c>
      <c r="N22" s="10">
        <v>1.9E-2</v>
      </c>
      <c r="O22" s="10">
        <v>2.1000000000000001E-2</v>
      </c>
      <c r="P22" s="10">
        <v>2.3E-2</v>
      </c>
      <c r="Q22" s="10">
        <v>2.5999999999999999E-2</v>
      </c>
      <c r="R22" s="10">
        <v>2.8000000000000001E-2</v>
      </c>
      <c r="S22" s="10">
        <v>3.1E-2</v>
      </c>
      <c r="T22" s="10">
        <v>3.5000000000000003E-2</v>
      </c>
      <c r="U22" s="10">
        <v>3.7999999999999999E-2</v>
      </c>
      <c r="V22" s="10">
        <v>4.2000000000000003E-2</v>
      </c>
      <c r="W22" s="10">
        <v>4.5999999999999999E-2</v>
      </c>
      <c r="X22" s="10">
        <v>5.0999999999999997E-2</v>
      </c>
      <c r="Y22" s="1">
        <v>0</v>
      </c>
      <c r="Z22" s="1">
        <f t="shared" si="1"/>
        <v>5.2069999999999981</v>
      </c>
      <c r="AA22" s="13"/>
      <c r="AB22" s="13"/>
      <c r="AC22" s="13"/>
      <c r="AD22" s="13"/>
      <c r="AE22" s="13"/>
    </row>
    <row r="23" spans="1:31" x14ac:dyDescent="0.35">
      <c r="A23" s="27" t="s">
        <v>75</v>
      </c>
      <c r="B23" s="10">
        <v>26.757999999999999</v>
      </c>
      <c r="C23" s="10">
        <v>42.069999999999993</v>
      </c>
      <c r="D23" s="10">
        <v>41.786999999999992</v>
      </c>
      <c r="E23" s="10">
        <v>41.786999999999992</v>
      </c>
      <c r="F23" s="10">
        <v>39.602999999999994</v>
      </c>
      <c r="G23" s="10">
        <v>39.392999999999994</v>
      </c>
      <c r="H23" s="10">
        <v>39.318999999999996</v>
      </c>
      <c r="I23" s="10">
        <v>39.243999999999993</v>
      </c>
      <c r="J23" s="10">
        <v>39.168999999999997</v>
      </c>
      <c r="K23" s="10">
        <v>39.094999999999999</v>
      </c>
      <c r="L23" s="10">
        <v>34.163999999999994</v>
      </c>
      <c r="M23" s="10">
        <v>29.141000000000005</v>
      </c>
      <c r="N23" s="10">
        <v>24.508000000000003</v>
      </c>
      <c r="O23" s="10">
        <v>23.465000000000003</v>
      </c>
      <c r="P23" s="10">
        <v>17.010000000000005</v>
      </c>
      <c r="Q23" s="10">
        <v>16.274000000000004</v>
      </c>
      <c r="R23" s="10">
        <v>14.599000000000004</v>
      </c>
      <c r="S23" s="10">
        <v>5.524</v>
      </c>
      <c r="T23" s="10">
        <v>4.2080000000000002</v>
      </c>
      <c r="U23" s="10">
        <v>0.44899999999999995</v>
      </c>
      <c r="V23" s="10">
        <v>0.14799999999999999</v>
      </c>
      <c r="W23" s="10">
        <v>0.01</v>
      </c>
      <c r="X23" s="10">
        <v>0</v>
      </c>
      <c r="Y23" s="1">
        <v>0</v>
      </c>
      <c r="Z23" s="1">
        <f t="shared" si="1"/>
        <v>557.72499999999991</v>
      </c>
      <c r="AA23" s="13"/>
      <c r="AB23" s="13"/>
      <c r="AC23" s="13"/>
      <c r="AD23" s="13"/>
      <c r="AE23" s="13"/>
    </row>
    <row r="24" spans="1:31" x14ac:dyDescent="0.35">
      <c r="A24" s="27" t="s">
        <v>156</v>
      </c>
      <c r="B24" s="10">
        <v>1.4279999999999999</v>
      </c>
      <c r="C24" s="10">
        <v>1.7010000000000001</v>
      </c>
      <c r="D24" s="10">
        <v>1.385</v>
      </c>
      <c r="E24" s="10">
        <v>1.387</v>
      </c>
      <c r="F24" s="10">
        <v>0.71900000000000008</v>
      </c>
      <c r="G24" s="10">
        <v>0.874</v>
      </c>
      <c r="H24" s="10">
        <v>0.96499999999999997</v>
      </c>
      <c r="I24" s="10">
        <v>1.0649999999999999</v>
      </c>
      <c r="J24" s="10">
        <v>1.173</v>
      </c>
      <c r="K24" s="10">
        <v>1.2909999999999999</v>
      </c>
      <c r="L24" s="10">
        <v>1.4239999999999999</v>
      </c>
      <c r="M24" s="10">
        <v>1.57</v>
      </c>
      <c r="N24" s="10">
        <v>1.73</v>
      </c>
      <c r="O24" s="10">
        <v>1.9079999999999999</v>
      </c>
      <c r="P24" s="10">
        <v>2.1080000000000001</v>
      </c>
      <c r="Q24" s="10">
        <v>2.3199999999999998</v>
      </c>
      <c r="R24" s="10">
        <v>2.5590000000000002</v>
      </c>
      <c r="S24" s="10">
        <v>2.8220000000000001</v>
      </c>
      <c r="T24" s="10">
        <v>3.109</v>
      </c>
      <c r="U24" s="10">
        <v>0</v>
      </c>
      <c r="V24" s="10">
        <v>0</v>
      </c>
      <c r="W24" s="10">
        <v>0</v>
      </c>
      <c r="X24" s="10">
        <v>0</v>
      </c>
      <c r="Y24" s="1">
        <v>0</v>
      </c>
      <c r="Z24" s="1">
        <f t="shared" si="1"/>
        <v>31.538000000000004</v>
      </c>
      <c r="AA24" s="13"/>
      <c r="AB24" s="13"/>
      <c r="AC24" s="13"/>
      <c r="AD24" s="13"/>
      <c r="AE24" s="13"/>
    </row>
    <row r="25" spans="1:31" x14ac:dyDescent="0.35">
      <c r="A25" s="27" t="s">
        <v>162</v>
      </c>
      <c r="B25" s="10">
        <v>0.23400000000000001</v>
      </c>
      <c r="C25" s="10">
        <v>0.25800000000000001</v>
      </c>
      <c r="D25" s="10">
        <v>0.28599999999999998</v>
      </c>
      <c r="E25" s="10">
        <v>0.316</v>
      </c>
      <c r="F25" s="10">
        <v>0.34899999999999998</v>
      </c>
      <c r="G25" s="10">
        <v>0.38500000000000001</v>
      </c>
      <c r="H25" s="10">
        <v>0.42599999999999999</v>
      </c>
      <c r="I25" s="10">
        <v>0.47</v>
      </c>
      <c r="J25" s="10">
        <v>0.51800000000000002</v>
      </c>
      <c r="K25" s="10">
        <v>0.57299999999999995</v>
      </c>
      <c r="L25" s="10">
        <v>0.63200000000000001</v>
      </c>
      <c r="M25" s="10">
        <v>0.69599999999999995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">
        <v>0</v>
      </c>
      <c r="Z25" s="1">
        <f t="shared" si="1"/>
        <v>5.1429999999999998</v>
      </c>
      <c r="AA25" s="13"/>
      <c r="AB25" s="13"/>
      <c r="AC25" s="13"/>
      <c r="AD25" s="13"/>
      <c r="AE25" s="13"/>
    </row>
    <row r="26" spans="1:31" x14ac:dyDescent="0.35">
      <c r="A26" s="27" t="s">
        <v>135</v>
      </c>
      <c r="B26" s="10">
        <v>2.7429999999999994</v>
      </c>
      <c r="C26" s="10">
        <v>2.7839999999999998</v>
      </c>
      <c r="D26" s="10">
        <v>2.7879999999999998</v>
      </c>
      <c r="E26" s="10">
        <v>2.7919999999999998</v>
      </c>
      <c r="F26" s="10">
        <v>2.8180000000000001</v>
      </c>
      <c r="G26" s="10">
        <v>2.7719999999999998</v>
      </c>
      <c r="H26" s="10">
        <v>2.7949999999999995</v>
      </c>
      <c r="I26" s="10">
        <v>2.8209999999999997</v>
      </c>
      <c r="J26" s="10">
        <v>2.8499999999999992</v>
      </c>
      <c r="K26" s="10">
        <v>2.7030000000000003</v>
      </c>
      <c r="L26" s="10">
        <v>2.1640000000000001</v>
      </c>
      <c r="M26" s="10">
        <v>1.9879999999999998</v>
      </c>
      <c r="N26" s="10">
        <v>1.8149999999999999</v>
      </c>
      <c r="O26" s="10">
        <v>1.583</v>
      </c>
      <c r="P26" s="10">
        <v>1.254</v>
      </c>
      <c r="Q26" s="10">
        <v>1.1419999999999999</v>
      </c>
      <c r="R26" s="10">
        <v>1.087</v>
      </c>
      <c r="S26" s="10">
        <v>1.0429999999999999</v>
      </c>
      <c r="T26" s="10">
        <v>1.0799999999999996</v>
      </c>
      <c r="U26" s="10">
        <v>0.28600000000000003</v>
      </c>
      <c r="V26" s="10">
        <v>0.151</v>
      </c>
      <c r="W26" s="10">
        <v>0.151</v>
      </c>
      <c r="X26" s="10">
        <v>0.151</v>
      </c>
      <c r="Y26" s="1">
        <v>0.151</v>
      </c>
      <c r="Z26" s="1">
        <f t="shared" si="1"/>
        <v>41.912000000000006</v>
      </c>
      <c r="AA26" s="13"/>
      <c r="AB26" s="13"/>
      <c r="AC26" s="13"/>
      <c r="AD26" s="13"/>
      <c r="AE26" s="13"/>
    </row>
    <row r="27" spans="1:31" x14ac:dyDescent="0.35">
      <c r="A27" s="27" t="s">
        <v>157</v>
      </c>
      <c r="B27" s="10">
        <v>0.151</v>
      </c>
      <c r="C27" s="10">
        <v>0.17199999999999999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">
        <v>0</v>
      </c>
      <c r="Z27" s="1">
        <f t="shared" si="1"/>
        <v>0.32299999999999995</v>
      </c>
      <c r="AA27" s="13"/>
      <c r="AB27" s="13"/>
      <c r="AC27" s="13"/>
      <c r="AD27" s="13"/>
      <c r="AE27" s="13"/>
    </row>
    <row r="28" spans="1:31" x14ac:dyDescent="0.35">
      <c r="A28" s="27" t="s">
        <v>158</v>
      </c>
      <c r="B28" s="10">
        <v>7.6999999999999999E-2</v>
      </c>
      <c r="C28" s="10">
        <v>8.5000000000000006E-2</v>
      </c>
      <c r="D28" s="10">
        <v>9.5000000000000001E-2</v>
      </c>
      <c r="E28" s="10">
        <v>0.105</v>
      </c>
      <c r="F28" s="10">
        <v>0.115</v>
      </c>
      <c r="G28" s="10">
        <v>0.128</v>
      </c>
      <c r="H28" s="10">
        <v>0.14099999999999999</v>
      </c>
      <c r="I28" s="10">
        <v>0.156</v>
      </c>
      <c r="J28" s="10">
        <v>0.17199999999999999</v>
      </c>
      <c r="K28" s="10">
        <v>0.19</v>
      </c>
      <c r="L28" s="10">
        <v>0.20899999999999999</v>
      </c>
      <c r="M28" s="10">
        <v>0.23100000000000001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">
        <v>0</v>
      </c>
      <c r="Z28" s="1">
        <f t="shared" si="1"/>
        <v>1.7040000000000002</v>
      </c>
      <c r="AA28" s="13"/>
      <c r="AB28" s="13"/>
      <c r="AC28" s="13"/>
      <c r="AD28" s="13"/>
      <c r="AE28" s="13"/>
    </row>
    <row r="29" spans="1:31" x14ac:dyDescent="0.35">
      <c r="A29" s="27" t="s">
        <v>163</v>
      </c>
      <c r="B29" s="10">
        <v>0.54400000000000004</v>
      </c>
      <c r="C29" s="10">
        <v>0.62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">
        <v>0</v>
      </c>
      <c r="Z29" s="1">
        <f t="shared" si="1"/>
        <v>1.1640000000000001</v>
      </c>
      <c r="AA29" s="13"/>
      <c r="AB29" s="13"/>
      <c r="AC29" s="13"/>
      <c r="AD29" s="13"/>
      <c r="AE29" s="13"/>
    </row>
    <row r="30" spans="1:31" x14ac:dyDescent="0.35">
      <c r="A30" s="81" t="s">
        <v>54</v>
      </c>
      <c r="B30" s="82">
        <v>8.171999999999997</v>
      </c>
      <c r="C30" s="82">
        <v>9.3449999999999989</v>
      </c>
      <c r="D30" s="82">
        <v>8.5539999999999985</v>
      </c>
      <c r="E30" s="82">
        <v>7.835</v>
      </c>
      <c r="F30" s="82">
        <v>7.1530000000000005</v>
      </c>
      <c r="G30" s="82">
        <v>6.4890000000000008</v>
      </c>
      <c r="H30" s="82">
        <v>5.921999999999997</v>
      </c>
      <c r="I30" s="82">
        <v>5.2889999999999988</v>
      </c>
      <c r="J30" s="82">
        <v>4.6889999999999992</v>
      </c>
      <c r="K30" s="82">
        <v>4.0969999999999995</v>
      </c>
      <c r="L30" s="82">
        <v>3.5349999999999997</v>
      </c>
      <c r="M30" s="82">
        <v>2.9759999999999991</v>
      </c>
      <c r="N30" s="82">
        <v>2.4550000000000001</v>
      </c>
      <c r="O30" s="82">
        <v>1.9609999999999996</v>
      </c>
      <c r="P30" s="82">
        <v>1.488</v>
      </c>
      <c r="Q30" s="82">
        <v>1.1510000000000002</v>
      </c>
      <c r="R30" s="82">
        <v>0.81900000000000028</v>
      </c>
      <c r="S30" s="82">
        <v>0.52100000000000013</v>
      </c>
      <c r="T30" s="82">
        <v>0.2970000000000001</v>
      </c>
      <c r="U30" s="82">
        <v>0.12500000000000003</v>
      </c>
      <c r="V30" s="82">
        <v>6.3000000000000014E-2</v>
      </c>
      <c r="W30" s="82">
        <v>3.3000000000000002E-2</v>
      </c>
      <c r="X30" s="82">
        <v>8.0000000000000002E-3</v>
      </c>
      <c r="Y30" s="82">
        <v>1E-3</v>
      </c>
      <c r="Z30" s="82">
        <f t="shared" si="1"/>
        <v>82.97799999999998</v>
      </c>
      <c r="AA30" s="13"/>
      <c r="AB30" s="13"/>
      <c r="AC30" s="13"/>
      <c r="AD30" s="13"/>
      <c r="AE30" s="13"/>
    </row>
    <row r="31" spans="1:31" x14ac:dyDescent="0.35">
      <c r="A31" s="27" t="s">
        <v>73</v>
      </c>
      <c r="B31" s="10">
        <v>6.4879999999999978</v>
      </c>
      <c r="C31" s="10">
        <v>8.02</v>
      </c>
      <c r="D31" s="10">
        <v>7.3999999999999977</v>
      </c>
      <c r="E31" s="10">
        <v>6.7569999999999997</v>
      </c>
      <c r="F31" s="10">
        <v>6.1429999999999998</v>
      </c>
      <c r="G31" s="10">
        <v>5.5470000000000015</v>
      </c>
      <c r="H31" s="10">
        <v>5.0359999999999978</v>
      </c>
      <c r="I31" s="10">
        <v>4.468</v>
      </c>
      <c r="J31" s="10">
        <v>3.9389999999999996</v>
      </c>
      <c r="K31" s="10">
        <v>3.4189999999999996</v>
      </c>
      <c r="L31" s="10">
        <v>2.9319999999999999</v>
      </c>
      <c r="M31" s="10">
        <v>2.4539999999999997</v>
      </c>
      <c r="N31" s="10">
        <v>2.008</v>
      </c>
      <c r="O31" s="10">
        <v>1.5679999999999996</v>
      </c>
      <c r="P31" s="10">
        <v>1.1500000000000001</v>
      </c>
      <c r="Q31" s="10">
        <v>0.87500000000000022</v>
      </c>
      <c r="R31" s="10">
        <v>0.6050000000000002</v>
      </c>
      <c r="S31" s="10">
        <v>0.37500000000000011</v>
      </c>
      <c r="T31" s="10">
        <v>0.22700000000000006</v>
      </c>
      <c r="U31" s="10">
        <v>0.11600000000000003</v>
      </c>
      <c r="V31" s="10">
        <v>5.7000000000000009E-2</v>
      </c>
      <c r="W31" s="10">
        <v>2.9000000000000001E-2</v>
      </c>
      <c r="X31" s="10">
        <v>5.0000000000000001E-3</v>
      </c>
      <c r="Y31" s="1">
        <v>0</v>
      </c>
      <c r="Z31" s="1">
        <f t="shared" si="1"/>
        <v>69.617999999999995</v>
      </c>
      <c r="AA31" s="13"/>
      <c r="AB31" s="13"/>
      <c r="AC31" s="13"/>
      <c r="AD31" s="13"/>
      <c r="AE31" s="13"/>
    </row>
    <row r="32" spans="1:31" x14ac:dyDescent="0.35">
      <c r="A32" s="27" t="s">
        <v>201</v>
      </c>
      <c r="B32" s="10">
        <v>0.17400000000000002</v>
      </c>
      <c r="C32" s="10">
        <v>0.17100000000000001</v>
      </c>
      <c r="D32" s="10">
        <v>0.16300000000000001</v>
      </c>
      <c r="E32" s="10">
        <v>0.157</v>
      </c>
      <c r="F32" s="10">
        <v>0.151</v>
      </c>
      <c r="G32" s="10">
        <v>0.14499999999999999</v>
      </c>
      <c r="H32" s="10">
        <v>0.14000000000000001</v>
      </c>
      <c r="I32" s="10">
        <v>0.13400000000000001</v>
      </c>
      <c r="J32" s="10">
        <v>0.128</v>
      </c>
      <c r="K32" s="10">
        <v>0.121</v>
      </c>
      <c r="L32" s="10">
        <v>0.113</v>
      </c>
      <c r="M32" s="10">
        <v>0.104</v>
      </c>
      <c r="N32" s="10">
        <v>9.5000000000000001E-2</v>
      </c>
      <c r="O32" s="10">
        <v>8.4000000000000005E-2</v>
      </c>
      <c r="P32" s="10">
        <v>7.2999999999999995E-2</v>
      </c>
      <c r="Q32" s="10">
        <v>0.06</v>
      </c>
      <c r="R32" s="10">
        <v>4.5999999999999999E-2</v>
      </c>
      <c r="S32" s="10">
        <v>3.1E-2</v>
      </c>
      <c r="T32" s="10">
        <v>1.4E-2</v>
      </c>
      <c r="U32" s="10">
        <v>0</v>
      </c>
      <c r="V32" s="10">
        <v>0</v>
      </c>
      <c r="W32" s="10">
        <v>0</v>
      </c>
      <c r="X32" s="10">
        <v>0</v>
      </c>
      <c r="Y32" s="1">
        <v>0</v>
      </c>
      <c r="Z32" s="1">
        <f t="shared" si="1"/>
        <v>2.1039999999999996</v>
      </c>
      <c r="AA32" s="13"/>
      <c r="AB32" s="13"/>
      <c r="AC32" s="13"/>
      <c r="AD32" s="13"/>
      <c r="AE32" s="13"/>
    </row>
    <row r="33" spans="1:31" x14ac:dyDescent="0.35">
      <c r="A33" s="27" t="s">
        <v>152</v>
      </c>
      <c r="B33" s="10">
        <v>8.0000000000000002E-3</v>
      </c>
      <c r="C33" s="10">
        <v>8.0000000000000002E-3</v>
      </c>
      <c r="D33" s="10">
        <v>7.0000000000000001E-3</v>
      </c>
      <c r="E33" s="10">
        <v>7.0000000000000001E-3</v>
      </c>
      <c r="F33" s="10">
        <v>6.0000000000000001E-3</v>
      </c>
      <c r="G33" s="10">
        <v>5.0000000000000001E-3</v>
      </c>
      <c r="H33" s="10">
        <v>5.0000000000000001E-3</v>
      </c>
      <c r="I33" s="10">
        <v>4.0000000000000001E-3</v>
      </c>
      <c r="J33" s="10">
        <v>4.0000000000000001E-3</v>
      </c>
      <c r="K33" s="10">
        <v>3.0000000000000001E-3</v>
      </c>
      <c r="L33" s="10">
        <v>1E-3</v>
      </c>
      <c r="M33" s="10">
        <v>1E-3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">
        <v>0</v>
      </c>
      <c r="Z33" s="1">
        <f t="shared" si="1"/>
        <v>5.8999999999999997E-2</v>
      </c>
      <c r="AA33" s="13"/>
      <c r="AB33" s="13"/>
      <c r="AC33" s="13"/>
      <c r="AD33" s="13"/>
      <c r="AE33" s="13"/>
    </row>
    <row r="34" spans="1:31" x14ac:dyDescent="0.35">
      <c r="A34" s="27" t="s">
        <v>153</v>
      </c>
      <c r="B34" s="10">
        <v>3.9E-2</v>
      </c>
      <c r="C34" s="10">
        <v>1.7999999999999999E-2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">
        <v>0</v>
      </c>
      <c r="Z34" s="1">
        <f t="shared" si="1"/>
        <v>5.6999999999999995E-2</v>
      </c>
      <c r="AA34" s="13"/>
      <c r="AB34" s="13"/>
      <c r="AC34" s="13"/>
      <c r="AD34" s="13"/>
      <c r="AE34" s="13"/>
    </row>
    <row r="35" spans="1:31" x14ac:dyDescent="0.35">
      <c r="A35" s="27" t="s">
        <v>159</v>
      </c>
      <c r="B35" s="10">
        <v>8.3000000000000004E-2</v>
      </c>
      <c r="C35" s="10">
        <v>7.9000000000000001E-2</v>
      </c>
      <c r="D35" s="10">
        <v>7.4999999999999997E-2</v>
      </c>
      <c r="E35" s="10">
        <v>7.0000000000000007E-2</v>
      </c>
      <c r="F35" s="10">
        <v>6.5000000000000002E-2</v>
      </c>
      <c r="G35" s="10">
        <v>5.8999999999999997E-2</v>
      </c>
      <c r="H35" s="10">
        <v>5.2999999999999999E-2</v>
      </c>
      <c r="I35" s="10">
        <v>4.4999999999999998E-2</v>
      </c>
      <c r="J35" s="10">
        <v>3.6999999999999998E-2</v>
      </c>
      <c r="K35" s="10">
        <v>2.9000000000000001E-2</v>
      </c>
      <c r="L35" s="10">
        <v>1.9E-2</v>
      </c>
      <c r="M35" s="10">
        <v>8.9999999999999993E-3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">
        <v>0</v>
      </c>
      <c r="Z35" s="1">
        <f t="shared" si="1"/>
        <v>0.62300000000000011</v>
      </c>
      <c r="AA35" s="13"/>
      <c r="AB35" s="13"/>
      <c r="AC35" s="13"/>
      <c r="AD35" s="13"/>
      <c r="AE35" s="13"/>
    </row>
    <row r="36" spans="1:31" x14ac:dyDescent="0.35">
      <c r="A36" s="27" t="s">
        <v>160</v>
      </c>
      <c r="B36" s="10">
        <v>2.5000000000000001E-2</v>
      </c>
      <c r="C36" s="10">
        <v>1.0999999999999999E-2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">
        <v>0</v>
      </c>
      <c r="Z36" s="1">
        <f t="shared" si="1"/>
        <v>3.6000000000000004E-2</v>
      </c>
      <c r="AA36" s="13"/>
      <c r="AB36" s="13"/>
      <c r="AC36" s="13"/>
      <c r="AD36" s="13"/>
      <c r="AE36" s="13"/>
    </row>
    <row r="37" spans="1:31" x14ac:dyDescent="0.35">
      <c r="A37" s="27" t="s">
        <v>161</v>
      </c>
      <c r="B37" s="10">
        <v>1.2E-2</v>
      </c>
      <c r="C37" s="10">
        <v>5.0000000000000001E-3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">
        <v>0</v>
      </c>
      <c r="Z37" s="1">
        <f t="shared" si="1"/>
        <v>1.7000000000000001E-2</v>
      </c>
      <c r="AA37" s="13"/>
      <c r="AB37" s="13"/>
      <c r="AC37" s="13"/>
      <c r="AD37" s="13"/>
      <c r="AE37" s="13"/>
    </row>
    <row r="38" spans="1:31" x14ac:dyDescent="0.35">
      <c r="A38" s="27" t="s">
        <v>154</v>
      </c>
      <c r="B38" s="10">
        <v>3.0000000000000001E-3</v>
      </c>
      <c r="C38" s="10">
        <v>1E-3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">
        <v>0</v>
      </c>
      <c r="Z38" s="1">
        <f t="shared" si="1"/>
        <v>4.0000000000000001E-3</v>
      </c>
      <c r="AA38" s="13"/>
      <c r="AB38" s="13"/>
      <c r="AC38" s="13"/>
      <c r="AD38" s="13"/>
      <c r="AE38" s="13"/>
    </row>
    <row r="39" spans="1:31" x14ac:dyDescent="0.35">
      <c r="A39" s="27" t="s">
        <v>155</v>
      </c>
      <c r="B39" s="10">
        <v>4.0000000000000001E-3</v>
      </c>
      <c r="C39" s="10">
        <v>2E-3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">
        <v>0</v>
      </c>
      <c r="Z39" s="1">
        <f t="shared" si="1"/>
        <v>6.0000000000000001E-3</v>
      </c>
      <c r="AA39" s="13"/>
      <c r="AB39" s="13"/>
      <c r="AC39" s="13"/>
      <c r="AD39" s="13"/>
      <c r="AE39" s="13"/>
    </row>
    <row r="40" spans="1:31" x14ac:dyDescent="0.35">
      <c r="A40" s="27" t="s">
        <v>84</v>
      </c>
      <c r="B40" s="10">
        <v>0.23200000000000001</v>
      </c>
      <c r="C40" s="10">
        <v>2.1999999999999999E-2</v>
      </c>
      <c r="D40" s="10">
        <v>1.4999999999999999E-2</v>
      </c>
      <c r="E40" s="10">
        <v>1.0999999999999999E-2</v>
      </c>
      <c r="F40" s="10">
        <v>8.0000000000000002E-3</v>
      </c>
      <c r="G40" s="10">
        <v>7.0000000000000001E-3</v>
      </c>
      <c r="H40" s="10">
        <v>7.0000000000000001E-3</v>
      </c>
      <c r="I40" s="10">
        <v>7.0000000000000001E-3</v>
      </c>
      <c r="J40" s="10">
        <v>6.0000000000000001E-3</v>
      </c>
      <c r="K40" s="10">
        <v>6.0000000000000001E-3</v>
      </c>
      <c r="L40" s="10">
        <v>6.0000000000000001E-3</v>
      </c>
      <c r="M40" s="10">
        <v>6.0000000000000001E-3</v>
      </c>
      <c r="N40" s="10">
        <v>5.0000000000000001E-3</v>
      </c>
      <c r="O40" s="10">
        <v>5.0000000000000001E-3</v>
      </c>
      <c r="P40" s="10">
        <v>5.0000000000000001E-3</v>
      </c>
      <c r="Q40" s="10">
        <v>4.0000000000000001E-3</v>
      </c>
      <c r="R40" s="10">
        <v>4.0000000000000001E-3</v>
      </c>
      <c r="S40" s="10">
        <v>4.0000000000000001E-3</v>
      </c>
      <c r="T40" s="10">
        <v>3.0000000000000001E-3</v>
      </c>
      <c r="U40" s="10">
        <v>3.0000000000000001E-3</v>
      </c>
      <c r="V40" s="10">
        <v>2E-3</v>
      </c>
      <c r="W40" s="10">
        <v>1E-3</v>
      </c>
      <c r="X40" s="10">
        <v>1E-3</v>
      </c>
      <c r="Y40" s="1">
        <v>0</v>
      </c>
      <c r="Z40" s="1">
        <f t="shared" si="1"/>
        <v>0.37000000000000011</v>
      </c>
      <c r="AA40" s="13"/>
      <c r="AB40" s="13"/>
      <c r="AC40" s="13"/>
      <c r="AD40" s="13"/>
      <c r="AE40" s="13"/>
    </row>
    <row r="41" spans="1:31" x14ac:dyDescent="0.35">
      <c r="A41" s="27" t="s">
        <v>156</v>
      </c>
      <c r="B41" s="10">
        <v>0.59899999999999998</v>
      </c>
      <c r="C41" s="10">
        <v>0.57599999999999996</v>
      </c>
      <c r="D41" s="10">
        <v>0.52400000000000002</v>
      </c>
      <c r="E41" s="10">
        <v>0.49299999999999999</v>
      </c>
      <c r="F41" s="10">
        <v>0.46800000000000003</v>
      </c>
      <c r="G41" s="10">
        <v>0.44500000000000001</v>
      </c>
      <c r="H41" s="10">
        <v>0.43</v>
      </c>
      <c r="I41" s="10">
        <v>0.41099999999999998</v>
      </c>
      <c r="J41" s="10">
        <v>0.39100000000000001</v>
      </c>
      <c r="K41" s="10">
        <v>0.36899999999999999</v>
      </c>
      <c r="L41" s="10">
        <v>0.34699999999999998</v>
      </c>
      <c r="M41" s="10">
        <v>0.31900000000000001</v>
      </c>
      <c r="N41" s="10">
        <v>0.28999999999999998</v>
      </c>
      <c r="O41" s="10">
        <v>0.25800000000000001</v>
      </c>
      <c r="P41" s="10">
        <v>0.224</v>
      </c>
      <c r="Q41" s="10">
        <v>0.184</v>
      </c>
      <c r="R41" s="10">
        <v>0.14199999999999999</v>
      </c>
      <c r="S41" s="10">
        <v>9.4E-2</v>
      </c>
      <c r="T41" s="10">
        <v>4.2000000000000003E-2</v>
      </c>
      <c r="U41" s="10">
        <v>0</v>
      </c>
      <c r="V41" s="10">
        <v>0</v>
      </c>
      <c r="W41" s="10">
        <v>0</v>
      </c>
      <c r="X41" s="10">
        <v>0</v>
      </c>
      <c r="Y41" s="1">
        <v>0</v>
      </c>
      <c r="Z41" s="1">
        <f t="shared" si="1"/>
        <v>6.6059999999999999</v>
      </c>
      <c r="AA41" s="13"/>
      <c r="AB41" s="13"/>
      <c r="AC41" s="13"/>
      <c r="AD41" s="13"/>
      <c r="AE41" s="13"/>
    </row>
    <row r="42" spans="1:31" x14ac:dyDescent="0.35">
      <c r="A42" s="27" t="s">
        <v>162</v>
      </c>
      <c r="B42" s="10">
        <v>0.124</v>
      </c>
      <c r="C42" s="10">
        <v>0.11799999999999999</v>
      </c>
      <c r="D42" s="10">
        <v>0.112</v>
      </c>
      <c r="E42" s="10">
        <v>0.104</v>
      </c>
      <c r="F42" s="10">
        <v>9.7000000000000003E-2</v>
      </c>
      <c r="G42" s="10">
        <v>8.7999999999999995E-2</v>
      </c>
      <c r="H42" s="10">
        <v>7.8E-2</v>
      </c>
      <c r="I42" s="10">
        <v>6.8000000000000005E-2</v>
      </c>
      <c r="J42" s="10">
        <v>5.6000000000000001E-2</v>
      </c>
      <c r="K42" s="10">
        <v>4.2999999999999997E-2</v>
      </c>
      <c r="L42" s="10">
        <v>2.9000000000000001E-2</v>
      </c>
      <c r="M42" s="10">
        <v>1.2999999999999999E-2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">
        <v>0</v>
      </c>
      <c r="Z42" s="1">
        <f t="shared" si="1"/>
        <v>0.93</v>
      </c>
      <c r="AA42" s="13"/>
      <c r="AB42" s="13"/>
      <c r="AC42" s="13"/>
      <c r="AD42" s="13"/>
      <c r="AE42" s="13"/>
    </row>
    <row r="43" spans="1:31" x14ac:dyDescent="0.35">
      <c r="A43" s="27" t="s">
        <v>135</v>
      </c>
      <c r="B43" s="10">
        <v>0.28299999999999997</v>
      </c>
      <c r="C43" s="10">
        <v>0.26300000000000001</v>
      </c>
      <c r="D43" s="10">
        <v>0.246</v>
      </c>
      <c r="E43" s="10">
        <v>0.224</v>
      </c>
      <c r="F43" s="10">
        <v>0.20399999999999996</v>
      </c>
      <c r="G43" s="10">
        <v>0.183</v>
      </c>
      <c r="H43" s="10">
        <v>0.16399999999999998</v>
      </c>
      <c r="I43" s="10">
        <v>0.14400000000000002</v>
      </c>
      <c r="J43" s="10">
        <v>0.12200000000000001</v>
      </c>
      <c r="K43" s="10">
        <v>0.10200000000000001</v>
      </c>
      <c r="L43" s="10">
        <v>8.5000000000000006E-2</v>
      </c>
      <c r="M43" s="10">
        <v>6.9000000000000006E-2</v>
      </c>
      <c r="N43" s="10">
        <v>5.7000000000000002E-2</v>
      </c>
      <c r="O43" s="10">
        <v>4.5999999999999999E-2</v>
      </c>
      <c r="P43" s="10">
        <v>3.6000000000000004E-2</v>
      </c>
      <c r="Q43" s="10">
        <v>2.8000000000000001E-2</v>
      </c>
      <c r="R43" s="10">
        <v>2.1999999999999999E-2</v>
      </c>
      <c r="S43" s="10">
        <v>1.7000000000000001E-2</v>
      </c>
      <c r="T43" s="10">
        <v>1.0999999999999999E-2</v>
      </c>
      <c r="U43" s="10">
        <v>6.0000000000000001E-3</v>
      </c>
      <c r="V43" s="10">
        <v>4.0000000000000001E-3</v>
      </c>
      <c r="W43" s="10">
        <v>3.0000000000000001E-3</v>
      </c>
      <c r="X43" s="10">
        <v>2E-3</v>
      </c>
      <c r="Y43" s="1">
        <v>1E-3</v>
      </c>
      <c r="Z43" s="1">
        <f t="shared" si="1"/>
        <v>2.3219999999999992</v>
      </c>
      <c r="AA43" s="13"/>
      <c r="AB43" s="13"/>
      <c r="AC43" s="13"/>
      <c r="AD43" s="13"/>
      <c r="AE43" s="13"/>
    </row>
    <row r="44" spans="1:31" x14ac:dyDescent="0.35">
      <c r="A44" s="27" t="s">
        <v>157</v>
      </c>
      <c r="B44" s="10">
        <v>1.7000000000000001E-2</v>
      </c>
      <c r="C44" s="10">
        <v>8.0000000000000002E-3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">
        <v>0</v>
      </c>
      <c r="Z44" s="1">
        <f t="shared" si="1"/>
        <v>2.5000000000000001E-2</v>
      </c>
      <c r="AA44" s="13"/>
      <c r="AB44" s="13"/>
      <c r="AC44" s="13"/>
      <c r="AD44" s="13"/>
      <c r="AE44" s="13"/>
    </row>
    <row r="45" spans="1:31" x14ac:dyDescent="0.35">
      <c r="A45" s="27" t="s">
        <v>158</v>
      </c>
      <c r="B45" s="10">
        <v>1.4E-2</v>
      </c>
      <c r="C45" s="10">
        <v>1.2999999999999999E-2</v>
      </c>
      <c r="D45" s="10">
        <v>1.2E-2</v>
      </c>
      <c r="E45" s="10">
        <v>1.2E-2</v>
      </c>
      <c r="F45" s="10">
        <v>1.0999999999999999E-2</v>
      </c>
      <c r="G45" s="10">
        <v>0.01</v>
      </c>
      <c r="H45" s="10">
        <v>8.9999999999999993E-3</v>
      </c>
      <c r="I45" s="10">
        <v>8.0000000000000002E-3</v>
      </c>
      <c r="J45" s="10">
        <v>6.0000000000000001E-3</v>
      </c>
      <c r="K45" s="10">
        <v>5.0000000000000001E-3</v>
      </c>
      <c r="L45" s="10">
        <v>3.0000000000000001E-3</v>
      </c>
      <c r="M45" s="10">
        <v>1E-3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">
        <v>0</v>
      </c>
      <c r="Z45" s="1">
        <f t="shared" si="1"/>
        <v>0.10400000000000001</v>
      </c>
      <c r="AA45" s="13"/>
      <c r="AB45" s="13"/>
      <c r="AC45" s="13"/>
      <c r="AD45" s="13"/>
      <c r="AE45" s="13"/>
    </row>
    <row r="46" spans="1:31" x14ac:dyDescent="0.35">
      <c r="A46" s="27" t="s">
        <v>163</v>
      </c>
      <c r="B46" s="10">
        <v>6.7000000000000004E-2</v>
      </c>
      <c r="C46" s="10">
        <v>0.03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">
        <v>0</v>
      </c>
      <c r="Z46" s="1">
        <f t="shared" si="1"/>
        <v>9.7000000000000003E-2</v>
      </c>
      <c r="AA46" s="13"/>
      <c r="AB46" s="13"/>
      <c r="AC46" s="13"/>
      <c r="AD46" s="13"/>
      <c r="AE46" s="13"/>
    </row>
    <row r="47" spans="1:31" x14ac:dyDescent="0.35">
      <c r="A47" s="81" t="s">
        <v>55</v>
      </c>
      <c r="B47" s="82">
        <f>+B48</f>
        <v>2.3920000000000003</v>
      </c>
      <c r="C47" s="82">
        <f t="shared" ref="C47:Z47" si="2">+C48</f>
        <v>3.6759999999999997</v>
      </c>
      <c r="D47" s="82">
        <f t="shared" si="2"/>
        <v>3.3829999999999996</v>
      </c>
      <c r="E47" s="82">
        <f t="shared" si="2"/>
        <v>3.0930000000000004</v>
      </c>
      <c r="F47" s="82">
        <f t="shared" si="2"/>
        <v>2.8020000000000005</v>
      </c>
      <c r="G47" s="82">
        <f t="shared" si="2"/>
        <v>2.5179999999999993</v>
      </c>
      <c r="H47" s="82">
        <f t="shared" si="2"/>
        <v>2.2389999999999999</v>
      </c>
      <c r="I47" s="82">
        <f t="shared" si="2"/>
        <v>1.9580000000000002</v>
      </c>
      <c r="J47" s="82">
        <f t="shared" si="2"/>
        <v>1.6789999999999998</v>
      </c>
      <c r="K47" s="82">
        <f t="shared" si="2"/>
        <v>1.4049999999999998</v>
      </c>
      <c r="L47" s="82">
        <f t="shared" si="2"/>
        <v>1.1340000000000001</v>
      </c>
      <c r="M47" s="82">
        <f t="shared" si="2"/>
        <v>0.89300000000000002</v>
      </c>
      <c r="N47" s="82">
        <f t="shared" si="2"/>
        <v>0.70699999999999985</v>
      </c>
      <c r="O47" s="82">
        <f t="shared" si="2"/>
        <v>0.53800000000000003</v>
      </c>
      <c r="P47" s="82">
        <f t="shared" si="2"/>
        <v>0.39</v>
      </c>
      <c r="Q47" s="82">
        <f t="shared" si="2"/>
        <v>0.26400000000000001</v>
      </c>
      <c r="R47" s="82">
        <f t="shared" si="2"/>
        <v>0.15</v>
      </c>
      <c r="S47" s="82">
        <f t="shared" si="2"/>
        <v>6.3E-2</v>
      </c>
      <c r="T47" s="82">
        <f t="shared" si="2"/>
        <v>2.5000000000000001E-2</v>
      </c>
      <c r="U47" s="82">
        <f t="shared" si="2"/>
        <v>1E-3</v>
      </c>
      <c r="V47" s="82">
        <f t="shared" si="2"/>
        <v>0</v>
      </c>
      <c r="W47" s="82">
        <f t="shared" si="2"/>
        <v>0</v>
      </c>
      <c r="X47" s="82">
        <f t="shared" si="2"/>
        <v>0</v>
      </c>
      <c r="Y47" s="82">
        <f t="shared" si="2"/>
        <v>0</v>
      </c>
      <c r="Z47" s="82">
        <f t="shared" si="2"/>
        <v>29.31</v>
      </c>
      <c r="AA47" s="13"/>
      <c r="AB47" s="13"/>
      <c r="AC47" s="13"/>
      <c r="AD47" s="13"/>
      <c r="AE47" s="13"/>
    </row>
    <row r="48" spans="1:31" x14ac:dyDescent="0.35">
      <c r="A48" s="27" t="s">
        <v>75</v>
      </c>
      <c r="B48" s="10">
        <v>2.3920000000000003</v>
      </c>
      <c r="C48" s="10">
        <v>3.6759999999999997</v>
      </c>
      <c r="D48" s="10">
        <v>3.3829999999999996</v>
      </c>
      <c r="E48" s="10">
        <v>3.0930000000000004</v>
      </c>
      <c r="F48" s="10">
        <v>2.8020000000000005</v>
      </c>
      <c r="G48" s="10">
        <v>2.5179999999999993</v>
      </c>
      <c r="H48" s="10">
        <v>2.2389999999999999</v>
      </c>
      <c r="I48" s="10">
        <v>1.9580000000000002</v>
      </c>
      <c r="J48" s="10">
        <v>1.6789999999999998</v>
      </c>
      <c r="K48" s="10">
        <v>1.4049999999999998</v>
      </c>
      <c r="L48" s="10">
        <v>1.1340000000000001</v>
      </c>
      <c r="M48" s="10">
        <v>0.89300000000000002</v>
      </c>
      <c r="N48" s="10">
        <v>0.70699999999999985</v>
      </c>
      <c r="O48" s="10">
        <v>0.53800000000000003</v>
      </c>
      <c r="P48" s="10">
        <v>0.39</v>
      </c>
      <c r="Q48" s="10">
        <v>0.26400000000000001</v>
      </c>
      <c r="R48" s="10">
        <v>0.15</v>
      </c>
      <c r="S48" s="10">
        <v>6.3E-2</v>
      </c>
      <c r="T48" s="10">
        <v>2.5000000000000001E-2</v>
      </c>
      <c r="U48" s="10">
        <v>1E-3</v>
      </c>
      <c r="V48" s="10">
        <v>0</v>
      </c>
      <c r="W48" s="10">
        <v>0</v>
      </c>
      <c r="X48" s="10">
        <v>0</v>
      </c>
      <c r="Y48" s="1">
        <v>0</v>
      </c>
      <c r="Z48" s="1">
        <f t="shared" si="1"/>
        <v>29.31</v>
      </c>
      <c r="AA48" s="13"/>
      <c r="AB48" s="13"/>
      <c r="AC48" s="13"/>
      <c r="AD48" s="13"/>
      <c r="AE48" s="13"/>
    </row>
    <row r="49" spans="1:31" x14ac:dyDescent="0.35">
      <c r="A49" s="83" t="s">
        <v>172</v>
      </c>
      <c r="B49" s="84">
        <f>+B12+B30+B47</f>
        <v>71.455999999999989</v>
      </c>
      <c r="C49" s="84">
        <f t="shared" ref="C49:Y49" si="3">+C12+C30+C47</f>
        <v>96.651999999999987</v>
      </c>
      <c r="D49" s="84">
        <f t="shared" si="3"/>
        <v>91.381999999999991</v>
      </c>
      <c r="E49" s="84">
        <f t="shared" si="3"/>
        <v>89.888999999999996</v>
      </c>
      <c r="F49" s="84">
        <f t="shared" si="3"/>
        <v>85.373000000000005</v>
      </c>
      <c r="G49" s="84">
        <f t="shared" si="3"/>
        <v>82.28100000000002</v>
      </c>
      <c r="H49" s="84">
        <f t="shared" si="3"/>
        <v>80.108000000000018</v>
      </c>
      <c r="I49" s="84">
        <f t="shared" si="3"/>
        <v>79.088999999999999</v>
      </c>
      <c r="J49" s="84">
        <f t="shared" si="3"/>
        <v>78.440999999999988</v>
      </c>
      <c r="K49" s="84">
        <f t="shared" si="3"/>
        <v>76.126999999999995</v>
      </c>
      <c r="L49" s="84">
        <f t="shared" si="3"/>
        <v>68.981999999999999</v>
      </c>
      <c r="M49" s="84">
        <f t="shared" si="3"/>
        <v>61.376000000000005</v>
      </c>
      <c r="N49" s="84">
        <f t="shared" si="3"/>
        <v>53.989000000000004</v>
      </c>
      <c r="O49" s="84">
        <f t="shared" si="3"/>
        <v>51.911000000000001</v>
      </c>
      <c r="P49" s="84">
        <f t="shared" si="3"/>
        <v>39.075999999999993</v>
      </c>
      <c r="Q49" s="84">
        <f t="shared" si="3"/>
        <v>34.788000000000011</v>
      </c>
      <c r="R49" s="84">
        <f t="shared" si="3"/>
        <v>32.841000000000001</v>
      </c>
      <c r="S49" s="84">
        <f t="shared" si="3"/>
        <v>19.032</v>
      </c>
      <c r="T49" s="84">
        <f t="shared" si="3"/>
        <v>15.996</v>
      </c>
      <c r="U49" s="84">
        <f t="shared" si="3"/>
        <v>4.6220000000000008</v>
      </c>
      <c r="V49" s="84">
        <f t="shared" si="3"/>
        <v>1.8930000000000002</v>
      </c>
      <c r="W49" s="84">
        <f t="shared" si="3"/>
        <v>1.4020000000000001</v>
      </c>
      <c r="X49" s="84">
        <f t="shared" si="3"/>
        <v>0.72600000000000009</v>
      </c>
      <c r="Y49" s="84">
        <f t="shared" si="3"/>
        <v>0.152</v>
      </c>
      <c r="Z49" s="84">
        <f>+Z12+Z30+Z47</f>
        <v>1217.5840000000001</v>
      </c>
      <c r="AA49" s="13"/>
      <c r="AB49" s="13"/>
      <c r="AC49" s="13"/>
      <c r="AD49" s="13"/>
      <c r="AE49" s="13"/>
    </row>
    <row r="50" spans="1:31" x14ac:dyDescent="0.35">
      <c r="A50" s="194" t="s">
        <v>254</v>
      </c>
      <c r="B50" s="194"/>
      <c r="C50" s="194"/>
      <c r="D50" s="194"/>
      <c r="E50" s="19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x14ac:dyDescent="0.35">
      <c r="A51" s="13"/>
      <c r="B51" s="189" t="s">
        <v>241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x14ac:dyDescent="0.35">
      <c r="A53" s="183" t="s">
        <v>236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</sheetData>
  <mergeCells count="3">
    <mergeCell ref="A8:Z8"/>
    <mergeCell ref="A9:Z9"/>
    <mergeCell ref="A10:Z10"/>
  </mergeCells>
  <hyperlinks>
    <hyperlink ref="A53" location="Portada!A24" display="REGRESO A LA PORTADA" xr:uid="{7190FDBB-56E2-4001-AB66-DF6266BDBD6B}"/>
  </hyperlinks>
  <pageMargins left="0.15748031496062992" right="0.15748031496062992" top="0.31496062992125984" bottom="0.15748031496062992" header="0.31496062992125984" footer="0.31496062992125984"/>
  <pageSetup scale="80" orientation="landscape" r:id="rId1"/>
  <rowBreaks count="1" manualBreakCount="1">
    <brk id="42" max="16383" man="1"/>
  </rowBreaks>
  <ignoredErrors>
    <ignoredError sqref="Z47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4:Q25"/>
  <sheetViews>
    <sheetView showGridLines="0" zoomScale="99" zoomScaleNormal="99" zoomScaleSheetLayoutView="102" workbookViewId="0">
      <selection activeCell="A6" sqref="A6:F6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23.54296875" customWidth="1"/>
    <col min="8" max="9" width="11.54296875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251" t="s">
        <v>223</v>
      </c>
      <c r="B6" s="251"/>
      <c r="C6" s="251"/>
      <c r="D6" s="251"/>
      <c r="E6" s="251"/>
      <c r="F6" s="251"/>
    </row>
    <row r="7" spans="1:15" ht="15.5" x14ac:dyDescent="0.35">
      <c r="A7" s="239" t="s">
        <v>37</v>
      </c>
      <c r="B7" s="240"/>
      <c r="C7" s="240"/>
      <c r="D7" s="240"/>
      <c r="E7" s="240"/>
      <c r="F7" s="240"/>
      <c r="O7" s="33"/>
    </row>
    <row r="8" spans="1:15" x14ac:dyDescent="0.35">
      <c r="A8" s="231" t="s">
        <v>36</v>
      </c>
      <c r="B8" s="231"/>
      <c r="C8" s="231"/>
      <c r="D8" s="231"/>
      <c r="E8" s="231"/>
      <c r="F8" s="231"/>
      <c r="O8" s="33"/>
    </row>
    <row r="9" spans="1:15" ht="18.5" x14ac:dyDescent="0.45">
      <c r="A9" s="238" t="s">
        <v>127</v>
      </c>
      <c r="B9" s="238"/>
      <c r="C9" s="238"/>
      <c r="D9" s="238"/>
      <c r="E9" s="158" t="s">
        <v>48</v>
      </c>
      <c r="F9" s="158" t="s">
        <v>235</v>
      </c>
      <c r="H9" s="32"/>
      <c r="O9" s="33"/>
    </row>
    <row r="10" spans="1:15" ht="15.5" x14ac:dyDescent="0.35">
      <c r="A10" s="255" t="s">
        <v>50</v>
      </c>
      <c r="B10" s="256" t="s">
        <v>41</v>
      </c>
      <c r="C10" s="256" t="s">
        <v>41</v>
      </c>
      <c r="D10" s="257"/>
      <c r="E10" s="2">
        <v>65224.711000000003</v>
      </c>
      <c r="F10" s="174">
        <f>+E10/$E$21</f>
        <v>0.35176704547152166</v>
      </c>
      <c r="H10" s="32"/>
      <c r="O10" s="33"/>
    </row>
    <row r="11" spans="1:15" ht="15.5" x14ac:dyDescent="0.35">
      <c r="A11" s="237" t="s">
        <v>49</v>
      </c>
      <c r="B11" s="237"/>
      <c r="C11" s="237"/>
      <c r="D11" s="237"/>
      <c r="E11" s="2">
        <v>50812.487999999998</v>
      </c>
      <c r="F11" s="174">
        <f t="shared" ref="F11:F20" si="0">+E11/$E$21</f>
        <v>0.27403967764329606</v>
      </c>
      <c r="H11" s="32"/>
      <c r="O11" s="33"/>
    </row>
    <row r="12" spans="1:15" ht="15.5" x14ac:dyDescent="0.35">
      <c r="A12" s="237" t="s">
        <v>39</v>
      </c>
      <c r="B12" s="237" t="s">
        <v>45</v>
      </c>
      <c r="C12" s="237" t="s">
        <v>45</v>
      </c>
      <c r="D12" s="237"/>
      <c r="E12" s="2">
        <v>48552.034000000007</v>
      </c>
      <c r="F12" s="174">
        <f t="shared" si="0"/>
        <v>0.2618486964520681</v>
      </c>
      <c r="H12" s="32"/>
      <c r="O12" s="33"/>
    </row>
    <row r="13" spans="1:15" ht="15.5" x14ac:dyDescent="0.35">
      <c r="A13" s="237" t="s">
        <v>121</v>
      </c>
      <c r="B13" s="237" t="s">
        <v>38</v>
      </c>
      <c r="C13" s="237" t="s">
        <v>38</v>
      </c>
      <c r="D13" s="237"/>
      <c r="E13" s="2">
        <v>19331.182000000004</v>
      </c>
      <c r="F13" s="174">
        <f t="shared" si="0"/>
        <v>0.10425608137400966</v>
      </c>
      <c r="H13" s="32"/>
      <c r="O13" s="33"/>
    </row>
    <row r="14" spans="1:15" ht="15.5" x14ac:dyDescent="0.35">
      <c r="A14" s="237" t="s">
        <v>120</v>
      </c>
      <c r="B14" s="237"/>
      <c r="C14" s="237"/>
      <c r="D14" s="237"/>
      <c r="E14" s="2">
        <v>962.76499999999999</v>
      </c>
      <c r="F14" s="174">
        <f t="shared" si="0"/>
        <v>5.1923418952885747E-3</v>
      </c>
      <c r="H14" s="32"/>
      <c r="O14" s="33"/>
    </row>
    <row r="15" spans="1:15" ht="15.5" x14ac:dyDescent="0.35">
      <c r="A15" s="237" t="s">
        <v>51</v>
      </c>
      <c r="B15" s="237" t="s">
        <v>47</v>
      </c>
      <c r="C15" s="237" t="s">
        <v>47</v>
      </c>
      <c r="D15" s="237"/>
      <c r="E15" s="2">
        <v>434.49299999999999</v>
      </c>
      <c r="F15" s="174">
        <f t="shared" si="0"/>
        <v>2.3432885565113177E-3</v>
      </c>
      <c r="H15" s="32"/>
      <c r="O15" s="33"/>
    </row>
    <row r="16" spans="1:15" ht="15.5" x14ac:dyDescent="0.35">
      <c r="A16" s="237" t="s">
        <v>44</v>
      </c>
      <c r="B16" s="237" t="s">
        <v>44</v>
      </c>
      <c r="C16" s="237" t="s">
        <v>44</v>
      </c>
      <c r="D16" s="237"/>
      <c r="E16" s="2">
        <v>52.856000000000002</v>
      </c>
      <c r="F16" s="174">
        <f t="shared" si="0"/>
        <v>2.8506065677228913E-4</v>
      </c>
      <c r="O16" s="33"/>
    </row>
    <row r="17" spans="1:17" ht="15.5" x14ac:dyDescent="0.35">
      <c r="A17" s="237" t="s">
        <v>40</v>
      </c>
      <c r="B17" s="237"/>
      <c r="C17" s="237"/>
      <c r="D17" s="237"/>
      <c r="E17" s="2">
        <v>48.582000000000001</v>
      </c>
      <c r="F17" s="174">
        <f t="shared" si="0"/>
        <v>2.6201030776659885E-4</v>
      </c>
      <c r="H17" s="32"/>
      <c r="O17" s="33"/>
    </row>
    <row r="18" spans="1:17" ht="15.5" x14ac:dyDescent="0.35">
      <c r="A18" s="237" t="s">
        <v>42</v>
      </c>
      <c r="B18" s="237" t="s">
        <v>42</v>
      </c>
      <c r="C18" s="237" t="s">
        <v>42</v>
      </c>
      <c r="D18" s="237"/>
      <c r="E18" s="2">
        <v>0.76900000000000002</v>
      </c>
      <c r="F18" s="174">
        <f t="shared" si="0"/>
        <v>4.1473370110846514E-6</v>
      </c>
      <c r="H18" s="32"/>
    </row>
    <row r="19" spans="1:17" ht="15.5" x14ac:dyDescent="0.35">
      <c r="A19" s="237" t="s">
        <v>46</v>
      </c>
      <c r="B19" s="237" t="s">
        <v>46</v>
      </c>
      <c r="C19" s="237" t="s">
        <v>46</v>
      </c>
      <c r="D19" s="237"/>
      <c r="E19" s="2">
        <v>0.28899999999999998</v>
      </c>
      <c r="F19" s="174">
        <f t="shared" si="0"/>
        <v>1.5586221016950117E-6</v>
      </c>
      <c r="H19" s="32"/>
    </row>
    <row r="20" spans="1:17" ht="15.5" x14ac:dyDescent="0.35">
      <c r="A20" s="237" t="s">
        <v>43</v>
      </c>
      <c r="B20" s="237" t="s">
        <v>43</v>
      </c>
      <c r="C20" s="237" t="s">
        <v>43</v>
      </c>
      <c r="D20" s="237"/>
      <c r="E20" s="2">
        <v>1.7000000000000001E-2</v>
      </c>
      <c r="F20" s="174">
        <f t="shared" si="0"/>
        <v>9.1683653040883065E-8</v>
      </c>
    </row>
    <row r="21" spans="1:17" ht="15.5" x14ac:dyDescent="0.35">
      <c r="A21" s="258" t="s">
        <v>52</v>
      </c>
      <c r="B21" s="258"/>
      <c r="C21" s="258"/>
      <c r="D21" s="258"/>
      <c r="E21" s="159">
        <f>SUM(E10:E20)</f>
        <v>185420.18599999999</v>
      </c>
      <c r="F21" s="172">
        <f>SUM(F10:F20)</f>
        <v>1</v>
      </c>
      <c r="H21" s="32"/>
    </row>
    <row r="22" spans="1:17" x14ac:dyDescent="0.35">
      <c r="A22" t="s">
        <v>124</v>
      </c>
      <c r="H22" s="32"/>
    </row>
    <row r="23" spans="1:17" ht="15.5" x14ac:dyDescent="0.35">
      <c r="A23" s="248" t="s">
        <v>184</v>
      </c>
      <c r="B23" s="248"/>
      <c r="C23" s="248"/>
      <c r="D23" s="248"/>
      <c r="E23" s="248"/>
      <c r="H23" s="3"/>
      <c r="N23" s="237"/>
      <c r="O23" s="237"/>
      <c r="P23" s="237"/>
      <c r="Q23" s="237"/>
    </row>
    <row r="25" spans="1:17" x14ac:dyDescent="0.35">
      <c r="A25" s="175" t="s">
        <v>236</v>
      </c>
    </row>
  </sheetData>
  <sortState xmlns:xlrd2="http://schemas.microsoft.com/office/spreadsheetml/2017/richdata2" ref="G11:H22">
    <sortCondition descending="1" ref="H11:H22"/>
  </sortState>
  <mergeCells count="18">
    <mergeCell ref="N23:Q23"/>
    <mergeCell ref="A15:D15"/>
    <mergeCell ref="A23:E23"/>
    <mergeCell ref="A21:D21"/>
    <mergeCell ref="A19:D19"/>
    <mergeCell ref="A17:D17"/>
    <mergeCell ref="A6:F6"/>
    <mergeCell ref="A7:F7"/>
    <mergeCell ref="A8:F8"/>
    <mergeCell ref="A14:D14"/>
    <mergeCell ref="A20:D20"/>
    <mergeCell ref="A16:D16"/>
    <mergeCell ref="A18:D18"/>
    <mergeCell ref="A9:D9"/>
    <mergeCell ref="A13:D13"/>
    <mergeCell ref="A11:D11"/>
    <mergeCell ref="A10:D10"/>
    <mergeCell ref="A12:D12"/>
  </mergeCells>
  <hyperlinks>
    <hyperlink ref="A25" location="Portada!A25" display="REGRESO A LA PORTADA" xr:uid="{68606B00-0580-4A0C-BE2D-4D1AA2F56936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I26"/>
  <sheetViews>
    <sheetView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9" x14ac:dyDescent="0.35">
      <c r="A1" s="13"/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35">
      <c r="A3" s="13"/>
      <c r="B3" s="13"/>
      <c r="C3" s="13"/>
      <c r="D3" s="13"/>
      <c r="E3" s="13"/>
      <c r="F3" s="13"/>
      <c r="G3" s="13"/>
      <c r="H3" s="13"/>
      <c r="I3" s="13"/>
    </row>
    <row r="4" spans="1:9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x14ac:dyDescent="0.35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35">
      <c r="A6" s="13"/>
      <c r="B6" s="13"/>
      <c r="C6" s="13"/>
      <c r="D6" s="13"/>
      <c r="E6" s="13"/>
      <c r="F6" s="13"/>
      <c r="G6" s="13"/>
      <c r="H6" s="13"/>
      <c r="I6" s="13"/>
    </row>
    <row r="7" spans="1:9" ht="32.5" customHeight="1" x14ac:dyDescent="0.35">
      <c r="A7" s="260" t="s">
        <v>224</v>
      </c>
      <c r="B7" s="260"/>
      <c r="C7" s="260"/>
      <c r="D7" s="260"/>
      <c r="E7" s="260"/>
      <c r="F7" s="260"/>
      <c r="G7" s="13"/>
      <c r="H7" s="13"/>
      <c r="I7" s="13"/>
    </row>
    <row r="8" spans="1:9" ht="15.5" x14ac:dyDescent="0.35">
      <c r="A8" s="259" t="s">
        <v>59</v>
      </c>
      <c r="B8" s="233"/>
      <c r="C8" s="233"/>
      <c r="D8" s="233"/>
      <c r="E8" s="233"/>
      <c r="F8" s="233"/>
      <c r="G8" s="13"/>
      <c r="H8" s="13"/>
      <c r="I8" s="13"/>
    </row>
    <row r="9" spans="1:9" x14ac:dyDescent="0.35">
      <c r="A9" s="261" t="s">
        <v>36</v>
      </c>
      <c r="B9" s="261"/>
      <c r="C9" s="261"/>
      <c r="D9" s="261"/>
      <c r="E9" s="261"/>
      <c r="F9" s="261"/>
      <c r="G9" s="13"/>
      <c r="H9" s="13"/>
      <c r="I9" s="13"/>
    </row>
    <row r="10" spans="1:9" ht="18.5" x14ac:dyDescent="0.45">
      <c r="A10" s="238" t="s">
        <v>58</v>
      </c>
      <c r="B10" s="238"/>
      <c r="C10" s="238"/>
      <c r="D10" s="238"/>
      <c r="E10" s="162" t="s">
        <v>48</v>
      </c>
      <c r="F10" s="162" t="s">
        <v>235</v>
      </c>
      <c r="G10" s="13"/>
      <c r="H10" s="13"/>
    </row>
    <row r="11" spans="1:9" ht="15.5" x14ac:dyDescent="0.35">
      <c r="A11" s="237" t="s">
        <v>115</v>
      </c>
      <c r="B11" s="237"/>
      <c r="C11" s="237"/>
      <c r="D11" s="237"/>
      <c r="E11" s="8">
        <v>21643.150070422955</v>
      </c>
      <c r="F11" s="171">
        <f>+E11/$E$16</f>
        <v>0.11672490298329939</v>
      </c>
      <c r="G11" s="13"/>
      <c r="H11" s="13"/>
    </row>
    <row r="12" spans="1:9" ht="15.5" x14ac:dyDescent="0.35">
      <c r="A12" s="237" t="s">
        <v>116</v>
      </c>
      <c r="B12" s="237"/>
      <c r="C12" s="237"/>
      <c r="D12" s="237"/>
      <c r="E12" s="2">
        <v>87105.99460826951</v>
      </c>
      <c r="F12" s="171">
        <f t="shared" ref="F12:F15" si="0">+E12/$E$16</f>
        <v>0.46977629119749315</v>
      </c>
      <c r="G12" s="13"/>
      <c r="H12" s="13"/>
    </row>
    <row r="13" spans="1:9" ht="15.5" x14ac:dyDescent="0.35">
      <c r="A13" s="237" t="s">
        <v>60</v>
      </c>
      <c r="B13" s="237" t="s">
        <v>60</v>
      </c>
      <c r="C13" s="237" t="s">
        <v>60</v>
      </c>
      <c r="D13" s="237" t="s">
        <v>60</v>
      </c>
      <c r="E13" s="2">
        <v>54916.592768682574</v>
      </c>
      <c r="F13" s="171">
        <f t="shared" si="0"/>
        <v>0.29617379827984375</v>
      </c>
      <c r="G13" s="13"/>
      <c r="H13" s="13"/>
    </row>
    <row r="14" spans="1:9" ht="15.5" x14ac:dyDescent="0.35">
      <c r="A14" s="237" t="s">
        <v>61</v>
      </c>
      <c r="B14" s="237" t="s">
        <v>60</v>
      </c>
      <c r="C14" s="237" t="s">
        <v>60</v>
      </c>
      <c r="D14" s="237" t="s">
        <v>60</v>
      </c>
      <c r="E14" s="2">
        <v>20083.83510852023</v>
      </c>
      <c r="F14" s="171">
        <f t="shared" si="0"/>
        <v>0.10831527282057946</v>
      </c>
      <c r="G14" s="13"/>
      <c r="H14" s="13"/>
    </row>
    <row r="15" spans="1:9" ht="15.5" x14ac:dyDescent="0.35">
      <c r="A15" s="237" t="s">
        <v>62</v>
      </c>
      <c r="B15" s="237" t="s">
        <v>60</v>
      </c>
      <c r="C15" s="237" t="s">
        <v>60</v>
      </c>
      <c r="D15" s="237" t="s">
        <v>60</v>
      </c>
      <c r="E15" s="2">
        <v>1670.5864441048311</v>
      </c>
      <c r="F15" s="171">
        <f t="shared" si="0"/>
        <v>9.0097347187844366E-3</v>
      </c>
      <c r="G15" s="13"/>
      <c r="H15" s="13"/>
    </row>
    <row r="16" spans="1:9" ht="18.5" x14ac:dyDescent="0.45">
      <c r="A16" s="243" t="s">
        <v>52</v>
      </c>
      <c r="B16" s="243"/>
      <c r="C16" s="243"/>
      <c r="D16" s="243"/>
      <c r="E16" s="159">
        <f>SUM(E11:E15)</f>
        <v>185420.15900000007</v>
      </c>
      <c r="F16" s="172">
        <f>SUM(F11:F15)</f>
        <v>1.0000000000000002</v>
      </c>
      <c r="G16" s="13"/>
      <c r="H16" s="13"/>
    </row>
    <row r="17" spans="1:8" x14ac:dyDescent="0.35">
      <c r="A17" s="13" t="s">
        <v>124</v>
      </c>
      <c r="B17" s="13"/>
      <c r="C17" s="13"/>
      <c r="D17" s="13"/>
      <c r="E17" s="13"/>
      <c r="F17" s="13"/>
      <c r="G17" s="13"/>
      <c r="H17" s="13"/>
    </row>
    <row r="18" spans="1:8" x14ac:dyDescent="0.35">
      <c r="A18" s="262" t="s">
        <v>184</v>
      </c>
      <c r="B18" s="262"/>
      <c r="C18" s="262"/>
      <c r="D18" s="262"/>
      <c r="E18" s="262"/>
      <c r="F18" s="13"/>
      <c r="G18" s="13"/>
      <c r="H18" s="13"/>
    </row>
    <row r="19" spans="1:8" x14ac:dyDescent="0.35">
      <c r="A19" s="13"/>
      <c r="B19" s="13"/>
      <c r="C19" s="13"/>
      <c r="D19" s="13"/>
      <c r="E19" s="13"/>
      <c r="F19" s="13"/>
      <c r="G19" s="13"/>
      <c r="H19" s="13"/>
    </row>
    <row r="20" spans="1:8" x14ac:dyDescent="0.35">
      <c r="A20" s="183" t="s">
        <v>236</v>
      </c>
      <c r="B20" s="13"/>
      <c r="C20" s="13"/>
      <c r="D20" s="13"/>
      <c r="E20" s="13"/>
      <c r="F20" s="13"/>
      <c r="G20" s="13"/>
      <c r="H20" s="13"/>
    </row>
    <row r="21" spans="1:8" x14ac:dyDescent="0.35">
      <c r="A21" s="13"/>
      <c r="B21" s="13"/>
      <c r="C21" s="13"/>
      <c r="D21" s="13"/>
      <c r="E21" s="13"/>
      <c r="F21" s="13"/>
      <c r="G21" s="13"/>
      <c r="H21" s="13"/>
    </row>
    <row r="22" spans="1:8" x14ac:dyDescent="0.35">
      <c r="A22" s="13"/>
      <c r="B22" s="13"/>
      <c r="C22" s="13"/>
      <c r="D22" s="13"/>
      <c r="E22" s="13"/>
      <c r="F22" s="13"/>
      <c r="G22" s="13"/>
      <c r="H22" s="13"/>
    </row>
    <row r="23" spans="1:8" x14ac:dyDescent="0.35">
      <c r="A23" s="13"/>
      <c r="B23" s="13"/>
      <c r="C23" s="13"/>
      <c r="D23" s="13"/>
      <c r="E23" s="13"/>
      <c r="F23" s="13"/>
      <c r="G23" s="13"/>
      <c r="H23" s="13"/>
    </row>
    <row r="24" spans="1:8" x14ac:dyDescent="0.35">
      <c r="A24" s="13"/>
      <c r="B24" s="13"/>
      <c r="C24" s="13"/>
      <c r="D24" s="13"/>
      <c r="E24" s="13"/>
      <c r="F24" s="13"/>
      <c r="G24" s="13"/>
      <c r="H24" s="13"/>
    </row>
    <row r="25" spans="1:8" x14ac:dyDescent="0.35">
      <c r="A25" s="13"/>
      <c r="B25" s="13"/>
      <c r="C25" s="13"/>
      <c r="D25" s="13"/>
      <c r="E25" s="13"/>
      <c r="F25" s="13"/>
      <c r="G25" s="13"/>
      <c r="H25" s="13"/>
    </row>
    <row r="26" spans="1:8" x14ac:dyDescent="0.35">
      <c r="A26" s="13"/>
      <c r="B26" s="13"/>
      <c r="C26" s="13"/>
      <c r="D26" s="13"/>
      <c r="E26" s="13"/>
      <c r="F26" s="13"/>
      <c r="G26" s="13"/>
      <c r="H26" s="13"/>
    </row>
  </sheetData>
  <mergeCells count="11">
    <mergeCell ref="A18:E18"/>
    <mergeCell ref="A12:D12"/>
    <mergeCell ref="A13:D13"/>
    <mergeCell ref="A14:D14"/>
    <mergeCell ref="A15:D15"/>
    <mergeCell ref="A16:D16"/>
    <mergeCell ref="A11:D11"/>
    <mergeCell ref="A10:D10"/>
    <mergeCell ref="A8:F8"/>
    <mergeCell ref="A7:F7"/>
    <mergeCell ref="A9:F9"/>
  </mergeCells>
  <hyperlinks>
    <hyperlink ref="A20" location="Portada!A26" display="REGRESO A LA PORTADA" xr:uid="{2AFC9064-CCC9-49C4-ACD3-08A720AC24EC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1"/>
  <sheetViews>
    <sheetView workbookViewId="0">
      <selection activeCell="A3" sqref="A3"/>
    </sheetView>
  </sheetViews>
  <sheetFormatPr baseColWidth="10"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G35"/>
  <sheetViews>
    <sheetView zoomScale="111" workbookViewId="0">
      <selection activeCell="A9" sqref="A9:B9"/>
    </sheetView>
  </sheetViews>
  <sheetFormatPr baseColWidth="10" defaultRowHeight="14.5" x14ac:dyDescent="0.35"/>
  <cols>
    <col min="1" max="1" width="36" bestFit="1" customWidth="1"/>
    <col min="2" max="2" width="23" customWidth="1"/>
    <col min="5" max="5" width="25.54296875" customWidth="1"/>
  </cols>
  <sheetData>
    <row r="1" spans="1:7" x14ac:dyDescent="0.35">
      <c r="A1" s="13"/>
      <c r="B1" s="13"/>
      <c r="C1" s="13"/>
      <c r="D1" s="13"/>
      <c r="E1" s="13"/>
      <c r="F1" s="13"/>
      <c r="G1" s="13"/>
    </row>
    <row r="2" spans="1:7" x14ac:dyDescent="0.35">
      <c r="A2" s="13"/>
      <c r="B2" s="13"/>
      <c r="C2" s="13"/>
      <c r="D2" s="13"/>
      <c r="E2" s="13"/>
      <c r="F2" s="13"/>
      <c r="G2" s="13"/>
    </row>
    <row r="3" spans="1:7" x14ac:dyDescent="0.35">
      <c r="A3" s="13"/>
      <c r="B3" s="13"/>
      <c r="C3" s="13"/>
      <c r="D3" s="13"/>
      <c r="E3" s="13"/>
      <c r="F3" s="13"/>
      <c r="G3" s="13"/>
    </row>
    <row r="4" spans="1:7" x14ac:dyDescent="0.35">
      <c r="A4" s="13"/>
      <c r="B4" s="13"/>
      <c r="C4" s="13"/>
      <c r="D4" s="13"/>
      <c r="E4" s="13"/>
      <c r="F4" s="13"/>
      <c r="G4" s="13"/>
    </row>
    <row r="5" spans="1:7" ht="19.5" customHeight="1" x14ac:dyDescent="0.35">
      <c r="A5" s="13"/>
      <c r="B5" s="13"/>
      <c r="C5" s="13"/>
      <c r="D5" s="13"/>
      <c r="E5" s="13"/>
      <c r="F5" s="13"/>
      <c r="G5" s="13"/>
    </row>
    <row r="6" spans="1:7" x14ac:dyDescent="0.35">
      <c r="A6" s="246" t="s">
        <v>192</v>
      </c>
      <c r="B6" s="246"/>
      <c r="C6" s="13"/>
      <c r="D6" s="13"/>
      <c r="E6" s="13"/>
      <c r="F6" s="13"/>
      <c r="G6" s="13"/>
    </row>
    <row r="7" spans="1:7" x14ac:dyDescent="0.35">
      <c r="A7" s="246" t="s">
        <v>225</v>
      </c>
      <c r="B7" s="246"/>
      <c r="C7" s="13"/>
      <c r="D7" s="13"/>
      <c r="E7" s="13"/>
      <c r="F7" s="13"/>
      <c r="G7" s="13"/>
    </row>
    <row r="8" spans="1:7" x14ac:dyDescent="0.35">
      <c r="A8" s="246" t="s">
        <v>193</v>
      </c>
      <c r="B8" s="246"/>
      <c r="C8" s="13"/>
      <c r="D8" s="13"/>
      <c r="E8" s="13"/>
      <c r="F8" s="13"/>
      <c r="G8" s="13"/>
    </row>
    <row r="9" spans="1:7" x14ac:dyDescent="0.35">
      <c r="A9" s="226"/>
      <c r="B9" s="226"/>
      <c r="C9" s="13"/>
      <c r="D9" s="13"/>
      <c r="E9" s="13"/>
      <c r="F9" s="13"/>
      <c r="G9" s="13"/>
    </row>
    <row r="10" spans="1:7" x14ac:dyDescent="0.35">
      <c r="A10" s="166" t="s">
        <v>127</v>
      </c>
      <c r="B10" s="166" t="s">
        <v>190</v>
      </c>
      <c r="C10" s="13"/>
      <c r="D10" s="13"/>
      <c r="E10" s="13"/>
      <c r="F10" s="196"/>
      <c r="G10" s="13"/>
    </row>
    <row r="11" spans="1:7" x14ac:dyDescent="0.35">
      <c r="A11" s="81" t="s">
        <v>128</v>
      </c>
      <c r="B11" s="85">
        <v>7.4943389495330609E-2</v>
      </c>
      <c r="C11" s="13"/>
      <c r="D11" s="196"/>
      <c r="E11" s="13"/>
      <c r="F11" s="196"/>
      <c r="G11" s="13"/>
    </row>
    <row r="12" spans="1:7" x14ac:dyDescent="0.35">
      <c r="A12" s="14" t="s">
        <v>136</v>
      </c>
      <c r="B12" s="30">
        <v>7.086687570372055E-2</v>
      </c>
      <c r="C12" s="13"/>
      <c r="D12" s="196"/>
      <c r="E12" s="13"/>
      <c r="F12" s="196"/>
      <c r="G12" s="13"/>
    </row>
    <row r="13" spans="1:7" x14ac:dyDescent="0.35">
      <c r="A13" s="14" t="s">
        <v>39</v>
      </c>
      <c r="B13" s="30">
        <v>8.2923798686232439E-2</v>
      </c>
      <c r="C13" s="13"/>
      <c r="D13" s="196"/>
      <c r="E13" s="13"/>
      <c r="F13" s="196"/>
      <c r="G13" s="13"/>
    </row>
    <row r="14" spans="1:7" x14ac:dyDescent="0.35">
      <c r="A14" s="14" t="s">
        <v>120</v>
      </c>
      <c r="B14" s="30">
        <v>9.0550064657522883E-2</v>
      </c>
      <c r="C14" s="13"/>
      <c r="D14" s="196"/>
      <c r="E14" s="13"/>
      <c r="F14" s="196"/>
      <c r="G14" s="13"/>
    </row>
    <row r="15" spans="1:7" x14ac:dyDescent="0.35">
      <c r="A15" s="14" t="s">
        <v>40</v>
      </c>
      <c r="B15" s="30">
        <v>8.0709953245440377E-2</v>
      </c>
      <c r="C15" s="13"/>
      <c r="D15" s="196"/>
      <c r="E15" s="13"/>
      <c r="F15" s="196"/>
      <c r="G15" s="13"/>
    </row>
    <row r="16" spans="1:7" x14ac:dyDescent="0.35">
      <c r="A16" s="14" t="s">
        <v>49</v>
      </c>
      <c r="B16" s="30">
        <v>8.6880386173965735E-2</v>
      </c>
      <c r="C16" s="13"/>
      <c r="D16" s="196"/>
      <c r="E16" s="13"/>
      <c r="F16" s="196"/>
      <c r="G16" s="13"/>
    </row>
    <row r="17" spans="1:7" x14ac:dyDescent="0.35">
      <c r="A17" s="14" t="s">
        <v>42</v>
      </c>
      <c r="B17" s="30">
        <v>3.9332460732984291E-2</v>
      </c>
      <c r="C17" s="13"/>
      <c r="D17" s="196"/>
      <c r="E17" s="13"/>
      <c r="F17" s="196"/>
      <c r="G17" s="13"/>
    </row>
    <row r="18" spans="1:7" x14ac:dyDescent="0.35">
      <c r="A18" s="14" t="s">
        <v>43</v>
      </c>
      <c r="B18" s="30">
        <v>0.02</v>
      </c>
      <c r="C18" s="13"/>
      <c r="D18" s="196"/>
      <c r="E18" s="13"/>
      <c r="F18" s="196"/>
      <c r="G18" s="13"/>
    </row>
    <row r="19" spans="1:7" x14ac:dyDescent="0.35">
      <c r="A19" s="28" t="s">
        <v>44</v>
      </c>
      <c r="B19" s="30">
        <v>0.1041361813228394</v>
      </c>
      <c r="C19" s="13"/>
      <c r="D19" s="196"/>
      <c r="E19" s="13"/>
      <c r="F19" s="196"/>
      <c r="G19" s="13"/>
    </row>
    <row r="20" spans="1:7" x14ac:dyDescent="0.35">
      <c r="A20" s="28" t="s">
        <v>50</v>
      </c>
      <c r="B20" s="30">
        <v>5.392985030504114E-2</v>
      </c>
      <c r="C20" s="13"/>
      <c r="D20" s="196"/>
      <c r="E20" s="13"/>
      <c r="F20" s="196"/>
      <c r="G20" s="13"/>
    </row>
    <row r="21" spans="1:7" x14ac:dyDescent="0.35">
      <c r="A21" s="50" t="s">
        <v>51</v>
      </c>
      <c r="B21" s="30">
        <v>5.8684933934493769E-2</v>
      </c>
      <c r="C21" s="13"/>
      <c r="D21" s="196"/>
      <c r="E21" s="13"/>
      <c r="F21" s="196"/>
      <c r="G21" s="13"/>
    </row>
    <row r="22" spans="1:7" x14ac:dyDescent="0.35">
      <c r="A22" s="81" t="s">
        <v>194</v>
      </c>
      <c r="B22" s="85">
        <v>3.9000300938169352E-3</v>
      </c>
      <c r="C22" s="13"/>
      <c r="D22" s="196"/>
      <c r="E22" s="13"/>
      <c r="F22" s="196"/>
      <c r="G22" s="13"/>
    </row>
    <row r="23" spans="1:7" x14ac:dyDescent="0.35">
      <c r="A23" s="14" t="s">
        <v>39</v>
      </c>
      <c r="B23" s="30">
        <v>7.4999999999999997E-3</v>
      </c>
      <c r="C23" s="13"/>
      <c r="D23" s="196"/>
      <c r="E23" s="13"/>
      <c r="F23" s="196"/>
      <c r="G23" s="13"/>
    </row>
    <row r="24" spans="1:7" x14ac:dyDescent="0.35">
      <c r="A24" s="14" t="s">
        <v>50</v>
      </c>
      <c r="B24" s="30">
        <v>5.7917476100413073E-3</v>
      </c>
      <c r="C24" s="13"/>
      <c r="D24" s="13"/>
      <c r="E24" s="13"/>
      <c r="F24" s="196"/>
      <c r="G24" s="13"/>
    </row>
    <row r="25" spans="1:7" x14ac:dyDescent="0.35">
      <c r="A25" s="13" t="s">
        <v>124</v>
      </c>
      <c r="B25" s="13"/>
      <c r="C25" s="13"/>
      <c r="D25" s="13"/>
      <c r="E25" s="13"/>
      <c r="F25" s="196"/>
      <c r="G25" s="13"/>
    </row>
    <row r="26" spans="1:7" x14ac:dyDescent="0.35">
      <c r="A26" s="195" t="s">
        <v>184</v>
      </c>
      <c r="B26" s="13"/>
      <c r="C26" s="13"/>
      <c r="D26" s="13"/>
      <c r="E26" s="13"/>
      <c r="F26" s="13"/>
      <c r="G26" s="13"/>
    </row>
    <row r="27" spans="1:7" x14ac:dyDescent="0.35">
      <c r="A27" s="13"/>
      <c r="B27" s="13"/>
      <c r="C27" s="13"/>
      <c r="D27" s="13"/>
      <c r="E27" s="13"/>
      <c r="F27" s="13"/>
      <c r="G27" s="13"/>
    </row>
    <row r="28" spans="1:7" x14ac:dyDescent="0.35">
      <c r="A28" s="210" t="s">
        <v>236</v>
      </c>
      <c r="B28" s="195"/>
      <c r="C28" s="13"/>
      <c r="D28" s="13"/>
      <c r="E28" s="13"/>
      <c r="F28" s="13"/>
      <c r="G28" s="13"/>
    </row>
    <row r="29" spans="1:7" x14ac:dyDescent="0.35">
      <c r="A29" s="13"/>
      <c r="B29" s="13"/>
      <c r="C29" s="13"/>
      <c r="D29" s="13"/>
      <c r="E29" s="13"/>
      <c r="F29" s="13"/>
      <c r="G29" s="13"/>
    </row>
    <row r="30" spans="1:7" x14ac:dyDescent="0.35">
      <c r="A30" s="13"/>
      <c r="B30" s="13"/>
      <c r="C30" s="13"/>
      <c r="D30" s="13"/>
      <c r="E30" s="13"/>
      <c r="F30" s="13"/>
      <c r="G30" s="13"/>
    </row>
    <row r="31" spans="1:7" x14ac:dyDescent="0.35">
      <c r="A31" s="13"/>
      <c r="B31" s="13"/>
      <c r="C31" s="13"/>
      <c r="D31" s="13"/>
      <c r="E31" s="13"/>
      <c r="F31" s="13"/>
      <c r="G31" s="13"/>
    </row>
    <row r="32" spans="1:7" x14ac:dyDescent="0.35">
      <c r="A32" s="13"/>
      <c r="B32" s="13"/>
      <c r="C32" s="13"/>
      <c r="D32" s="13"/>
      <c r="E32" s="13"/>
      <c r="F32" s="13"/>
      <c r="G32" s="13"/>
    </row>
    <row r="33" spans="1:7" x14ac:dyDescent="0.35">
      <c r="A33" s="13"/>
      <c r="B33" s="13"/>
      <c r="C33" s="13"/>
      <c r="D33" s="13"/>
      <c r="E33" s="13"/>
      <c r="F33" s="13"/>
      <c r="G33" s="13"/>
    </row>
    <row r="34" spans="1:7" x14ac:dyDescent="0.35">
      <c r="A34" s="13"/>
      <c r="B34" s="13"/>
      <c r="C34" s="13"/>
      <c r="D34" s="13"/>
      <c r="E34" s="13"/>
      <c r="F34" s="13"/>
      <c r="G34" s="13"/>
    </row>
    <row r="35" spans="1:7" x14ac:dyDescent="0.35">
      <c r="C35" s="13"/>
      <c r="D35" s="13"/>
      <c r="E35" s="13"/>
      <c r="F35" s="13"/>
      <c r="G35" s="13"/>
    </row>
  </sheetData>
  <mergeCells count="4">
    <mergeCell ref="A6:B6"/>
    <mergeCell ref="A9:B9"/>
    <mergeCell ref="A7:B7"/>
    <mergeCell ref="A8:B8"/>
  </mergeCells>
  <hyperlinks>
    <hyperlink ref="A28" location="Portada!A27" display="REGRESO A LA PORTADA" xr:uid="{29E7827D-446D-4588-A014-80BFC73FEB6B}"/>
  </hyperlinks>
  <pageMargins left="1.84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7:F20"/>
  <sheetViews>
    <sheetView showGridLines="0" topLeftCell="A7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18.5" x14ac:dyDescent="0.45">
      <c r="A7" s="263" t="s">
        <v>35</v>
      </c>
      <c r="B7" s="263"/>
      <c r="C7" s="263"/>
      <c r="D7" s="263"/>
      <c r="E7" s="263"/>
      <c r="F7" s="263"/>
    </row>
    <row r="8" spans="1:6" ht="32.5" customHeight="1" x14ac:dyDescent="0.35">
      <c r="A8" s="236" t="s">
        <v>226</v>
      </c>
      <c r="B8" s="236"/>
      <c r="C8" s="236"/>
      <c r="D8" s="236"/>
      <c r="E8" s="236"/>
      <c r="F8" s="236"/>
    </row>
    <row r="9" spans="1:6" ht="15.5" x14ac:dyDescent="0.35">
      <c r="A9" s="239" t="s">
        <v>123</v>
      </c>
      <c r="B9" s="240"/>
      <c r="C9" s="240"/>
      <c r="D9" s="240"/>
      <c r="E9" s="240"/>
      <c r="F9" s="240"/>
    </row>
    <row r="10" spans="1:6" x14ac:dyDescent="0.35">
      <c r="A10" s="231" t="s">
        <v>36</v>
      </c>
      <c r="B10" s="231"/>
      <c r="C10" s="231"/>
      <c r="D10" s="231"/>
      <c r="E10" s="231"/>
    </row>
    <row r="11" spans="1:6" ht="18.5" x14ac:dyDescent="0.45">
      <c r="A11" s="238" t="s">
        <v>1</v>
      </c>
      <c r="B11" s="238"/>
      <c r="C11" s="238"/>
      <c r="D11" s="238"/>
      <c r="E11" s="158" t="s">
        <v>48</v>
      </c>
      <c r="F11" s="158" t="s">
        <v>235</v>
      </c>
    </row>
    <row r="12" spans="1:6" ht="15.5" x14ac:dyDescent="0.35">
      <c r="A12" s="237" t="s">
        <v>64</v>
      </c>
      <c r="B12" s="237"/>
      <c r="C12" s="237"/>
      <c r="D12" s="237"/>
      <c r="E12" s="2">
        <v>162667.99900000001</v>
      </c>
      <c r="F12" s="174">
        <f>+E12/$E$15</f>
        <v>0.87729392843166298</v>
      </c>
    </row>
    <row r="13" spans="1:6" ht="15.5" x14ac:dyDescent="0.35">
      <c r="A13" s="237" t="s">
        <v>65</v>
      </c>
      <c r="B13" s="237" t="s">
        <v>41</v>
      </c>
      <c r="C13" s="237" t="s">
        <v>41</v>
      </c>
      <c r="D13" s="237"/>
      <c r="E13" s="2">
        <v>21525.775999999998</v>
      </c>
      <c r="F13" s="174">
        <f t="shared" ref="F13:F14" si="0">+E13/$E$15</f>
        <v>0.11609187243755305</v>
      </c>
    </row>
    <row r="14" spans="1:6" ht="15.5" x14ac:dyDescent="0.35">
      <c r="A14" s="237" t="s">
        <v>63</v>
      </c>
      <c r="B14" s="237" t="s">
        <v>45</v>
      </c>
      <c r="C14" s="237" t="s">
        <v>45</v>
      </c>
      <c r="D14" s="237"/>
      <c r="E14" s="2">
        <v>1226.4059999999999</v>
      </c>
      <c r="F14" s="174">
        <f t="shared" si="0"/>
        <v>6.6141991307839352E-3</v>
      </c>
    </row>
    <row r="15" spans="1:6" ht="18.5" x14ac:dyDescent="0.45">
      <c r="A15" s="243" t="s">
        <v>52</v>
      </c>
      <c r="B15" s="243"/>
      <c r="C15" s="243"/>
      <c r="D15" s="243"/>
      <c r="E15" s="159">
        <f>SUM(E12:E14)</f>
        <v>185420.18100000001</v>
      </c>
      <c r="F15" s="172">
        <f>SUM(F12:F14)</f>
        <v>1</v>
      </c>
    </row>
    <row r="16" spans="1:6" x14ac:dyDescent="0.35">
      <c r="A16" t="s">
        <v>124</v>
      </c>
    </row>
    <row r="17" spans="1:5" ht="27" customHeight="1" x14ac:dyDescent="0.35">
      <c r="A17" s="248" t="s">
        <v>66</v>
      </c>
      <c r="B17" s="248"/>
      <c r="C17" s="248"/>
      <c r="D17" s="248"/>
      <c r="E17" s="248"/>
    </row>
    <row r="18" spans="1:5" x14ac:dyDescent="0.35">
      <c r="A18" s="248" t="s">
        <v>184</v>
      </c>
      <c r="B18" s="248"/>
    </row>
    <row r="20" spans="1:5" x14ac:dyDescent="0.35">
      <c r="A20" s="175" t="s">
        <v>236</v>
      </c>
    </row>
  </sheetData>
  <sortState xmlns:xlrd2="http://schemas.microsoft.com/office/spreadsheetml/2017/richdata2" ref="H11:I14">
    <sortCondition descending="1" ref="I11:I14"/>
  </sortState>
  <mergeCells count="11">
    <mergeCell ref="A7:F7"/>
    <mergeCell ref="A18:B18"/>
    <mergeCell ref="A15:D15"/>
    <mergeCell ref="A17:E17"/>
    <mergeCell ref="A13:D13"/>
    <mergeCell ref="A14:D14"/>
    <mergeCell ref="A12:D12"/>
    <mergeCell ref="A10:E10"/>
    <mergeCell ref="A11:D11"/>
    <mergeCell ref="A9:F9"/>
    <mergeCell ref="A8:F8"/>
  </mergeCells>
  <hyperlinks>
    <hyperlink ref="A20" location="Portada!A28" display="REGRESO A LA PORTADA" xr:uid="{A791ADE7-1819-4B3A-8474-9B001C7D372A}"/>
  </hyperlinks>
  <pageMargins left="0.9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7:F16"/>
  <sheetViews>
    <sheetView showGridLines="0" workbookViewId="0">
      <selection activeCell="I4" sqref="I4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251" t="s">
        <v>227</v>
      </c>
      <c r="B7" s="251"/>
      <c r="C7" s="251"/>
      <c r="D7" s="251"/>
      <c r="E7" s="251"/>
      <c r="F7" s="251"/>
    </row>
    <row r="8" spans="1:6" ht="15.5" x14ac:dyDescent="0.35">
      <c r="A8" s="239" t="s">
        <v>125</v>
      </c>
      <c r="B8" s="240"/>
      <c r="C8" s="240"/>
      <c r="D8" s="240"/>
      <c r="E8" s="240"/>
      <c r="F8" s="240"/>
    </row>
    <row r="9" spans="1:6" x14ac:dyDescent="0.35">
      <c r="A9" s="231" t="s">
        <v>36</v>
      </c>
      <c r="B9" s="231"/>
      <c r="C9" s="231"/>
      <c r="D9" s="231"/>
      <c r="E9" s="231"/>
      <c r="F9" s="231"/>
    </row>
    <row r="10" spans="1:6" ht="18.5" x14ac:dyDescent="0.45">
      <c r="A10" s="238" t="s">
        <v>248</v>
      </c>
      <c r="B10" s="238"/>
      <c r="C10" s="238"/>
      <c r="D10" s="238"/>
      <c r="E10" s="158" t="s">
        <v>48</v>
      </c>
      <c r="F10" s="158" t="s">
        <v>235</v>
      </c>
    </row>
    <row r="11" spans="1:6" ht="15.5" x14ac:dyDescent="0.35">
      <c r="A11" s="237" t="s">
        <v>122</v>
      </c>
      <c r="B11" s="237"/>
      <c r="C11" s="237"/>
      <c r="D11" s="237"/>
      <c r="E11" s="2">
        <v>33608.03</v>
      </c>
      <c r="F11" s="174">
        <f>+E11/$E$13</f>
        <v>0.18125335558808453</v>
      </c>
    </row>
    <row r="12" spans="1:6" ht="15.5" x14ac:dyDescent="0.35">
      <c r="A12" s="237" t="s">
        <v>71</v>
      </c>
      <c r="B12" s="237"/>
      <c r="C12" s="237"/>
      <c r="D12" s="237"/>
      <c r="E12" s="2">
        <v>151812.15100000001</v>
      </c>
      <c r="F12" s="174">
        <f>+E12/$E$13</f>
        <v>0.81874664441191547</v>
      </c>
    </row>
    <row r="13" spans="1:6" ht="18.5" x14ac:dyDescent="0.45">
      <c r="A13" s="243" t="s">
        <v>52</v>
      </c>
      <c r="B13" s="243"/>
      <c r="C13" s="243"/>
      <c r="D13" s="243"/>
      <c r="E13" s="159">
        <f>SUM(E11:E12)</f>
        <v>185420.18100000001</v>
      </c>
      <c r="F13" s="172">
        <f>SUM(F11:F12)</f>
        <v>1</v>
      </c>
    </row>
    <row r="14" spans="1:6" x14ac:dyDescent="0.35">
      <c r="A14" t="s">
        <v>124</v>
      </c>
    </row>
    <row r="15" spans="1:6" x14ac:dyDescent="0.35">
      <c r="A15" s="248" t="s">
        <v>184</v>
      </c>
      <c r="B15" s="248"/>
    </row>
    <row r="16" spans="1:6" x14ac:dyDescent="0.35">
      <c r="A16" s="175" t="s">
        <v>236</v>
      </c>
    </row>
  </sheetData>
  <mergeCells count="8">
    <mergeCell ref="A8:F8"/>
    <mergeCell ref="A7:F7"/>
    <mergeCell ref="A9:F9"/>
    <mergeCell ref="A15:B15"/>
    <mergeCell ref="A12:D12"/>
    <mergeCell ref="A13:D13"/>
    <mergeCell ref="A10:D10"/>
    <mergeCell ref="A11:D11"/>
  </mergeCells>
  <hyperlinks>
    <hyperlink ref="A16" location="Portada!A29" display="REGRESO A LA PORTADA" xr:uid="{056A3F5B-B895-40DB-9162-9A0915A0A4FC}"/>
  </hyperlinks>
  <pageMargins left="1.03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AC60"/>
  <sheetViews>
    <sheetView zoomScale="80" zoomScaleNormal="80" workbookViewId="0">
      <pane xSplit="1" topLeftCell="H1" activePane="topRight" state="frozen"/>
      <selection activeCell="A15" sqref="A15"/>
      <selection pane="topRight" activeCell="I14" sqref="I14"/>
    </sheetView>
  </sheetViews>
  <sheetFormatPr baseColWidth="10" defaultRowHeight="14.5" x14ac:dyDescent="0.35"/>
  <cols>
    <col min="1" max="1" width="45.7265625" customWidth="1"/>
    <col min="2" max="23" width="11.54296875" customWidth="1"/>
    <col min="24" max="24" width="12.26953125" bestFit="1" customWidth="1"/>
    <col min="26" max="26" width="15.26953125" customWidth="1"/>
    <col min="27" max="27" width="32.26953125" customWidth="1"/>
  </cols>
  <sheetData>
    <row r="1" spans="1:29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9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9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9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x14ac:dyDescent="0.35">
      <c r="A5" s="13"/>
      <c r="B5" s="197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9" thickBot="1" x14ac:dyDescent="0.5">
      <c r="A7" s="19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15" thickBot="1" x14ac:dyDescent="0.4">
      <c r="A8" s="253" t="s">
        <v>186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13"/>
      <c r="Z8" s="13"/>
      <c r="AA8" s="13"/>
      <c r="AB8" s="13"/>
      <c r="AC8" s="13"/>
    </row>
    <row r="9" spans="1:29" x14ac:dyDescent="0.35">
      <c r="A9" s="264" t="s">
        <v>175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13"/>
      <c r="Z9" s="13"/>
      <c r="AA9" s="13"/>
      <c r="AB9" s="13"/>
      <c r="AC9" s="13"/>
    </row>
    <row r="10" spans="1:29" x14ac:dyDescent="0.35">
      <c r="A10" s="235" t="s">
        <v>253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13"/>
      <c r="Z10" s="13"/>
      <c r="AA10" s="13"/>
      <c r="AB10" s="13"/>
      <c r="AC10" s="13"/>
    </row>
    <row r="11" spans="1:29" ht="15.5" x14ac:dyDescent="0.35">
      <c r="A11" s="163" t="s">
        <v>57</v>
      </c>
      <c r="B11" s="163">
        <v>2022</v>
      </c>
      <c r="C11" s="163">
        <v>2023</v>
      </c>
      <c r="D11" s="163">
        <v>2024</v>
      </c>
      <c r="E11" s="163">
        <v>2025</v>
      </c>
      <c r="F11" s="163">
        <v>2026</v>
      </c>
      <c r="G11" s="163">
        <v>2027</v>
      </c>
      <c r="H11" s="163">
        <v>2028</v>
      </c>
      <c r="I11" s="163">
        <v>2029</v>
      </c>
      <c r="J11" s="163">
        <v>2030</v>
      </c>
      <c r="K11" s="163">
        <v>2031</v>
      </c>
      <c r="L11" s="163">
        <v>2032</v>
      </c>
      <c r="M11" s="163">
        <v>2033</v>
      </c>
      <c r="N11" s="163">
        <v>2034</v>
      </c>
      <c r="O11" s="163">
        <v>2035</v>
      </c>
      <c r="P11" s="163">
        <v>2036</v>
      </c>
      <c r="Q11" s="163">
        <v>2037</v>
      </c>
      <c r="R11" s="163">
        <v>2038</v>
      </c>
      <c r="S11" s="163">
        <v>2039</v>
      </c>
      <c r="T11" s="163">
        <v>2040</v>
      </c>
      <c r="U11" s="163">
        <v>2041</v>
      </c>
      <c r="V11" s="163">
        <v>2042</v>
      </c>
      <c r="W11" s="163">
        <v>2043</v>
      </c>
      <c r="X11" s="163" t="s">
        <v>52</v>
      </c>
      <c r="Y11" s="13"/>
      <c r="Z11" s="13"/>
      <c r="AA11" s="13"/>
      <c r="AB11" s="13"/>
      <c r="AC11" s="13"/>
    </row>
    <row r="12" spans="1:29" x14ac:dyDescent="0.35">
      <c r="A12" s="78" t="s">
        <v>256</v>
      </c>
      <c r="B12" s="79">
        <v>17013.015000000003</v>
      </c>
      <c r="C12" s="79">
        <v>12475.252</v>
      </c>
      <c r="D12" s="79">
        <v>22398.428000000004</v>
      </c>
      <c r="E12" s="79">
        <v>24028.363000000001</v>
      </c>
      <c r="F12" s="79">
        <v>25684.224999999999</v>
      </c>
      <c r="G12" s="79">
        <v>19926.384000000002</v>
      </c>
      <c r="H12" s="79">
        <v>19483.017</v>
      </c>
      <c r="I12" s="79">
        <v>8948.3819999999996</v>
      </c>
      <c r="J12" s="79">
        <v>13989.196</v>
      </c>
      <c r="K12" s="79">
        <v>2292.2840000000001</v>
      </c>
      <c r="L12" s="79">
        <v>1133.604</v>
      </c>
      <c r="M12" s="79">
        <v>4168.3959999999997</v>
      </c>
      <c r="N12" s="79">
        <v>3005.2309999999998</v>
      </c>
      <c r="O12" s="79">
        <v>4580.1890000000003</v>
      </c>
      <c r="P12" s="79">
        <v>5777.4740000000002</v>
      </c>
      <c r="Q12" s="79">
        <v>516.08699999999999</v>
      </c>
      <c r="R12" s="79">
        <v>0.124</v>
      </c>
      <c r="S12" s="79">
        <v>0.106</v>
      </c>
      <c r="T12" s="79">
        <v>0.106</v>
      </c>
      <c r="U12" s="79">
        <v>0.106</v>
      </c>
      <c r="V12" s="79">
        <v>9.5000000000000001E-2</v>
      </c>
      <c r="W12" s="79">
        <v>9.5000000000000001E-2</v>
      </c>
      <c r="X12" s="79">
        <v>185420.15900000001</v>
      </c>
      <c r="Y12" s="13"/>
      <c r="Z12" s="13"/>
      <c r="AA12" s="13"/>
      <c r="AB12" s="13"/>
      <c r="AC12" s="13"/>
    </row>
    <row r="13" spans="1:29" x14ac:dyDescent="0.35">
      <c r="A13" s="60" t="s">
        <v>136</v>
      </c>
      <c r="B13" s="60">
        <v>0</v>
      </c>
      <c r="C13" s="60">
        <v>1244.1790000000001</v>
      </c>
      <c r="D13" s="60">
        <v>615.32299999999998</v>
      </c>
      <c r="E13" s="60">
        <v>2083.5050000000001</v>
      </c>
      <c r="F13" s="60">
        <v>1993.3770000000002</v>
      </c>
      <c r="G13" s="60">
        <v>5439.375</v>
      </c>
      <c r="H13" s="60">
        <v>3440.8020000000001</v>
      </c>
      <c r="I13" s="60">
        <v>4003.5109999999995</v>
      </c>
      <c r="J13" s="60">
        <v>4063</v>
      </c>
      <c r="K13" s="60">
        <v>1440</v>
      </c>
      <c r="L13" s="60">
        <v>616.20000000000005</v>
      </c>
      <c r="M13" s="60">
        <v>1626.308</v>
      </c>
      <c r="N13" s="60">
        <v>828.37</v>
      </c>
      <c r="O13" s="60">
        <v>273.8</v>
      </c>
      <c r="P13" s="60">
        <v>1150</v>
      </c>
      <c r="Q13" s="60">
        <v>100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28917.75</v>
      </c>
      <c r="Y13" s="13"/>
      <c r="Z13" s="13"/>
      <c r="AA13" s="13"/>
      <c r="AB13" s="13"/>
      <c r="AC13" s="13"/>
    </row>
    <row r="14" spans="1:29" x14ac:dyDescent="0.35">
      <c r="A14" s="60" t="s">
        <v>39</v>
      </c>
      <c r="B14" s="60">
        <v>117.033</v>
      </c>
      <c r="C14" s="60">
        <v>1675.471</v>
      </c>
      <c r="D14" s="60">
        <v>5868.777</v>
      </c>
      <c r="E14" s="60">
        <v>3297.6680000000001</v>
      </c>
      <c r="F14" s="60">
        <v>4850.0429999999997</v>
      </c>
      <c r="G14" s="60">
        <v>6298.2719999999999</v>
      </c>
      <c r="H14" s="60">
        <v>5075.7089999999998</v>
      </c>
      <c r="I14" s="60">
        <v>401.56799999999998</v>
      </c>
      <c r="J14" s="60">
        <v>5940.27</v>
      </c>
      <c r="K14" s="60">
        <v>851.56799999999998</v>
      </c>
      <c r="L14" s="60">
        <v>1.5680000000000001</v>
      </c>
      <c r="M14" s="60">
        <v>169.56800000000001</v>
      </c>
      <c r="N14" s="60">
        <v>1140.2</v>
      </c>
      <c r="O14" s="60">
        <v>1334.2179999999998</v>
      </c>
      <c r="P14" s="60">
        <v>3351.5680000000002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40373.501000000004</v>
      </c>
      <c r="Y14" s="13"/>
      <c r="Z14" s="13"/>
      <c r="AA14" s="13"/>
      <c r="AB14" s="13"/>
      <c r="AC14" s="13"/>
    </row>
    <row r="15" spans="1:29" x14ac:dyDescent="0.35">
      <c r="A15" s="60" t="s">
        <v>197</v>
      </c>
      <c r="B15" s="60">
        <v>0</v>
      </c>
      <c r="C15" s="60">
        <v>629.88499999999999</v>
      </c>
      <c r="D15" s="60">
        <v>31.948</v>
      </c>
      <c r="E15" s="60">
        <v>61.362000000000002</v>
      </c>
      <c r="F15" s="60">
        <v>24</v>
      </c>
      <c r="G15" s="60">
        <v>294</v>
      </c>
      <c r="H15" s="60">
        <v>1767.99</v>
      </c>
      <c r="I15" s="60">
        <v>0</v>
      </c>
      <c r="J15" s="60">
        <v>850</v>
      </c>
      <c r="K15" s="60">
        <v>0</v>
      </c>
      <c r="L15" s="60">
        <v>0</v>
      </c>
      <c r="M15" s="60">
        <v>0</v>
      </c>
      <c r="N15" s="60">
        <v>0</v>
      </c>
      <c r="O15" s="60">
        <v>1594</v>
      </c>
      <c r="P15" s="60">
        <v>500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5753.1849999999995</v>
      </c>
      <c r="Y15" s="13"/>
      <c r="Z15" s="13"/>
      <c r="AA15" s="13"/>
      <c r="AB15" s="13"/>
      <c r="AC15" s="13"/>
    </row>
    <row r="16" spans="1:29" x14ac:dyDescent="0.35">
      <c r="A16" s="60" t="s">
        <v>40</v>
      </c>
      <c r="B16" s="60">
        <v>0.79900000000000004</v>
      </c>
      <c r="C16" s="60">
        <v>97.089000000000013</v>
      </c>
      <c r="D16" s="60">
        <v>0.79900000000000004</v>
      </c>
      <c r="E16" s="60">
        <v>0.79900000000000004</v>
      </c>
      <c r="F16" s="60">
        <v>0.79900000000000004</v>
      </c>
      <c r="G16" s="60">
        <v>0.79900000000000004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101.084</v>
      </c>
      <c r="Y16" s="13"/>
      <c r="Z16" s="13"/>
      <c r="AA16" s="13"/>
      <c r="AB16" s="13"/>
      <c r="AC16" s="13"/>
    </row>
    <row r="17" spans="1:29" x14ac:dyDescent="0.35">
      <c r="A17" s="60" t="s">
        <v>49</v>
      </c>
      <c r="B17" s="60">
        <v>0</v>
      </c>
      <c r="C17" s="60">
        <v>4310.1719999999996</v>
      </c>
      <c r="D17" s="60">
        <v>7284.6940000000004</v>
      </c>
      <c r="E17" s="60">
        <v>6393.1450000000004</v>
      </c>
      <c r="F17" s="60">
        <v>9133.3190000000013</v>
      </c>
      <c r="G17" s="60">
        <v>4486.2809999999999</v>
      </c>
      <c r="H17" s="60">
        <v>6370.6620000000003</v>
      </c>
      <c r="I17" s="60">
        <v>2523.1690000000003</v>
      </c>
      <c r="J17" s="60">
        <v>1872.8009999999999</v>
      </c>
      <c r="K17" s="60">
        <v>0</v>
      </c>
      <c r="L17" s="60">
        <v>515.19600000000003</v>
      </c>
      <c r="M17" s="60">
        <v>2372.1189999999997</v>
      </c>
      <c r="N17" s="60">
        <v>1036.367</v>
      </c>
      <c r="O17" s="60">
        <v>1377.877</v>
      </c>
      <c r="P17" s="60">
        <v>775.61199999999997</v>
      </c>
      <c r="Q17" s="60">
        <v>415.79300000000001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48867.207000000017</v>
      </c>
      <c r="Y17" s="13"/>
      <c r="Z17" s="13"/>
      <c r="AA17" s="13"/>
      <c r="AB17" s="13"/>
      <c r="AC17" s="13"/>
    </row>
    <row r="18" spans="1:29" x14ac:dyDescent="0.35">
      <c r="A18" s="60" t="s">
        <v>42</v>
      </c>
      <c r="B18" s="60">
        <v>1.1300000000000001</v>
      </c>
      <c r="C18" s="60">
        <v>1.4350000000000001</v>
      </c>
      <c r="D18" s="60">
        <v>1.4350000000000001</v>
      </c>
      <c r="E18" s="60">
        <v>1.4350000000000001</v>
      </c>
      <c r="F18" s="60">
        <v>0.34499999999999997</v>
      </c>
      <c r="G18" s="60">
        <v>0.23899999999999999</v>
      </c>
      <c r="H18" s="60">
        <v>0.85899999999999999</v>
      </c>
      <c r="I18" s="60">
        <v>0.23899999999999999</v>
      </c>
      <c r="J18" s="60">
        <v>0.23899999999999999</v>
      </c>
      <c r="K18" s="60">
        <v>0.23899999999999999</v>
      </c>
      <c r="L18" s="60">
        <v>0.23899999999999999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7.8339999999999987</v>
      </c>
      <c r="Y18" s="13"/>
      <c r="Z18" s="13"/>
      <c r="AA18" s="13"/>
      <c r="AB18" s="13"/>
      <c r="AC18" s="13"/>
    </row>
    <row r="19" spans="1:29" x14ac:dyDescent="0.35">
      <c r="A19" s="60" t="s">
        <v>44</v>
      </c>
      <c r="B19" s="60">
        <v>0</v>
      </c>
      <c r="C19" s="60">
        <v>0</v>
      </c>
      <c r="D19" s="60">
        <v>0</v>
      </c>
      <c r="E19" s="60">
        <v>107.7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107.7</v>
      </c>
      <c r="Y19" s="13"/>
      <c r="Z19" s="13"/>
      <c r="AA19" s="13"/>
      <c r="AB19" s="13"/>
      <c r="AC19" s="13"/>
    </row>
    <row r="20" spans="1:29" x14ac:dyDescent="0.35">
      <c r="A20" s="60" t="s">
        <v>50</v>
      </c>
      <c r="B20" s="60">
        <v>16863.116000000002</v>
      </c>
      <c r="C20" s="60">
        <v>4458.0709999999999</v>
      </c>
      <c r="D20" s="60">
        <v>8593.6060000000016</v>
      </c>
      <c r="E20" s="60">
        <v>12059.101999999999</v>
      </c>
      <c r="F20" s="60">
        <v>9662.0220000000008</v>
      </c>
      <c r="G20" s="60">
        <v>3297.8010000000004</v>
      </c>
      <c r="H20" s="60">
        <v>2666.3330000000001</v>
      </c>
      <c r="I20" s="60">
        <v>2006.5720000000001</v>
      </c>
      <c r="J20" s="60">
        <v>1262.376</v>
      </c>
      <c r="K20" s="60">
        <v>7.4999999999999997E-2</v>
      </c>
      <c r="L20" s="60">
        <v>7.4999999999999997E-2</v>
      </c>
      <c r="M20" s="60">
        <v>7.4999999999999997E-2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60869.224000000009</v>
      </c>
      <c r="Y20" s="13"/>
      <c r="Z20" s="13"/>
      <c r="AA20" s="13"/>
      <c r="AB20" s="13"/>
      <c r="AC20" s="13"/>
    </row>
    <row r="21" spans="1:29" x14ac:dyDescent="0.35">
      <c r="A21" s="60" t="s">
        <v>51</v>
      </c>
      <c r="B21" s="60">
        <v>30.648</v>
      </c>
      <c r="C21" s="60">
        <v>58.949999999999996</v>
      </c>
      <c r="D21" s="60">
        <v>1.8459999999999999</v>
      </c>
      <c r="E21" s="60">
        <v>23.646999999999998</v>
      </c>
      <c r="F21" s="60">
        <v>20.32</v>
      </c>
      <c r="G21" s="60">
        <v>109.61699999999999</v>
      </c>
      <c r="H21" s="60">
        <v>160.66200000000001</v>
      </c>
      <c r="I21" s="60">
        <v>13.323</v>
      </c>
      <c r="J21" s="60">
        <v>0.51</v>
      </c>
      <c r="K21" s="60">
        <v>0.40200000000000002</v>
      </c>
      <c r="L21" s="60">
        <v>0.32600000000000001</v>
      </c>
      <c r="M21" s="60">
        <v>0.32600000000000001</v>
      </c>
      <c r="N21" s="60">
        <v>0.29400000000000004</v>
      </c>
      <c r="O21" s="60">
        <v>0.29400000000000004</v>
      </c>
      <c r="P21" s="60">
        <v>0.29400000000000004</v>
      </c>
      <c r="Q21" s="60">
        <v>0.29400000000000004</v>
      </c>
      <c r="R21" s="60">
        <v>0.124</v>
      </c>
      <c r="S21" s="60">
        <v>0.106</v>
      </c>
      <c r="T21" s="60">
        <v>0.106</v>
      </c>
      <c r="U21" s="60">
        <v>0.106</v>
      </c>
      <c r="V21" s="60">
        <v>9.5000000000000001E-2</v>
      </c>
      <c r="W21" s="60">
        <v>9.5000000000000001E-2</v>
      </c>
      <c r="X21" s="60">
        <v>422.38499999999993</v>
      </c>
      <c r="Y21" s="13"/>
      <c r="Z21" s="13"/>
      <c r="AA21" s="13"/>
      <c r="AB21" s="13"/>
      <c r="AC21" s="13"/>
    </row>
    <row r="22" spans="1:29" x14ac:dyDescent="0.35">
      <c r="A22" s="60" t="s">
        <v>46</v>
      </c>
      <c r="B22" s="60">
        <v>0.28899999999999998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0.28899999999999998</v>
      </c>
      <c r="Y22" s="13"/>
      <c r="Z22" s="13"/>
      <c r="AA22" s="13"/>
      <c r="AB22" s="13"/>
      <c r="AC22" s="13"/>
    </row>
    <row r="23" spans="1:29" x14ac:dyDescent="0.35">
      <c r="A23" s="78" t="s">
        <v>257</v>
      </c>
      <c r="B23" s="79">
        <v>7342.7369999999992</v>
      </c>
      <c r="C23" s="79">
        <v>13679.85</v>
      </c>
      <c r="D23" s="79">
        <v>12594.302</v>
      </c>
      <c r="E23" s="79">
        <v>10794.61</v>
      </c>
      <c r="F23" s="79">
        <v>8971.5589999999975</v>
      </c>
      <c r="G23" s="79">
        <v>6769.0280000000002</v>
      </c>
      <c r="H23" s="79">
        <v>5589.0070000000005</v>
      </c>
      <c r="I23" s="79">
        <v>3949.7819999999992</v>
      </c>
      <c r="J23" s="79">
        <v>3349.8669999999997</v>
      </c>
      <c r="K23" s="79">
        <v>2081.4589999999998</v>
      </c>
      <c r="L23" s="79">
        <v>1886.729</v>
      </c>
      <c r="M23" s="79">
        <v>1583.4739999999999</v>
      </c>
      <c r="N23" s="79">
        <v>1187.252</v>
      </c>
      <c r="O23" s="79">
        <v>788.23799999999994</v>
      </c>
      <c r="P23" s="79">
        <v>293</v>
      </c>
      <c r="Q23" s="79">
        <v>16.523</v>
      </c>
      <c r="R23" s="79">
        <v>1.2E-2</v>
      </c>
      <c r="S23" s="79">
        <v>1.0999999999999999E-2</v>
      </c>
      <c r="T23" s="79">
        <v>8.0000000000000002E-3</v>
      </c>
      <c r="U23" s="79">
        <v>6.0000000000000001E-3</v>
      </c>
      <c r="V23" s="79">
        <v>4.0000000000000001E-3</v>
      </c>
      <c r="W23" s="79">
        <v>2E-3</v>
      </c>
      <c r="X23" s="79">
        <v>80877.459999999992</v>
      </c>
      <c r="Y23" s="13"/>
      <c r="Z23" s="13"/>
      <c r="AA23" s="13"/>
      <c r="AB23" s="13"/>
      <c r="AC23" s="13"/>
    </row>
    <row r="24" spans="1:29" x14ac:dyDescent="0.35">
      <c r="A24" t="s">
        <v>136</v>
      </c>
      <c r="B24" s="52">
        <v>1189.424</v>
      </c>
      <c r="C24" s="52">
        <v>2378.8270000000002</v>
      </c>
      <c r="D24" s="52">
        <v>2220.7430000000004</v>
      </c>
      <c r="E24" s="52">
        <v>2148.929000000001</v>
      </c>
      <c r="F24" s="52">
        <v>2033.1280000000002</v>
      </c>
      <c r="G24" s="52">
        <v>1780.0979999999997</v>
      </c>
      <c r="H24" s="52">
        <v>1369.1279999999999</v>
      </c>
      <c r="I24" s="52">
        <v>1184.5809999999997</v>
      </c>
      <c r="J24" s="52">
        <v>876.17200000000003</v>
      </c>
      <c r="K24" s="52">
        <v>652.79999999999995</v>
      </c>
      <c r="L24" s="52">
        <v>589.9</v>
      </c>
      <c r="M24" s="52">
        <v>507.82399999999996</v>
      </c>
      <c r="N24" s="52">
        <v>368.72299999999996</v>
      </c>
      <c r="O24" s="52">
        <v>255.79900000000001</v>
      </c>
      <c r="P24" s="52">
        <v>103.149</v>
      </c>
      <c r="Q24" s="52">
        <v>3.2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17662.424999999999</v>
      </c>
      <c r="Y24" s="13"/>
      <c r="Z24" s="13"/>
      <c r="AA24" s="13"/>
      <c r="AB24" s="13"/>
      <c r="AC24" s="13"/>
    </row>
    <row r="25" spans="1:29" x14ac:dyDescent="0.35">
      <c r="A25" t="s">
        <v>39</v>
      </c>
      <c r="B25" s="52">
        <v>2111.9090000000001</v>
      </c>
      <c r="C25" s="52">
        <v>4203.6020000000008</v>
      </c>
      <c r="D25" s="52">
        <v>3918.6179999999999</v>
      </c>
      <c r="E25" s="52">
        <v>3446.5669999999996</v>
      </c>
      <c r="F25" s="52">
        <v>3101.2439999999992</v>
      </c>
      <c r="G25" s="52">
        <v>2665.5329999999999</v>
      </c>
      <c r="H25" s="52">
        <v>2297.3749999999995</v>
      </c>
      <c r="I25" s="52">
        <v>1709.3749999999998</v>
      </c>
      <c r="J25" s="52">
        <v>1504.4859999999999</v>
      </c>
      <c r="K25" s="52">
        <v>843.06400000000008</v>
      </c>
      <c r="L25" s="52">
        <v>711.25100000000009</v>
      </c>
      <c r="M25" s="52">
        <v>656.06500000000005</v>
      </c>
      <c r="N25" s="52">
        <v>589.21399999999994</v>
      </c>
      <c r="O25" s="52">
        <v>397.803</v>
      </c>
      <c r="P25" s="52">
        <v>128.31299999999999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28284.418999999998</v>
      </c>
      <c r="Y25" s="13"/>
      <c r="Z25" s="13"/>
      <c r="AA25" s="13"/>
      <c r="AB25" s="13"/>
      <c r="AC25" s="13"/>
    </row>
    <row r="26" spans="1:29" x14ac:dyDescent="0.35">
      <c r="A26" t="s">
        <v>197</v>
      </c>
      <c r="B26" s="52">
        <v>210.922</v>
      </c>
      <c r="C26" s="52">
        <v>421.84200000000004</v>
      </c>
      <c r="D26" s="52">
        <v>348.34200000000004</v>
      </c>
      <c r="E26" s="52">
        <v>345.14699999999999</v>
      </c>
      <c r="F26" s="52">
        <v>327.47399999999999</v>
      </c>
      <c r="G26" s="52">
        <v>281.69</v>
      </c>
      <c r="H26" s="52">
        <v>268.73699999999997</v>
      </c>
      <c r="I26" s="52">
        <v>195.38</v>
      </c>
      <c r="J26" s="52">
        <v>195.38</v>
      </c>
      <c r="K26" s="52">
        <v>76.38</v>
      </c>
      <c r="L26" s="52">
        <v>76.38</v>
      </c>
      <c r="M26" s="52">
        <v>76.38</v>
      </c>
      <c r="N26" s="52">
        <v>76.38</v>
      </c>
      <c r="O26" s="52">
        <v>38.19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2938.6240000000003</v>
      </c>
      <c r="Y26" s="13"/>
      <c r="Z26" s="13"/>
      <c r="AA26" s="13"/>
      <c r="AB26" s="13"/>
      <c r="AC26" s="13"/>
    </row>
    <row r="27" spans="1:29" x14ac:dyDescent="0.35">
      <c r="A27" t="s">
        <v>40</v>
      </c>
      <c r="B27" s="52">
        <v>0.79899999999999993</v>
      </c>
      <c r="C27" s="52">
        <v>0.753</v>
      </c>
      <c r="D27" s="52">
        <v>0.70399999999999996</v>
      </c>
      <c r="E27" s="52">
        <v>0.65500000000000003</v>
      </c>
      <c r="F27" s="52">
        <v>0.60699999999999998</v>
      </c>
      <c r="G27" s="52">
        <v>0.56100000000000005</v>
      </c>
      <c r="H27" s="52">
        <v>0.51200000000000001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4.5910000000000002</v>
      </c>
      <c r="Y27" s="13"/>
      <c r="Z27" s="13"/>
      <c r="AA27" s="13"/>
      <c r="AB27" s="13"/>
      <c r="AC27" s="13"/>
    </row>
    <row r="28" spans="1:29" x14ac:dyDescent="0.35">
      <c r="A28" s="60" t="s">
        <v>49</v>
      </c>
      <c r="B28" s="61">
        <v>2333.8819999999996</v>
      </c>
      <c r="C28" s="61">
        <v>4516.597999999999</v>
      </c>
      <c r="D28" s="61">
        <v>4285.8219999999992</v>
      </c>
      <c r="E28" s="61">
        <v>3405.8659999999986</v>
      </c>
      <c r="F28" s="61">
        <v>2713.1679999999997</v>
      </c>
      <c r="G28" s="61">
        <v>1709.0990000000006</v>
      </c>
      <c r="H28" s="61">
        <v>1512.2510000000002</v>
      </c>
      <c r="I28" s="61">
        <v>800.12700000000007</v>
      </c>
      <c r="J28" s="61">
        <v>734.62200000000007</v>
      </c>
      <c r="K28" s="61">
        <v>509.13499999999993</v>
      </c>
      <c r="L28" s="61">
        <v>509.13499999999993</v>
      </c>
      <c r="M28" s="61">
        <v>343.15800000000002</v>
      </c>
      <c r="N28" s="61">
        <v>152.898</v>
      </c>
      <c r="O28" s="61">
        <v>96.416000000000011</v>
      </c>
      <c r="P28" s="61">
        <v>61.513999999999996</v>
      </c>
      <c r="Q28" s="61">
        <v>13.305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52">
        <v>23696.996000000006</v>
      </c>
      <c r="Y28" s="13"/>
      <c r="Z28" s="13"/>
      <c r="AA28" s="13"/>
      <c r="AB28" s="13"/>
      <c r="AC28" s="13"/>
    </row>
    <row r="29" spans="1:29" x14ac:dyDescent="0.35">
      <c r="A29" s="60" t="s">
        <v>42</v>
      </c>
      <c r="B29" s="61">
        <v>0.18</v>
      </c>
      <c r="C29" s="61">
        <v>0.13800000000000001</v>
      </c>
      <c r="D29" s="61">
        <v>0.09</v>
      </c>
      <c r="E29" s="61">
        <v>4.5999999999999999E-2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52">
        <v>0.45400000000000001</v>
      </c>
      <c r="Y29" s="13"/>
      <c r="Z29" s="13"/>
      <c r="AA29" s="13"/>
      <c r="AB29" s="13"/>
      <c r="AC29" s="13"/>
    </row>
    <row r="30" spans="1:29" x14ac:dyDescent="0.35">
      <c r="A30" s="60" t="s">
        <v>44</v>
      </c>
      <c r="B30" s="61">
        <v>32.645999999999994</v>
      </c>
      <c r="C30" s="61">
        <v>65.292999999999992</v>
      </c>
      <c r="D30" s="61">
        <v>65.292999999999992</v>
      </c>
      <c r="E30" s="61">
        <v>65.292999999999992</v>
      </c>
      <c r="F30" s="61">
        <v>54.523000000000003</v>
      </c>
      <c r="G30" s="61">
        <v>54.523000000000003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52">
        <v>337.57100000000003</v>
      </c>
      <c r="Y30" s="13"/>
      <c r="Z30" s="13"/>
      <c r="AA30" s="13"/>
      <c r="AB30" s="13"/>
      <c r="AC30" s="13"/>
    </row>
    <row r="31" spans="1:29" x14ac:dyDescent="0.35">
      <c r="A31" s="60" t="s">
        <v>50</v>
      </c>
      <c r="B31" s="61">
        <v>1449.4399999999998</v>
      </c>
      <c r="C31" s="61">
        <v>2065.2380000000003</v>
      </c>
      <c r="D31" s="61">
        <v>1729.5220000000004</v>
      </c>
      <c r="E31" s="61">
        <v>1356.9960000000001</v>
      </c>
      <c r="F31" s="61">
        <v>717.43700000000001</v>
      </c>
      <c r="G31" s="61">
        <v>256.06200000000001</v>
      </c>
      <c r="H31" s="61">
        <v>124.989</v>
      </c>
      <c r="I31" s="61">
        <v>59.715000000000003</v>
      </c>
      <c r="J31" s="61">
        <v>39.123000000000005</v>
      </c>
      <c r="K31" s="61">
        <v>1.2999999999999999E-2</v>
      </c>
      <c r="L31" s="61">
        <v>8.9999999999999993E-3</v>
      </c>
      <c r="M31" s="61">
        <v>4.0000000000000001E-3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52">
        <v>7798.5479999999998</v>
      </c>
      <c r="Y31" s="13"/>
      <c r="Z31" s="13"/>
      <c r="AA31" s="13"/>
      <c r="AB31" s="13"/>
      <c r="AC31" s="13"/>
    </row>
    <row r="32" spans="1:29" x14ac:dyDescent="0.35">
      <c r="A32" s="60" t="s">
        <v>51</v>
      </c>
      <c r="B32" s="61">
        <v>13.535</v>
      </c>
      <c r="C32" s="61">
        <v>27.558999999999997</v>
      </c>
      <c r="D32" s="61">
        <v>25.167999999999999</v>
      </c>
      <c r="E32" s="61">
        <v>25.110999999999997</v>
      </c>
      <c r="F32" s="61">
        <v>23.978000000000002</v>
      </c>
      <c r="G32" s="61">
        <v>21.462000000000003</v>
      </c>
      <c r="H32" s="61">
        <v>16.015000000000001</v>
      </c>
      <c r="I32" s="61">
        <v>0.60399999999999998</v>
      </c>
      <c r="J32" s="61">
        <v>8.4000000000000005E-2</v>
      </c>
      <c r="K32" s="61">
        <v>6.7000000000000004E-2</v>
      </c>
      <c r="L32" s="61">
        <v>5.3999999999999999E-2</v>
      </c>
      <c r="M32" s="61">
        <v>4.300000000000001E-2</v>
      </c>
      <c r="N32" s="61">
        <v>3.7000000000000005E-2</v>
      </c>
      <c r="O32" s="61">
        <v>0.03</v>
      </c>
      <c r="P32" s="61">
        <v>2.4E-2</v>
      </c>
      <c r="Q32" s="61">
        <v>1.7999999999999999E-2</v>
      </c>
      <c r="R32" s="61">
        <v>1.2E-2</v>
      </c>
      <c r="S32" s="61">
        <v>1.0999999999999999E-2</v>
      </c>
      <c r="T32" s="61">
        <v>8.0000000000000002E-3</v>
      </c>
      <c r="U32" s="61">
        <v>6.0000000000000001E-3</v>
      </c>
      <c r="V32" s="61">
        <v>4.0000000000000001E-3</v>
      </c>
      <c r="W32" s="61">
        <v>2E-3</v>
      </c>
      <c r="X32" s="52">
        <v>153.83200000000002</v>
      </c>
      <c r="Y32" s="13"/>
      <c r="Z32" s="13"/>
      <c r="AA32" s="13"/>
      <c r="AB32" s="13"/>
      <c r="AC32" s="13"/>
    </row>
    <row r="33" spans="1:29" x14ac:dyDescent="0.35">
      <c r="A33" s="78" t="s">
        <v>258</v>
      </c>
      <c r="B33" s="79">
        <v>380.24299999999999</v>
      </c>
      <c r="C33" s="79">
        <v>713.14599999999996</v>
      </c>
      <c r="D33" s="79">
        <v>650.56700000000001</v>
      </c>
      <c r="E33" s="79">
        <v>558.79499999999996</v>
      </c>
      <c r="F33" s="79">
        <v>466.83</v>
      </c>
      <c r="G33" s="79">
        <v>343.24399999999997</v>
      </c>
      <c r="H33" s="79">
        <v>277.34799999999996</v>
      </c>
      <c r="I33" s="79">
        <v>201.51199999999994</v>
      </c>
      <c r="J33" s="79">
        <v>167.57100000000003</v>
      </c>
      <c r="K33" s="79">
        <v>106.44200000000001</v>
      </c>
      <c r="L33" s="79">
        <v>95.454999999999998</v>
      </c>
      <c r="M33" s="79">
        <v>78.106000000000009</v>
      </c>
      <c r="N33" s="79">
        <v>60.649000000000001</v>
      </c>
      <c r="O33" s="79">
        <v>41.026000000000003</v>
      </c>
      <c r="P33" s="79">
        <v>14.628</v>
      </c>
      <c r="Q33" s="79">
        <v>1.08</v>
      </c>
      <c r="R33" s="79">
        <v>4.0000000000000001E-3</v>
      </c>
      <c r="S33" s="79">
        <v>3.0000000000000001E-3</v>
      </c>
      <c r="T33" s="79">
        <v>3.0000000000000001E-3</v>
      </c>
      <c r="U33" s="79">
        <v>2E-3</v>
      </c>
      <c r="V33" s="79">
        <v>1E-3</v>
      </c>
      <c r="W33" s="79">
        <v>0</v>
      </c>
      <c r="X33" s="79">
        <v>4156.6549999999997</v>
      </c>
      <c r="Y33" s="13"/>
      <c r="Z33" s="13"/>
      <c r="AA33" s="13"/>
      <c r="AB33" s="13"/>
      <c r="AC33" s="13"/>
    </row>
    <row r="34" spans="1:29" x14ac:dyDescent="0.35">
      <c r="A34" t="s">
        <v>136</v>
      </c>
      <c r="B34" s="53">
        <v>52.033999999999992</v>
      </c>
      <c r="C34" s="53">
        <v>101.623</v>
      </c>
      <c r="D34" s="53">
        <v>95.344999999999999</v>
      </c>
      <c r="E34" s="53">
        <v>90.644000000000005</v>
      </c>
      <c r="F34" s="53">
        <v>82.715000000000003</v>
      </c>
      <c r="G34" s="53">
        <v>71.498999999999995</v>
      </c>
      <c r="H34" s="53">
        <v>61.475000000000009</v>
      </c>
      <c r="I34" s="53">
        <v>54.904000000000003</v>
      </c>
      <c r="J34" s="53">
        <v>45.993000000000009</v>
      </c>
      <c r="K34" s="53">
        <v>26.534000000000002</v>
      </c>
      <c r="L34" s="53">
        <v>22.884999999999998</v>
      </c>
      <c r="M34" s="53">
        <v>17.553000000000001</v>
      </c>
      <c r="N34" s="53">
        <v>13.346</v>
      </c>
      <c r="O34" s="53">
        <v>10.821</v>
      </c>
      <c r="P34" s="53">
        <v>4.5640000000000001</v>
      </c>
      <c r="Q34" s="53">
        <v>0.20799999999999999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2">
        <v>752.14299999999992</v>
      </c>
      <c r="Y34" s="13"/>
      <c r="Z34" s="13"/>
      <c r="AA34" s="13"/>
      <c r="AB34" s="13"/>
      <c r="AC34" s="13"/>
    </row>
    <row r="35" spans="1:29" x14ac:dyDescent="0.35">
      <c r="A35" s="62" t="s">
        <v>39</v>
      </c>
      <c r="B35" s="63">
        <v>117.33600000000001</v>
      </c>
      <c r="C35" s="63">
        <v>232.90500000000003</v>
      </c>
      <c r="D35" s="63">
        <v>215.05000000000004</v>
      </c>
      <c r="E35" s="63">
        <v>196.39600000000002</v>
      </c>
      <c r="F35" s="63">
        <v>178.42899999999997</v>
      </c>
      <c r="G35" s="63">
        <v>139.56699999999998</v>
      </c>
      <c r="H35" s="63">
        <v>107.64800000000001</v>
      </c>
      <c r="I35" s="63">
        <v>75.260999999999996</v>
      </c>
      <c r="J35" s="63">
        <v>61.703000000000003</v>
      </c>
      <c r="K35" s="63">
        <v>34.353000000000002</v>
      </c>
      <c r="L35" s="63">
        <v>27.235999999999997</v>
      </c>
      <c r="M35" s="63">
        <v>26.527000000000001</v>
      </c>
      <c r="N35" s="63">
        <v>22.692</v>
      </c>
      <c r="O35" s="63">
        <v>16.425000000000001</v>
      </c>
      <c r="P35" s="63">
        <v>5.6850000000000005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1457.2129999999995</v>
      </c>
      <c r="Y35" s="13"/>
      <c r="Z35" s="13"/>
      <c r="AA35" s="13"/>
      <c r="AB35" s="13"/>
      <c r="AC35" s="13"/>
    </row>
    <row r="36" spans="1:29" x14ac:dyDescent="0.35">
      <c r="A36" t="s">
        <v>197</v>
      </c>
      <c r="B36">
        <v>15.59</v>
      </c>
      <c r="C36">
        <v>28.376000000000001</v>
      </c>
      <c r="D36">
        <v>23.472000000000001</v>
      </c>
      <c r="E36">
        <v>23.161999999999999</v>
      </c>
      <c r="F36">
        <v>22.670999999999999</v>
      </c>
      <c r="G36">
        <v>21.242000000000001</v>
      </c>
      <c r="H36">
        <v>20.003999999999998</v>
      </c>
      <c r="I36">
        <v>17.22</v>
      </c>
      <c r="J36">
        <v>16.698999999999998</v>
      </c>
      <c r="K36">
        <v>10.97</v>
      </c>
      <c r="L36">
        <v>10.97</v>
      </c>
      <c r="M36">
        <v>10.97</v>
      </c>
      <c r="N36">
        <v>10.97</v>
      </c>
      <c r="O36">
        <v>6.32</v>
      </c>
      <c r="P36">
        <v>1.2509999999999999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239.88700000000003</v>
      </c>
      <c r="Y36" s="13"/>
      <c r="Z36" s="13"/>
      <c r="AA36" s="13"/>
      <c r="AB36" s="13"/>
      <c r="AC36" s="13"/>
    </row>
    <row r="37" spans="1:29" x14ac:dyDescent="0.35">
      <c r="A37" s="4" t="s">
        <v>40</v>
      </c>
      <c r="B37" s="51">
        <v>3.3859999999999997</v>
      </c>
      <c r="C37" s="51">
        <v>6.3680000000000003</v>
      </c>
      <c r="D37" s="51">
        <v>6.2869999999999999</v>
      </c>
      <c r="E37" s="51">
        <v>4.6609999999999996</v>
      </c>
      <c r="F37" s="51">
        <v>3.4990000000000001</v>
      </c>
      <c r="G37" s="51">
        <v>1.458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>
        <v>25.658999999999999</v>
      </c>
      <c r="Y37" s="13"/>
      <c r="Z37" s="13"/>
      <c r="AA37" s="13"/>
      <c r="AB37" s="13"/>
      <c r="AC37" s="13"/>
    </row>
    <row r="38" spans="1:29" x14ac:dyDescent="0.35">
      <c r="A38" t="s">
        <v>49</v>
      </c>
      <c r="B38" s="3">
        <v>118.55199999999996</v>
      </c>
      <c r="C38" s="3">
        <v>225.55800000000008</v>
      </c>
      <c r="D38" s="3">
        <v>213.10399999999998</v>
      </c>
      <c r="E38" s="3">
        <v>174.30199999999991</v>
      </c>
      <c r="F38" s="3">
        <v>141.31999999999994</v>
      </c>
      <c r="G38" s="3">
        <v>95.063000000000002</v>
      </c>
      <c r="H38" s="3">
        <v>79.292999999999978</v>
      </c>
      <c r="I38" s="3">
        <v>52.012999999999991</v>
      </c>
      <c r="J38" s="3">
        <v>41.313000000000002</v>
      </c>
      <c r="K38" s="3">
        <v>34.561</v>
      </c>
      <c r="L38" s="3">
        <v>34.346000000000004</v>
      </c>
      <c r="M38" s="3">
        <v>23.04</v>
      </c>
      <c r="N38" s="3">
        <v>13.627000000000001</v>
      </c>
      <c r="O38" s="3">
        <v>7.4500000000000011</v>
      </c>
      <c r="P38" s="3">
        <v>3.1210000000000004</v>
      </c>
      <c r="Q38" s="3">
        <v>0.86599999999999999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1257.5290000000002</v>
      </c>
      <c r="Y38" s="13"/>
      <c r="Z38" s="13"/>
      <c r="AA38" s="13"/>
      <c r="AB38" s="13"/>
      <c r="AC38" s="13"/>
    </row>
    <row r="39" spans="1:29" x14ac:dyDescent="0.35">
      <c r="A39" t="s">
        <v>42</v>
      </c>
      <c r="B39">
        <v>2E-3</v>
      </c>
      <c r="C39">
        <v>4.0000000000000001E-3</v>
      </c>
      <c r="D39">
        <v>4.0000000000000001E-3</v>
      </c>
      <c r="E39">
        <v>4.0000000000000001E-3</v>
      </c>
      <c r="F39">
        <v>4.0000000000000001E-3</v>
      </c>
      <c r="G39">
        <v>4.0000000000000001E-3</v>
      </c>
      <c r="H39">
        <v>3.0000000000000001E-3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2.5000000000000001E-2</v>
      </c>
      <c r="Y39" s="13"/>
      <c r="Z39" s="13"/>
      <c r="AA39" s="13"/>
      <c r="AB39" s="13"/>
      <c r="AC39" s="13"/>
    </row>
    <row r="40" spans="1:29" x14ac:dyDescent="0.35">
      <c r="A40" t="s">
        <v>44</v>
      </c>
      <c r="B40" s="33">
        <v>0.90200000000000002</v>
      </c>
      <c r="C40" s="3">
        <v>1.8049999999999999</v>
      </c>
      <c r="D40" s="3">
        <v>1.8049999999999999</v>
      </c>
      <c r="E40" s="3">
        <v>1.8049999999999999</v>
      </c>
      <c r="F40" s="3">
        <v>1.8049999999999999</v>
      </c>
      <c r="G40">
        <v>1.8049999999999999</v>
      </c>
      <c r="H40">
        <v>1.6539999999999999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11.581</v>
      </c>
      <c r="Y40" s="13"/>
      <c r="Z40" s="13"/>
      <c r="AA40" s="13"/>
      <c r="AB40" s="13"/>
      <c r="AC40" s="13"/>
    </row>
    <row r="41" spans="1:29" x14ac:dyDescent="0.35">
      <c r="A41" t="s">
        <v>50</v>
      </c>
      <c r="B41" s="33">
        <v>70.472000000000008</v>
      </c>
      <c r="C41" s="3">
        <v>112.973</v>
      </c>
      <c r="D41" s="3">
        <v>92.052999999999997</v>
      </c>
      <c r="E41" s="3">
        <v>64.47</v>
      </c>
      <c r="F41" s="3">
        <v>33.319000000000003</v>
      </c>
      <c r="G41">
        <v>10.339</v>
      </c>
      <c r="H41">
        <v>6.4580000000000002</v>
      </c>
      <c r="I41">
        <v>2.0030000000000001</v>
      </c>
      <c r="J41">
        <v>1.8360000000000001</v>
      </c>
      <c r="K41">
        <v>2E-3</v>
      </c>
      <c r="L41">
        <v>1E-3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393.92600000000004</v>
      </c>
      <c r="Y41" s="13"/>
      <c r="Z41" s="13"/>
      <c r="AA41" s="13"/>
      <c r="AB41" s="13"/>
      <c r="AC41" s="13"/>
    </row>
    <row r="42" spans="1:29" x14ac:dyDescent="0.35">
      <c r="A42" t="s">
        <v>51</v>
      </c>
      <c r="B42" s="33">
        <v>1.9689999999999999</v>
      </c>
      <c r="C42" s="3">
        <v>3.5339999999999998</v>
      </c>
      <c r="D42" s="3">
        <v>3.4469999999999996</v>
      </c>
      <c r="E42" s="3">
        <v>3.3509999999999995</v>
      </c>
      <c r="F42" s="3">
        <v>3.0680000000000005</v>
      </c>
      <c r="G42">
        <v>2.2669999999999999</v>
      </c>
      <c r="H42">
        <v>0.81299999999999994</v>
      </c>
      <c r="I42">
        <v>0.11099999999999999</v>
      </c>
      <c r="J42">
        <v>2.7000000000000003E-2</v>
      </c>
      <c r="K42">
        <v>2.1999999999999999E-2</v>
      </c>
      <c r="L42">
        <v>1.7000000000000001E-2</v>
      </c>
      <c r="M42">
        <v>1.6E-2</v>
      </c>
      <c r="N42">
        <v>1.4E-2</v>
      </c>
      <c r="O42">
        <v>0.01</v>
      </c>
      <c r="P42">
        <v>7.0000000000000001E-3</v>
      </c>
      <c r="Q42">
        <v>6.0000000000000001E-3</v>
      </c>
      <c r="R42">
        <v>4.0000000000000001E-3</v>
      </c>
      <c r="S42">
        <v>3.0000000000000001E-3</v>
      </c>
      <c r="T42">
        <v>3.0000000000000001E-3</v>
      </c>
      <c r="U42">
        <v>2E-3</v>
      </c>
      <c r="V42">
        <v>1E-3</v>
      </c>
      <c r="W42">
        <v>0</v>
      </c>
      <c r="X42">
        <v>18.692</v>
      </c>
      <c r="Y42" s="13"/>
      <c r="Z42" s="13"/>
      <c r="AA42" s="13"/>
      <c r="AB42" s="13"/>
      <c r="AC42" s="13"/>
    </row>
    <row r="43" spans="1:29" ht="15.5" x14ac:dyDescent="0.35">
      <c r="A43" s="163" t="s">
        <v>52</v>
      </c>
      <c r="B43" s="165">
        <v>24735.994999999999</v>
      </c>
      <c r="C43" s="165">
        <v>26868.248000000007</v>
      </c>
      <c r="D43" s="165">
        <v>35643.296999999991</v>
      </c>
      <c r="E43" s="165">
        <v>35381.768000000004</v>
      </c>
      <c r="F43" s="165">
        <v>35122.614000000001</v>
      </c>
      <c r="G43" s="165">
        <v>27038.655999999999</v>
      </c>
      <c r="H43" s="165">
        <v>25349.371999999999</v>
      </c>
      <c r="I43" s="165">
        <v>13099.676000000001</v>
      </c>
      <c r="J43" s="165">
        <v>17506.633999999995</v>
      </c>
      <c r="K43" s="165">
        <v>4480.1850000000004</v>
      </c>
      <c r="L43" s="165">
        <v>3115.788</v>
      </c>
      <c r="M43" s="165">
        <v>5829.9759999999997</v>
      </c>
      <c r="N43" s="165">
        <v>4253.1320000000005</v>
      </c>
      <c r="O43" s="165">
        <v>5409.4529999999995</v>
      </c>
      <c r="P43" s="165">
        <v>6085.1020000000017</v>
      </c>
      <c r="Q43" s="165">
        <v>533.68999999999994</v>
      </c>
      <c r="R43" s="165">
        <v>0.14000000000000001</v>
      </c>
      <c r="S43" s="165">
        <v>0.12</v>
      </c>
      <c r="T43" s="165">
        <v>0.11699999999999999</v>
      </c>
      <c r="U43" s="165">
        <v>0.114</v>
      </c>
      <c r="V43" s="165">
        <v>0.1</v>
      </c>
      <c r="W43" s="165">
        <v>9.7000000000000003E-2</v>
      </c>
      <c r="X43" s="165">
        <v>270454.27399999992</v>
      </c>
      <c r="Y43" s="13"/>
      <c r="Z43" s="13"/>
      <c r="AA43" s="13"/>
      <c r="AB43" s="13"/>
      <c r="AC43" s="13"/>
    </row>
    <row r="44" spans="1:29" x14ac:dyDescent="0.35">
      <c r="A44" s="13" t="s">
        <v>124</v>
      </c>
      <c r="B44" s="197"/>
      <c r="C44" s="198"/>
      <c r="D44" s="198"/>
      <c r="E44" s="198"/>
      <c r="F44" s="198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x14ac:dyDescent="0.35">
      <c r="A45" s="187" t="s">
        <v>228</v>
      </c>
      <c r="B45" s="197"/>
      <c r="C45" s="198"/>
      <c r="D45" s="198"/>
      <c r="E45" s="198"/>
      <c r="F45" s="198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x14ac:dyDescent="0.35">
      <c r="A46" s="13"/>
      <c r="B46" s="197"/>
      <c r="C46" s="198"/>
      <c r="D46" s="198"/>
      <c r="E46" s="198"/>
      <c r="F46" s="198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x14ac:dyDescent="0.35">
      <c r="A47" s="183" t="s">
        <v>236</v>
      </c>
      <c r="B47" s="197"/>
      <c r="C47" s="198"/>
      <c r="D47" s="198"/>
      <c r="E47" s="198"/>
      <c r="F47" s="198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x14ac:dyDescent="0.35">
      <c r="A48" s="13"/>
      <c r="B48" s="197"/>
      <c r="C48" s="198"/>
      <c r="D48" s="198"/>
      <c r="E48" s="198"/>
      <c r="F48" s="198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x14ac:dyDescent="0.35">
      <c r="A49" s="13"/>
      <c r="B49" s="197"/>
      <c r="C49" s="198"/>
      <c r="D49" s="198"/>
      <c r="E49" s="198"/>
      <c r="F49" s="198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35">
      <c r="A50" s="13"/>
      <c r="B50" s="13"/>
      <c r="C50" s="13"/>
      <c r="D50" s="198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35">
      <c r="A51" s="13"/>
      <c r="B51" s="189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x14ac:dyDescent="0.35">
      <c r="A52" s="13"/>
      <c r="B52" s="189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x14ac:dyDescent="0.35">
      <c r="A53" s="13"/>
      <c r="B53" s="189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x14ac:dyDescent="0.35">
      <c r="A54" s="13"/>
      <c r="B54" s="189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29" x14ac:dyDescent="0.35">
      <c r="A55" s="13"/>
      <c r="B55" s="189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x14ac:dyDescent="0.35">
      <c r="A56" s="13"/>
      <c r="B56" s="189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 x14ac:dyDescent="0.35">
      <c r="A57" s="13"/>
      <c r="B57" s="18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 x14ac:dyDescent="0.35">
      <c r="A58" s="13"/>
      <c r="B58" s="189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x14ac:dyDescent="0.35">
      <c r="A59" s="13"/>
      <c r="B59" s="189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35">
      <c r="A60" s="13"/>
      <c r="B60" s="189"/>
      <c r="C60" s="198"/>
      <c r="D60" s="13"/>
      <c r="E60" s="13"/>
      <c r="F60" s="198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</sheetData>
  <mergeCells count="3">
    <mergeCell ref="A8:X8"/>
    <mergeCell ref="A9:X9"/>
    <mergeCell ref="A10:X10"/>
  </mergeCells>
  <hyperlinks>
    <hyperlink ref="A47" location="Portada!A30" display="REGRESO A LA PORTADA" xr:uid="{178CEC08-A48B-4CAB-9DD2-FD9C86C31117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AV105"/>
  <sheetViews>
    <sheetView topLeftCell="A21" zoomScaleNormal="100" workbookViewId="0">
      <pane xSplit="1" topLeftCell="I1" activePane="topRight" state="frozen"/>
      <selection pane="topRight" activeCell="A9" sqref="A9:AP9"/>
    </sheetView>
  </sheetViews>
  <sheetFormatPr baseColWidth="10" defaultRowHeight="14.5" x14ac:dyDescent="0.35"/>
  <cols>
    <col min="1" max="1" width="20.453125" bestFit="1" customWidth="1"/>
    <col min="2" max="2" width="16.453125" customWidth="1"/>
    <col min="3" max="3" width="9.26953125" customWidth="1"/>
    <col min="4" max="8" width="9.54296875" customWidth="1"/>
    <col min="9" max="9" width="11.453125" customWidth="1"/>
    <col min="10" max="10" width="9.54296875" style="1" customWidth="1"/>
    <col min="11" max="13" width="9.54296875" customWidth="1"/>
    <col min="14" max="14" width="12" customWidth="1"/>
    <col min="15" max="23" width="9.54296875" customWidth="1"/>
    <col min="26" max="26" width="15.26953125" customWidth="1"/>
    <col min="27" max="27" width="13.26953125" customWidth="1"/>
  </cols>
  <sheetData>
    <row r="1" spans="1:48" x14ac:dyDescent="0.35">
      <c r="A1" s="13"/>
      <c r="B1" s="13"/>
      <c r="C1" s="13"/>
      <c r="D1" s="13"/>
      <c r="E1" s="13"/>
      <c r="F1" s="13"/>
      <c r="G1" s="13"/>
      <c r="H1" s="13"/>
      <c r="I1" s="13"/>
      <c r="J1" s="189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</row>
    <row r="2" spans="1:48" x14ac:dyDescent="0.35">
      <c r="A2" s="13"/>
      <c r="B2" s="13"/>
      <c r="C2" s="13"/>
      <c r="D2" s="13"/>
      <c r="E2" s="13"/>
      <c r="F2" s="13"/>
      <c r="G2" s="13"/>
      <c r="H2" s="13"/>
      <c r="I2" s="13"/>
      <c r="J2" s="189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</row>
    <row r="3" spans="1:48" x14ac:dyDescent="0.35">
      <c r="A3" s="13"/>
      <c r="B3" s="13"/>
      <c r="C3" s="13"/>
      <c r="D3" s="13"/>
      <c r="E3" s="13"/>
      <c r="F3" s="13"/>
      <c r="G3" s="13"/>
      <c r="H3" s="13"/>
      <c r="I3" s="13"/>
      <c r="J3" s="189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</row>
    <row r="4" spans="1:48" x14ac:dyDescent="0.35">
      <c r="A4" s="13"/>
      <c r="B4" s="13"/>
      <c r="C4" s="13"/>
      <c r="D4" s="13"/>
      <c r="E4" s="13"/>
      <c r="F4" s="13"/>
      <c r="G4" s="13"/>
      <c r="H4" s="13"/>
      <c r="I4" s="13"/>
      <c r="J4" s="189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spans="1:48" x14ac:dyDescent="0.35">
      <c r="A5" s="13"/>
      <c r="B5" s="13"/>
      <c r="C5" s="13"/>
      <c r="D5" s="13"/>
      <c r="E5" s="13"/>
      <c r="F5" s="13"/>
      <c r="G5" s="13"/>
      <c r="H5" s="13"/>
      <c r="I5" s="13"/>
      <c r="J5" s="189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</row>
    <row r="6" spans="1:48" ht="18.5" x14ac:dyDescent="0.45">
      <c r="A6" s="191"/>
      <c r="B6" s="13"/>
      <c r="C6" s="13"/>
      <c r="D6" s="13"/>
      <c r="E6" s="13"/>
      <c r="F6" s="13"/>
      <c r="G6" s="13"/>
      <c r="H6" s="13"/>
      <c r="I6" s="13"/>
      <c r="J6" s="189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x14ac:dyDescent="0.35">
      <c r="A7" s="246" t="s">
        <v>181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13"/>
      <c r="AR7" s="13"/>
      <c r="AS7" s="13"/>
      <c r="AT7" s="13"/>
      <c r="AU7" s="13"/>
      <c r="AV7" s="13"/>
    </row>
    <row r="8" spans="1:48" x14ac:dyDescent="0.35">
      <c r="A8" s="226" t="s">
        <v>36</v>
      </c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13"/>
      <c r="AQ8" s="13"/>
      <c r="AR8" s="13"/>
      <c r="AS8" s="13"/>
      <c r="AT8" s="13"/>
      <c r="AU8" s="13"/>
      <c r="AV8" s="13"/>
    </row>
    <row r="9" spans="1:48" x14ac:dyDescent="0.35">
      <c r="A9" s="226" t="s">
        <v>259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13"/>
      <c r="AR9" s="13"/>
      <c r="AS9" s="13"/>
      <c r="AT9" s="13"/>
      <c r="AU9" s="13"/>
      <c r="AV9" s="13"/>
    </row>
    <row r="10" spans="1:48" ht="15.5" x14ac:dyDescent="0.35">
      <c r="A10" s="77" t="s">
        <v>57</v>
      </c>
      <c r="B10" s="77">
        <v>2022</v>
      </c>
      <c r="C10" s="77">
        <v>2023</v>
      </c>
      <c r="D10" s="77">
        <v>2024</v>
      </c>
      <c r="E10" s="77">
        <v>2025</v>
      </c>
      <c r="F10" s="77">
        <v>2026</v>
      </c>
      <c r="G10" s="77">
        <v>2027</v>
      </c>
      <c r="H10" s="77">
        <v>2028</v>
      </c>
      <c r="I10" s="77">
        <v>2029</v>
      </c>
      <c r="J10" s="80">
        <v>2030</v>
      </c>
      <c r="K10" s="77">
        <v>2031</v>
      </c>
      <c r="L10" s="77">
        <v>2032</v>
      </c>
      <c r="M10" s="77">
        <v>2033</v>
      </c>
      <c r="N10" s="77">
        <v>2034</v>
      </c>
      <c r="O10" s="77">
        <v>2035</v>
      </c>
      <c r="P10" s="77">
        <v>2036</v>
      </c>
      <c r="Q10" s="77">
        <v>2037</v>
      </c>
      <c r="R10" s="77">
        <v>2038</v>
      </c>
      <c r="S10" s="77">
        <v>2039</v>
      </c>
      <c r="T10" s="77">
        <v>2040</v>
      </c>
      <c r="U10" s="77">
        <v>2041</v>
      </c>
      <c r="V10" s="77">
        <v>2042</v>
      </c>
      <c r="W10" s="77">
        <v>2043</v>
      </c>
      <c r="X10" s="77">
        <f>+W10+1</f>
        <v>2044</v>
      </c>
      <c r="Y10" s="77">
        <f t="shared" ref="Y10:AO10" si="0">+X10+1</f>
        <v>2045</v>
      </c>
      <c r="Z10" s="77">
        <f t="shared" si="0"/>
        <v>2046</v>
      </c>
      <c r="AA10" s="77">
        <f t="shared" si="0"/>
        <v>2047</v>
      </c>
      <c r="AB10" s="77">
        <f t="shared" si="0"/>
        <v>2048</v>
      </c>
      <c r="AC10" s="77">
        <f t="shared" si="0"/>
        <v>2049</v>
      </c>
      <c r="AD10" s="77">
        <f t="shared" si="0"/>
        <v>2050</v>
      </c>
      <c r="AE10" s="77">
        <f t="shared" si="0"/>
        <v>2051</v>
      </c>
      <c r="AF10" s="77">
        <f t="shared" si="0"/>
        <v>2052</v>
      </c>
      <c r="AG10" s="77">
        <f t="shared" si="0"/>
        <v>2053</v>
      </c>
      <c r="AH10" s="77">
        <f t="shared" si="0"/>
        <v>2054</v>
      </c>
      <c r="AI10" s="77">
        <f t="shared" si="0"/>
        <v>2055</v>
      </c>
      <c r="AJ10" s="77">
        <f t="shared" si="0"/>
        <v>2056</v>
      </c>
      <c r="AK10" s="77">
        <f t="shared" si="0"/>
        <v>2057</v>
      </c>
      <c r="AL10" s="77">
        <f t="shared" si="0"/>
        <v>2058</v>
      </c>
      <c r="AM10" s="77">
        <f t="shared" si="0"/>
        <v>2059</v>
      </c>
      <c r="AN10" s="77">
        <f t="shared" si="0"/>
        <v>2060</v>
      </c>
      <c r="AO10" s="77">
        <f t="shared" si="0"/>
        <v>2061</v>
      </c>
      <c r="AP10" s="77" t="s">
        <v>52</v>
      </c>
      <c r="AQ10" s="13"/>
      <c r="AR10" s="13"/>
      <c r="AS10" s="13"/>
      <c r="AT10" s="13"/>
      <c r="AU10" s="13"/>
      <c r="AV10" s="13"/>
    </row>
    <row r="11" spans="1:48" s="22" customFormat="1" ht="18" customHeight="1" x14ac:dyDescent="0.3">
      <c r="A11" s="81" t="s">
        <v>130</v>
      </c>
      <c r="B11" s="82">
        <f>+SUM(B12:B14)</f>
        <v>6194.9230698620513</v>
      </c>
      <c r="C11" s="82">
        <f t="shared" ref="C11:AO11" si="1">+SUM(C12:C14)</f>
        <v>16435.611815852404</v>
      </c>
      <c r="D11" s="82">
        <f t="shared" si="1"/>
        <v>16293.623968270775</v>
      </c>
      <c r="E11" s="82">
        <f t="shared" si="1"/>
        <v>18285.511289922935</v>
      </c>
      <c r="F11" s="82">
        <f t="shared" si="1"/>
        <v>11970.371551975126</v>
      </c>
      <c r="G11" s="82">
        <f t="shared" si="1"/>
        <v>28370.182448775126</v>
      </c>
      <c r="H11" s="82">
        <f t="shared" si="1"/>
        <v>10122.193813682678</v>
      </c>
      <c r="I11" s="82">
        <f t="shared" si="1"/>
        <v>9241.9893077772776</v>
      </c>
      <c r="J11" s="82">
        <f t="shared" si="1"/>
        <v>23502.834541377277</v>
      </c>
      <c r="K11" s="82">
        <f t="shared" si="1"/>
        <v>7960.2134258630849</v>
      </c>
      <c r="L11" s="82">
        <f t="shared" si="1"/>
        <v>7609.7725381857153</v>
      </c>
      <c r="M11" s="82">
        <f t="shared" si="1"/>
        <v>7401.0212201083432</v>
      </c>
      <c r="N11" s="82">
        <f t="shared" si="1"/>
        <v>7114.9018752859984</v>
      </c>
      <c r="O11" s="82">
        <f t="shared" si="1"/>
        <v>6793.952052486</v>
      </c>
      <c r="P11" s="82">
        <f t="shared" si="1"/>
        <v>6358.9474968859995</v>
      </c>
      <c r="Q11" s="82">
        <f t="shared" si="1"/>
        <v>6862.6113967816518</v>
      </c>
      <c r="R11" s="82">
        <f t="shared" si="1"/>
        <v>5111.9737803816515</v>
      </c>
      <c r="S11" s="82">
        <f t="shared" si="1"/>
        <v>4581.1993795816543</v>
      </c>
      <c r="T11" s="82">
        <f t="shared" si="1"/>
        <v>4028.1364575816542</v>
      </c>
      <c r="U11" s="82">
        <f t="shared" si="1"/>
        <v>2741.9295759059787</v>
      </c>
      <c r="V11" s="82">
        <f t="shared" si="1"/>
        <v>2207.1027167059792</v>
      </c>
      <c r="W11" s="82">
        <f t="shared" si="1"/>
        <v>1888.7894331059788</v>
      </c>
      <c r="X11" s="82">
        <f t="shared" si="1"/>
        <v>1565.5204323059781</v>
      </c>
      <c r="Y11" s="82">
        <f t="shared" si="1"/>
        <v>1356.477051105978</v>
      </c>
      <c r="Z11" s="82">
        <f t="shared" si="1"/>
        <v>1146.3106995059782</v>
      </c>
      <c r="AA11" s="82">
        <f t="shared" si="1"/>
        <v>962.90033830597815</v>
      </c>
      <c r="AB11" s="82">
        <f t="shared" si="1"/>
        <v>1817.8225863059779</v>
      </c>
      <c r="AC11" s="82">
        <f t="shared" si="1"/>
        <v>1338.436287505978</v>
      </c>
      <c r="AD11" s="82">
        <f t="shared" si="1"/>
        <v>3220.5346779059782</v>
      </c>
      <c r="AE11" s="82">
        <f t="shared" si="1"/>
        <v>984.57128793019103</v>
      </c>
      <c r="AF11" s="82">
        <f t="shared" si="1"/>
        <v>1514.7584063418169</v>
      </c>
      <c r="AG11" s="82">
        <f t="shared" si="1"/>
        <v>1634.3054300308122</v>
      </c>
      <c r="AH11" s="82">
        <f t="shared" si="1"/>
        <v>1011.9672172000002</v>
      </c>
      <c r="AI11" s="82">
        <f t="shared" si="1"/>
        <v>2185.9595332000004</v>
      </c>
      <c r="AJ11" s="82">
        <f t="shared" si="1"/>
        <v>1640.8794660000001</v>
      </c>
      <c r="AK11" s="82">
        <f t="shared" si="1"/>
        <v>673.66017799999997</v>
      </c>
      <c r="AL11" s="82">
        <f t="shared" si="1"/>
        <v>3270.5048156000012</v>
      </c>
      <c r="AM11" s="82">
        <f t="shared" si="1"/>
        <v>3763.4399964000008</v>
      </c>
      <c r="AN11" s="82">
        <f t="shared" si="1"/>
        <v>2079.5702940000001</v>
      </c>
      <c r="AO11" s="82">
        <f t="shared" si="1"/>
        <v>1091.4539916000001</v>
      </c>
      <c r="AP11" s="82">
        <f>SUM(B11:AO11)</f>
        <v>242336.86584559997</v>
      </c>
      <c r="AQ11" s="207"/>
      <c r="AR11" s="207"/>
      <c r="AS11" s="207"/>
      <c r="AT11" s="207"/>
      <c r="AU11" s="207"/>
      <c r="AV11" s="207"/>
    </row>
    <row r="12" spans="1:48" ht="18" customHeight="1" x14ac:dyDescent="0.35">
      <c r="A12" t="s">
        <v>164</v>
      </c>
      <c r="B12" s="1">
        <v>3332.7888814620496</v>
      </c>
      <c r="C12" s="1">
        <v>11046.8918770524</v>
      </c>
      <c r="D12" s="1">
        <v>11443.734522270774</v>
      </c>
      <c r="E12" s="1">
        <v>13833.104540722936</v>
      </c>
      <c r="F12" s="1">
        <v>7730.3282703751238</v>
      </c>
      <c r="G12" s="1">
        <v>24853.405341975125</v>
      </c>
      <c r="H12" s="1">
        <v>7318.5273232826767</v>
      </c>
      <c r="I12" s="1">
        <v>6609.795514977277</v>
      </c>
      <c r="J12" s="1">
        <v>21425.217239377278</v>
      </c>
      <c r="K12" s="1">
        <v>6438.6617710630853</v>
      </c>
      <c r="L12" s="1">
        <v>6226.0532937857151</v>
      </c>
      <c r="M12" s="1">
        <v>6154.5240761083442</v>
      </c>
      <c r="N12" s="1">
        <v>6006.4080284859983</v>
      </c>
      <c r="O12" s="1">
        <v>5815.2833488859997</v>
      </c>
      <c r="P12" s="1">
        <v>5507.2476856859994</v>
      </c>
      <c r="Q12" s="1">
        <v>6137.2945803816519</v>
      </c>
      <c r="R12" s="1">
        <v>4547.1684939816514</v>
      </c>
      <c r="S12" s="1">
        <v>4117.3393671816539</v>
      </c>
      <c r="T12" s="1">
        <v>3657.6050503816546</v>
      </c>
      <c r="U12" s="1">
        <v>2449.420199105979</v>
      </c>
      <c r="V12" s="1">
        <v>1964.7608219059791</v>
      </c>
      <c r="W12" s="1">
        <v>1687.4847827059787</v>
      </c>
      <c r="X12" s="1">
        <v>1397.4898831059782</v>
      </c>
      <c r="Y12" s="1">
        <v>1216.178988305978</v>
      </c>
      <c r="Z12" s="1">
        <v>1028.4964571059782</v>
      </c>
      <c r="AA12" s="1">
        <v>863.76158190597812</v>
      </c>
      <c r="AB12" s="1">
        <v>1734.4054155059778</v>
      </c>
      <c r="AC12" s="1">
        <v>1271.4974867059782</v>
      </c>
      <c r="AD12" s="1">
        <v>3165.0208803059782</v>
      </c>
      <c r="AE12" s="1">
        <v>937.08916993019102</v>
      </c>
      <c r="AF12" s="1">
        <v>1469.8884151418169</v>
      </c>
      <c r="AG12" s="1">
        <v>1593.8784956308123</v>
      </c>
      <c r="AH12" s="1">
        <v>973.17591360000017</v>
      </c>
      <c r="AI12" s="1">
        <v>2149.8047688000001</v>
      </c>
      <c r="AJ12" s="1">
        <v>1610.0466048000001</v>
      </c>
      <c r="AK12" s="1">
        <v>646.63565119999998</v>
      </c>
      <c r="AL12" s="1">
        <v>3246.8736124000011</v>
      </c>
      <c r="AM12" s="1">
        <v>3748.6704944000007</v>
      </c>
      <c r="AN12" s="1">
        <v>2074.2239784000003</v>
      </c>
      <c r="AO12" s="1">
        <v>1090.1113096000001</v>
      </c>
      <c r="AP12" s="1">
        <f>SUM(B12:AO12)</f>
        <v>198520.29411799993</v>
      </c>
      <c r="AQ12" s="13"/>
      <c r="AR12" s="13"/>
      <c r="AS12" s="13"/>
      <c r="AT12" s="13"/>
      <c r="AU12" s="13"/>
      <c r="AV12" s="13"/>
    </row>
    <row r="13" spans="1:48" ht="18" customHeight="1" x14ac:dyDescent="0.35">
      <c r="A13" t="s">
        <v>165</v>
      </c>
      <c r="B13" s="1">
        <v>2700.3043888000016</v>
      </c>
      <c r="C13" s="1">
        <v>5095.8932008000029</v>
      </c>
      <c r="D13" s="1">
        <v>4586.0646392000017</v>
      </c>
      <c r="E13" s="1">
        <v>4215.9970676000021</v>
      </c>
      <c r="F13" s="1">
        <v>4024.1156036000025</v>
      </c>
      <c r="G13" s="1">
        <v>3319.3540280000025</v>
      </c>
      <c r="H13" s="1">
        <v>2623.6006280000011</v>
      </c>
      <c r="I13" s="1">
        <v>2469.7292708000004</v>
      </c>
      <c r="J13" s="1">
        <v>1928.3354760000004</v>
      </c>
      <c r="K13" s="1">
        <v>1384.9154519999997</v>
      </c>
      <c r="L13" s="1">
        <v>1258.3127456000002</v>
      </c>
      <c r="M13" s="1">
        <v>1132.8574219999996</v>
      </c>
      <c r="N13" s="1">
        <v>1005.6444055999999</v>
      </c>
      <c r="O13" s="1">
        <v>886.51189359999967</v>
      </c>
      <c r="P13" s="1">
        <v>770.35769440000047</v>
      </c>
      <c r="Q13" s="1">
        <v>654.59409360000018</v>
      </c>
      <c r="R13" s="1">
        <v>503.50575000000032</v>
      </c>
      <c r="S13" s="1">
        <v>411.42217719999996</v>
      </c>
      <c r="T13" s="1">
        <v>326.36937559999984</v>
      </c>
      <c r="U13" s="1">
        <v>254.69456919999976</v>
      </c>
      <c r="V13" s="1">
        <v>209.09220599999986</v>
      </c>
      <c r="W13" s="1">
        <v>171.81447119999996</v>
      </c>
      <c r="X13" s="1">
        <v>142.0557556</v>
      </c>
      <c r="Y13" s="1">
        <v>117.74100519999998</v>
      </c>
      <c r="Z13" s="1">
        <v>99.871128399999989</v>
      </c>
      <c r="AA13" s="1">
        <v>86.004885200000004</v>
      </c>
      <c r="AB13" s="1">
        <v>74.994892800000002</v>
      </c>
      <c r="AC13" s="1">
        <v>63.276940799999977</v>
      </c>
      <c r="AD13" s="1">
        <v>55.025549599999991</v>
      </c>
      <c r="AE13" s="1">
        <v>47.482118</v>
      </c>
      <c r="AF13" s="1">
        <v>44.869991199999994</v>
      </c>
      <c r="AG13" s="1">
        <v>40.426934400000007</v>
      </c>
      <c r="AH13" s="1">
        <v>38.791303599999999</v>
      </c>
      <c r="AI13" s="1">
        <v>36.154764400000012</v>
      </c>
      <c r="AJ13" s="1">
        <v>30.832861200000011</v>
      </c>
      <c r="AK13" s="1">
        <v>27.024526799999997</v>
      </c>
      <c r="AL13" s="1">
        <v>23.631203200000005</v>
      </c>
      <c r="AM13" s="1">
        <v>14.769502000000001</v>
      </c>
      <c r="AN13" s="1">
        <v>5.3463156000000005</v>
      </c>
      <c r="AO13" s="1">
        <v>1.3426819999999999</v>
      </c>
      <c r="AP13" s="1">
        <f t="shared" ref="AP13:AP14" si="2">SUM(B13:AO13)</f>
        <v>40883.12891880003</v>
      </c>
      <c r="AQ13" s="13"/>
      <c r="AR13" s="13"/>
      <c r="AS13" s="13"/>
      <c r="AT13" s="13"/>
      <c r="AU13" s="13"/>
      <c r="AV13" s="13"/>
    </row>
    <row r="14" spans="1:48" ht="18" customHeight="1" x14ac:dyDescent="0.35">
      <c r="A14" t="s">
        <v>166</v>
      </c>
      <c r="B14" s="1">
        <v>161.82979960000003</v>
      </c>
      <c r="C14" s="1">
        <v>292.82673799999998</v>
      </c>
      <c r="D14" s="1">
        <v>263.82480680000003</v>
      </c>
      <c r="E14" s="1">
        <v>236.40968160000006</v>
      </c>
      <c r="F14" s="1">
        <v>215.92767800000004</v>
      </c>
      <c r="G14" s="1">
        <v>197.42307880000001</v>
      </c>
      <c r="H14" s="1">
        <v>180.06586240000007</v>
      </c>
      <c r="I14" s="1">
        <v>162.46452199999996</v>
      </c>
      <c r="J14" s="1">
        <v>149.28182600000002</v>
      </c>
      <c r="K14" s="1">
        <v>136.63620280000001</v>
      </c>
      <c r="L14" s="1">
        <v>125.40649879999999</v>
      </c>
      <c r="M14" s="1">
        <v>113.63972200000002</v>
      </c>
      <c r="N14" s="1">
        <v>102.84944120000002</v>
      </c>
      <c r="O14" s="1">
        <v>92.156809999999993</v>
      </c>
      <c r="P14" s="1">
        <v>81.342116799999985</v>
      </c>
      <c r="Q14" s="1">
        <v>70.7227228</v>
      </c>
      <c r="R14" s="1">
        <v>61.299536400000008</v>
      </c>
      <c r="S14" s="1">
        <v>52.437835200000009</v>
      </c>
      <c r="T14" s="1">
        <v>44.162031599999999</v>
      </c>
      <c r="U14" s="1">
        <v>37.814807599999995</v>
      </c>
      <c r="V14" s="1">
        <v>33.249688800000001</v>
      </c>
      <c r="W14" s="1">
        <v>29.4901792</v>
      </c>
      <c r="X14" s="1">
        <v>25.974793600000002</v>
      </c>
      <c r="Y14" s="1">
        <v>22.5570576</v>
      </c>
      <c r="Z14" s="1">
        <v>17.943114000000001</v>
      </c>
      <c r="AA14" s="1">
        <v>13.133871200000002</v>
      </c>
      <c r="AB14" s="1">
        <v>8.4222780000000022</v>
      </c>
      <c r="AC14" s="1">
        <v>3.6618600000000008</v>
      </c>
      <c r="AD14" s="1">
        <v>0.48824800000000007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f t="shared" si="2"/>
        <v>2933.4428088</v>
      </c>
      <c r="AQ14" s="13"/>
      <c r="AR14" s="13"/>
      <c r="AS14" s="13"/>
      <c r="AT14" s="13"/>
      <c r="AU14" s="13"/>
      <c r="AV14" s="13"/>
    </row>
    <row r="15" spans="1:48" s="22" customFormat="1" ht="18" customHeight="1" x14ac:dyDescent="0.3">
      <c r="A15" s="81" t="s">
        <v>131</v>
      </c>
      <c r="B15" s="82">
        <f>+SUM(B16:B18)</f>
        <v>24735.994999999999</v>
      </c>
      <c r="C15" s="82">
        <f t="shared" ref="C15:AO15" si="3">+SUM(C16:C18)</f>
        <v>26868.248000000014</v>
      </c>
      <c r="D15" s="82">
        <f t="shared" si="3"/>
        <v>35643.297000000006</v>
      </c>
      <c r="E15" s="82">
        <f t="shared" si="3"/>
        <v>35381.768000000004</v>
      </c>
      <c r="F15" s="82">
        <f t="shared" si="3"/>
        <v>35122.614000000009</v>
      </c>
      <c r="G15" s="82">
        <f t="shared" si="3"/>
        <v>27038.656000000003</v>
      </c>
      <c r="H15" s="82">
        <f t="shared" si="3"/>
        <v>25349.371999999999</v>
      </c>
      <c r="I15" s="82">
        <f t="shared" si="3"/>
        <v>13099.676000000001</v>
      </c>
      <c r="J15" s="82">
        <f t="shared" si="3"/>
        <v>17506.633999999998</v>
      </c>
      <c r="K15" s="82">
        <f t="shared" si="3"/>
        <v>4480.1850000000004</v>
      </c>
      <c r="L15" s="82">
        <f t="shared" si="3"/>
        <v>3115.7880000000005</v>
      </c>
      <c r="M15" s="82">
        <f t="shared" si="3"/>
        <v>5829.9760000000006</v>
      </c>
      <c r="N15" s="82">
        <f t="shared" si="3"/>
        <v>4253.1320000000005</v>
      </c>
      <c r="O15" s="82">
        <f t="shared" si="3"/>
        <v>5409.4529999999995</v>
      </c>
      <c r="P15" s="82">
        <f t="shared" si="3"/>
        <v>6085.1019999999999</v>
      </c>
      <c r="Q15" s="82">
        <f t="shared" si="3"/>
        <v>533.69000000000005</v>
      </c>
      <c r="R15" s="82">
        <f t="shared" si="3"/>
        <v>0.14000000000000001</v>
      </c>
      <c r="S15" s="82">
        <f t="shared" si="3"/>
        <v>0.12</v>
      </c>
      <c r="T15" s="82">
        <f t="shared" si="3"/>
        <v>0.11699999999999999</v>
      </c>
      <c r="U15" s="82">
        <f t="shared" si="3"/>
        <v>0.114</v>
      </c>
      <c r="V15" s="82">
        <f t="shared" si="3"/>
        <v>0.1</v>
      </c>
      <c r="W15" s="82">
        <f t="shared" si="3"/>
        <v>9.7000000000000003E-2</v>
      </c>
      <c r="X15" s="82">
        <f t="shared" si="3"/>
        <v>0</v>
      </c>
      <c r="Y15" s="82">
        <f t="shared" si="3"/>
        <v>0</v>
      </c>
      <c r="Z15" s="82">
        <f t="shared" si="3"/>
        <v>0</v>
      </c>
      <c r="AA15" s="82">
        <f t="shared" si="3"/>
        <v>0</v>
      </c>
      <c r="AB15" s="82">
        <f t="shared" si="3"/>
        <v>0</v>
      </c>
      <c r="AC15" s="82">
        <f t="shared" si="3"/>
        <v>0</v>
      </c>
      <c r="AD15" s="82">
        <f t="shared" si="3"/>
        <v>0</v>
      </c>
      <c r="AE15" s="82">
        <f t="shared" si="3"/>
        <v>0</v>
      </c>
      <c r="AF15" s="82">
        <f t="shared" si="3"/>
        <v>0</v>
      </c>
      <c r="AG15" s="82">
        <f t="shared" si="3"/>
        <v>0</v>
      </c>
      <c r="AH15" s="82">
        <f t="shared" si="3"/>
        <v>0</v>
      </c>
      <c r="AI15" s="82">
        <f t="shared" si="3"/>
        <v>0</v>
      </c>
      <c r="AJ15" s="82">
        <f t="shared" si="3"/>
        <v>0</v>
      </c>
      <c r="AK15" s="82">
        <f t="shared" si="3"/>
        <v>0</v>
      </c>
      <c r="AL15" s="82">
        <f t="shared" si="3"/>
        <v>0</v>
      </c>
      <c r="AM15" s="82">
        <f t="shared" si="3"/>
        <v>0</v>
      </c>
      <c r="AN15" s="82">
        <f t="shared" si="3"/>
        <v>0</v>
      </c>
      <c r="AO15" s="82">
        <f t="shared" si="3"/>
        <v>0</v>
      </c>
      <c r="AP15" s="82">
        <f t="shared" ref="AP15:AP22" si="4">SUM(B15:AO15)</f>
        <v>270454.27400000009</v>
      </c>
      <c r="AQ15" s="207"/>
      <c r="AR15" s="207"/>
      <c r="AS15" s="207"/>
      <c r="AT15" s="207"/>
      <c r="AU15" s="207"/>
      <c r="AV15" s="207"/>
    </row>
    <row r="16" spans="1:48" ht="18" customHeight="1" x14ac:dyDescent="0.35">
      <c r="A16" t="s">
        <v>164</v>
      </c>
      <c r="B16" s="1">
        <v>17013.014999999999</v>
      </c>
      <c r="C16" s="1">
        <v>12475.252</v>
      </c>
      <c r="D16" s="1">
        <v>22398.428</v>
      </c>
      <c r="E16" s="1">
        <v>24028.363000000001</v>
      </c>
      <c r="F16" s="1">
        <v>25684.224999999999</v>
      </c>
      <c r="G16" s="1">
        <v>19926.384000000002</v>
      </c>
      <c r="H16" s="1">
        <v>19483.017</v>
      </c>
      <c r="I16" s="1">
        <v>8948.3819999999996</v>
      </c>
      <c r="J16" s="1">
        <v>13989.195999999998</v>
      </c>
      <c r="K16" s="1">
        <v>2292.2840000000001</v>
      </c>
      <c r="L16" s="1">
        <v>1133.604</v>
      </c>
      <c r="M16" s="1">
        <v>4168.3960000000006</v>
      </c>
      <c r="N16" s="1">
        <v>3005.2310000000002</v>
      </c>
      <c r="O16" s="1">
        <v>4580.1889999999994</v>
      </c>
      <c r="P16" s="1">
        <v>5777.4740000000002</v>
      </c>
      <c r="Q16" s="1">
        <v>516.08699999999999</v>
      </c>
      <c r="R16" s="1">
        <v>0.124</v>
      </c>
      <c r="S16" s="1">
        <v>0.106</v>
      </c>
      <c r="T16" s="1">
        <v>0.106</v>
      </c>
      <c r="U16" s="1">
        <v>0.106</v>
      </c>
      <c r="V16" s="1">
        <v>9.5000000000000001E-2</v>
      </c>
      <c r="W16" s="1">
        <v>9.5000000000000001E-2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f t="shared" si="4"/>
        <v>185420.15900000004</v>
      </c>
      <c r="AQ16" s="13"/>
      <c r="AR16" s="13"/>
      <c r="AS16" s="13"/>
      <c r="AT16" s="13"/>
      <c r="AU16" s="13"/>
      <c r="AV16" s="13"/>
    </row>
    <row r="17" spans="1:48" ht="18" customHeight="1" x14ac:dyDescent="0.35">
      <c r="A17" t="s">
        <v>165</v>
      </c>
      <c r="B17" s="1">
        <v>7342.7370000000001</v>
      </c>
      <c r="C17" s="1">
        <v>13679.850000000011</v>
      </c>
      <c r="D17" s="1">
        <v>12594.302000000005</v>
      </c>
      <c r="E17" s="1">
        <v>10794.610000000004</v>
      </c>
      <c r="F17" s="1">
        <v>8971.5590000000066</v>
      </c>
      <c r="G17" s="1">
        <v>6769.0280000000002</v>
      </c>
      <c r="H17" s="1">
        <v>5589.0069999999996</v>
      </c>
      <c r="I17" s="1">
        <v>3949.7820000000002</v>
      </c>
      <c r="J17" s="1">
        <v>3349.8670000000002</v>
      </c>
      <c r="K17" s="1">
        <v>2081.4589999999998</v>
      </c>
      <c r="L17" s="1">
        <v>1886.7290000000003</v>
      </c>
      <c r="M17" s="1">
        <v>1583.4740000000002</v>
      </c>
      <c r="N17" s="1">
        <v>1187.2520000000004</v>
      </c>
      <c r="O17" s="1">
        <v>788.23800000000006</v>
      </c>
      <c r="P17" s="1">
        <v>292.99999999999994</v>
      </c>
      <c r="Q17" s="1">
        <v>16.523</v>
      </c>
      <c r="R17" s="1">
        <v>1.2E-2</v>
      </c>
      <c r="S17" s="1">
        <v>1.0999999999999999E-2</v>
      </c>
      <c r="T17" s="1">
        <v>8.0000000000000002E-3</v>
      </c>
      <c r="U17" s="1">
        <v>6.0000000000000001E-3</v>
      </c>
      <c r="V17" s="1">
        <v>4.0000000000000001E-3</v>
      </c>
      <c r="W17" s="1">
        <v>2E-3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f t="shared" si="4"/>
        <v>80877.460000000036</v>
      </c>
      <c r="AQ17" s="13"/>
      <c r="AR17" s="13"/>
      <c r="AS17" s="13"/>
      <c r="AT17" s="13"/>
      <c r="AU17" s="13"/>
      <c r="AV17" s="13"/>
    </row>
    <row r="18" spans="1:48" ht="18" customHeight="1" x14ac:dyDescent="0.35">
      <c r="A18" t="s">
        <v>166</v>
      </c>
      <c r="B18" s="1">
        <v>380.24300000000011</v>
      </c>
      <c r="C18" s="1">
        <v>713.14600000000041</v>
      </c>
      <c r="D18" s="1">
        <v>650.56700000000058</v>
      </c>
      <c r="E18" s="1">
        <v>558.7950000000003</v>
      </c>
      <c r="F18" s="1">
        <v>466.83000000000015</v>
      </c>
      <c r="G18" s="1">
        <v>343.2440000000002</v>
      </c>
      <c r="H18" s="1">
        <v>277.34800000000013</v>
      </c>
      <c r="I18" s="1">
        <v>201.51199999999997</v>
      </c>
      <c r="J18" s="1">
        <v>167.57099999999997</v>
      </c>
      <c r="K18" s="1">
        <v>106.44199999999999</v>
      </c>
      <c r="L18" s="1">
        <v>95.455000000000013</v>
      </c>
      <c r="M18" s="1">
        <v>78.105999999999995</v>
      </c>
      <c r="N18" s="1">
        <v>60.648999999999994</v>
      </c>
      <c r="O18" s="1">
        <v>41.026000000000003</v>
      </c>
      <c r="P18" s="1">
        <v>14.628000000000002</v>
      </c>
      <c r="Q18" s="1">
        <v>1.08</v>
      </c>
      <c r="R18" s="1">
        <v>4.0000000000000001E-3</v>
      </c>
      <c r="S18" s="1">
        <v>3.0000000000000001E-3</v>
      </c>
      <c r="T18" s="1">
        <v>3.0000000000000001E-3</v>
      </c>
      <c r="U18" s="1">
        <v>2E-3</v>
      </c>
      <c r="V18" s="1">
        <v>1E-3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f t="shared" si="4"/>
        <v>4156.6550000000007</v>
      </c>
      <c r="AQ18" s="13"/>
      <c r="AR18" s="13"/>
      <c r="AS18" s="13"/>
      <c r="AT18" s="13"/>
      <c r="AU18" s="13"/>
      <c r="AV18" s="13"/>
    </row>
    <row r="19" spans="1:48" ht="18" customHeight="1" x14ac:dyDescent="0.35">
      <c r="A19" s="81" t="s">
        <v>170</v>
      </c>
      <c r="B19" s="82">
        <f>+SUM(B20:B22)</f>
        <v>1427.9389999999999</v>
      </c>
      <c r="C19" s="82">
        <f t="shared" ref="C19:Y19" si="5">+SUM(C20:C22)</f>
        <v>2763.6279999999988</v>
      </c>
      <c r="D19" s="82">
        <f t="shared" si="5"/>
        <v>2554.6510000000007</v>
      </c>
      <c r="E19" s="82">
        <f t="shared" si="5"/>
        <v>2460.4550000000004</v>
      </c>
      <c r="F19" s="82">
        <f t="shared" si="5"/>
        <v>2358.6420000000003</v>
      </c>
      <c r="G19" s="82">
        <f t="shared" si="5"/>
        <v>2259.5450000000005</v>
      </c>
      <c r="H19" s="82">
        <f t="shared" si="5"/>
        <v>2210.4700000000003</v>
      </c>
      <c r="I19" s="82">
        <f t="shared" si="5"/>
        <v>2192.1530000000007</v>
      </c>
      <c r="J19" s="82">
        <f t="shared" si="5"/>
        <v>2176.5739999999996</v>
      </c>
      <c r="K19" s="82">
        <f t="shared" si="5"/>
        <v>2103.4929999999999</v>
      </c>
      <c r="L19" s="82">
        <f t="shared" si="5"/>
        <v>1920.4850000000006</v>
      </c>
      <c r="M19" s="82">
        <f t="shared" si="5"/>
        <v>1739.4339999999995</v>
      </c>
      <c r="N19" s="82">
        <f t="shared" si="5"/>
        <v>1477.4689999999998</v>
      </c>
      <c r="O19" s="82">
        <f t="shared" si="5"/>
        <v>1427.5940000000003</v>
      </c>
      <c r="P19" s="82">
        <f t="shared" si="5"/>
        <v>1121.4980000000003</v>
      </c>
      <c r="Q19" s="82">
        <f t="shared" si="5"/>
        <v>1025.7050000000002</v>
      </c>
      <c r="R19" s="82">
        <f t="shared" si="5"/>
        <v>982.22100000000034</v>
      </c>
      <c r="S19" s="82">
        <f t="shared" si="5"/>
        <v>615.73700000000008</v>
      </c>
      <c r="T19" s="82">
        <f t="shared" si="5"/>
        <v>555.48700000000008</v>
      </c>
      <c r="U19" s="82">
        <f t="shared" si="5"/>
        <v>115.45100000000004</v>
      </c>
      <c r="V19" s="82">
        <f t="shared" si="5"/>
        <v>48.907000000000004</v>
      </c>
      <c r="W19" s="82">
        <f t="shared" si="5"/>
        <v>36.703999999999994</v>
      </c>
      <c r="X19" s="82">
        <f t="shared" si="5"/>
        <v>20.455000000000002</v>
      </c>
      <c r="Y19" s="82">
        <f t="shared" si="5"/>
        <v>3.698</v>
      </c>
      <c r="Z19" s="82">
        <v>0</v>
      </c>
      <c r="AA19" s="82">
        <f t="shared" ref="AA19" si="6">+SUM(AA20:AA22)</f>
        <v>0</v>
      </c>
      <c r="AB19" s="82">
        <f t="shared" ref="AB19" si="7">+SUM(AB20:AB22)</f>
        <v>0</v>
      </c>
      <c r="AC19" s="82">
        <f t="shared" ref="AC19" si="8">+SUM(AC20:AC22)</f>
        <v>0</v>
      </c>
      <c r="AD19" s="82">
        <f t="shared" ref="AD19" si="9">+SUM(AD20:AD22)</f>
        <v>0</v>
      </c>
      <c r="AE19" s="82">
        <f t="shared" ref="AE19" si="10">+SUM(AE20:AE22)</f>
        <v>0</v>
      </c>
      <c r="AF19" s="82">
        <f t="shared" ref="AF19" si="11">+SUM(AF20:AF22)</f>
        <v>0</v>
      </c>
      <c r="AG19" s="82">
        <f t="shared" ref="AG19" si="12">+SUM(AG20:AG22)</f>
        <v>0</v>
      </c>
      <c r="AH19" s="82">
        <f t="shared" ref="AH19" si="13">+SUM(AH20:AH22)</f>
        <v>0</v>
      </c>
      <c r="AI19" s="82">
        <f t="shared" ref="AI19" si="14">+SUM(AI20:AI22)</f>
        <v>0</v>
      </c>
      <c r="AJ19" s="82">
        <f t="shared" ref="AJ19" si="15">+SUM(AJ20:AJ22)</f>
        <v>0</v>
      </c>
      <c r="AK19" s="82">
        <f t="shared" ref="AK19" si="16">+SUM(AK20:AK22)</f>
        <v>0</v>
      </c>
      <c r="AL19" s="82">
        <f t="shared" ref="AL19" si="17">+SUM(AL20:AL22)</f>
        <v>0</v>
      </c>
      <c r="AM19" s="82">
        <f t="shared" ref="AM19" si="18">+SUM(AM20:AM22)</f>
        <v>0</v>
      </c>
      <c r="AN19" s="82">
        <f t="shared" ref="AN19" si="19">+SUM(AN20:AN22)</f>
        <v>0</v>
      </c>
      <c r="AO19" s="82">
        <f t="shared" ref="AO19" si="20">+SUM(AO20:AO22)</f>
        <v>0</v>
      </c>
      <c r="AP19" s="82">
        <f t="shared" si="4"/>
        <v>33598.395000000004</v>
      </c>
      <c r="AQ19" s="13"/>
      <c r="AR19" s="13"/>
      <c r="AS19" s="13"/>
      <c r="AT19" s="13"/>
      <c r="AU19" s="13"/>
      <c r="AV19" s="13"/>
    </row>
    <row r="20" spans="1:48" ht="18" customHeight="1" x14ac:dyDescent="0.35">
      <c r="A20" t="s">
        <v>164</v>
      </c>
      <c r="B20" s="1">
        <v>1216.7249999999999</v>
      </c>
      <c r="C20" s="1">
        <v>2373.8579999999988</v>
      </c>
      <c r="D20" s="1">
        <v>2200.6020000000008</v>
      </c>
      <c r="E20" s="1">
        <v>2136.3400000000006</v>
      </c>
      <c r="F20" s="1">
        <v>2062.5970000000002</v>
      </c>
      <c r="G20" s="1">
        <v>1990.8260000000002</v>
      </c>
      <c r="H20" s="1">
        <v>1966.2930000000003</v>
      </c>
      <c r="I20" s="1">
        <v>1974.4020000000005</v>
      </c>
      <c r="J20" s="1">
        <v>1984.4389999999996</v>
      </c>
      <c r="K20" s="1">
        <v>1936.9569999999999</v>
      </c>
      <c r="L20" s="1">
        <v>1778.2330000000006</v>
      </c>
      <c r="M20" s="1">
        <v>1620.8019999999997</v>
      </c>
      <c r="N20" s="1">
        <v>1379.9959999999999</v>
      </c>
      <c r="O20" s="1">
        <v>1349.2090000000003</v>
      </c>
      <c r="P20" s="1">
        <v>1061.1070000000004</v>
      </c>
      <c r="Q20" s="1">
        <v>979.7</v>
      </c>
      <c r="R20" s="1">
        <v>950.40100000000029</v>
      </c>
      <c r="S20" s="1">
        <v>596.44799999999998</v>
      </c>
      <c r="T20" s="1">
        <v>545.279</v>
      </c>
      <c r="U20" s="1">
        <v>112.24900000000002</v>
      </c>
      <c r="V20" s="1">
        <v>47.294000000000004</v>
      </c>
      <c r="W20" s="1">
        <v>35.850999999999999</v>
      </c>
      <c r="X20" s="1">
        <v>20.236000000000001</v>
      </c>
      <c r="Y20" s="1">
        <v>3.677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f t="shared" si="4"/>
        <v>30323.520999999997</v>
      </c>
      <c r="AQ20" s="13"/>
      <c r="AR20" s="13"/>
      <c r="AS20" s="13"/>
      <c r="AT20" s="13"/>
      <c r="AU20" s="13"/>
      <c r="AV20" s="13"/>
    </row>
    <row r="21" spans="1:48" ht="18" customHeight="1" x14ac:dyDescent="0.35">
      <c r="A21" t="s">
        <v>165</v>
      </c>
      <c r="B21" s="1">
        <v>164.48999999999998</v>
      </c>
      <c r="C21" s="1">
        <v>301.77100000000002</v>
      </c>
      <c r="D21" s="1">
        <v>273.16699999999992</v>
      </c>
      <c r="E21" s="1">
        <v>250.28899999999996</v>
      </c>
      <c r="F21" s="1">
        <v>229.24600000000009</v>
      </c>
      <c r="G21" s="1">
        <v>208.73000000000008</v>
      </c>
      <c r="H21" s="1">
        <v>190.977</v>
      </c>
      <c r="I21" s="1">
        <v>171.30199999999994</v>
      </c>
      <c r="J21" s="1">
        <v>152.46400000000003</v>
      </c>
      <c r="K21" s="1">
        <v>133.48399999999998</v>
      </c>
      <c r="L21" s="1">
        <v>115.607</v>
      </c>
      <c r="M21" s="1">
        <v>97.705000000000027</v>
      </c>
      <c r="N21" s="1">
        <v>80.894000000000005</v>
      </c>
      <c r="O21" s="1">
        <v>65.76600000000002</v>
      </c>
      <c r="P21" s="1">
        <v>51.243999999999993</v>
      </c>
      <c r="Q21" s="1">
        <v>39.767999999999986</v>
      </c>
      <c r="R21" s="1">
        <v>28.295999999999999</v>
      </c>
      <c r="S21" s="1">
        <v>17.819999999999997</v>
      </c>
      <c r="T21" s="1">
        <v>9.6189999999999998</v>
      </c>
      <c r="U21" s="1">
        <v>3.1649999999999996</v>
      </c>
      <c r="V21" s="1">
        <v>1.6090000000000002</v>
      </c>
      <c r="W21" s="1">
        <v>0.85200000000000009</v>
      </c>
      <c r="X21" s="1">
        <v>0.21900000000000003</v>
      </c>
      <c r="Y21" s="1">
        <v>2.1000000000000001E-2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f t="shared" si="4"/>
        <v>2588.5050000000006</v>
      </c>
      <c r="AQ21" s="13"/>
      <c r="AR21" s="13"/>
      <c r="AS21" s="13"/>
      <c r="AT21" s="13"/>
      <c r="AU21" s="13"/>
      <c r="AV21" s="13"/>
    </row>
    <row r="22" spans="1:48" ht="18" customHeight="1" x14ac:dyDescent="0.35">
      <c r="A22" t="s">
        <v>166</v>
      </c>
      <c r="B22" s="1">
        <v>46.724000000000004</v>
      </c>
      <c r="C22" s="1">
        <v>87.999000000000024</v>
      </c>
      <c r="D22" s="1">
        <v>80.881999999999991</v>
      </c>
      <c r="E22" s="1">
        <v>73.825999999999979</v>
      </c>
      <c r="F22" s="1">
        <v>66.798999999999992</v>
      </c>
      <c r="G22" s="1">
        <v>59.989000000000004</v>
      </c>
      <c r="H22" s="1">
        <v>53.2</v>
      </c>
      <c r="I22" s="1">
        <v>46.449000000000005</v>
      </c>
      <c r="J22" s="1">
        <v>39.671000000000014</v>
      </c>
      <c r="K22" s="1">
        <v>33.051999999999992</v>
      </c>
      <c r="L22" s="1">
        <v>26.644999999999996</v>
      </c>
      <c r="M22" s="1">
        <v>20.927</v>
      </c>
      <c r="N22" s="1">
        <v>16.579000000000008</v>
      </c>
      <c r="O22" s="1">
        <v>12.619000000000002</v>
      </c>
      <c r="P22" s="1">
        <v>9.1470000000000002</v>
      </c>
      <c r="Q22" s="1">
        <v>6.2369999999999992</v>
      </c>
      <c r="R22" s="1">
        <v>3.5240000000000005</v>
      </c>
      <c r="S22" s="1">
        <v>1.4689999999999999</v>
      </c>
      <c r="T22" s="1">
        <v>0.58900000000000008</v>
      </c>
      <c r="U22" s="1">
        <v>3.6999999999999998E-2</v>
      </c>
      <c r="V22" s="1">
        <v>4.0000000000000001E-3</v>
      </c>
      <c r="W22" s="1">
        <v>1E-3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f t="shared" si="4"/>
        <v>686.36900000000014</v>
      </c>
      <c r="AQ22" s="13"/>
      <c r="AR22" s="13"/>
      <c r="AS22" s="13"/>
      <c r="AT22" s="13"/>
      <c r="AU22" s="13"/>
      <c r="AV22" s="13"/>
    </row>
    <row r="23" spans="1:48" x14ac:dyDescent="0.35">
      <c r="A23" s="83" t="s">
        <v>52</v>
      </c>
      <c r="B23" s="84">
        <f>+B19+B15+B11</f>
        <v>32358.85706986205</v>
      </c>
      <c r="C23" s="84">
        <f t="shared" ref="C23:AO23" si="21">+C19+C15+C11</f>
        <v>46067.487815852415</v>
      </c>
      <c r="D23" s="84">
        <f t="shared" si="21"/>
        <v>54491.571968270779</v>
      </c>
      <c r="E23" s="84">
        <f t="shared" si="21"/>
        <v>56127.734289922941</v>
      </c>
      <c r="F23" s="84">
        <f t="shared" si="21"/>
        <v>49451.627551975136</v>
      </c>
      <c r="G23" s="84">
        <f t="shared" si="21"/>
        <v>57668.38344877513</v>
      </c>
      <c r="H23" s="84">
        <f t="shared" si="21"/>
        <v>37682.035813682676</v>
      </c>
      <c r="I23" s="84">
        <f t="shared" si="21"/>
        <v>24533.818307777277</v>
      </c>
      <c r="J23" s="84">
        <f t="shared" si="21"/>
        <v>43186.042541377275</v>
      </c>
      <c r="K23" s="84">
        <f t="shared" si="21"/>
        <v>14543.891425863085</v>
      </c>
      <c r="L23" s="84">
        <f t="shared" si="21"/>
        <v>12646.045538185717</v>
      </c>
      <c r="M23" s="84">
        <f t="shared" si="21"/>
        <v>14970.431220108343</v>
      </c>
      <c r="N23" s="84">
        <f t="shared" si="21"/>
        <v>12845.502875285998</v>
      </c>
      <c r="O23" s="84">
        <f t="shared" si="21"/>
        <v>13630.999052486</v>
      </c>
      <c r="P23" s="84">
        <f t="shared" si="21"/>
        <v>13565.547496886</v>
      </c>
      <c r="Q23" s="84">
        <f t="shared" si="21"/>
        <v>8422.0063967816513</v>
      </c>
      <c r="R23" s="84">
        <f t="shared" si="21"/>
        <v>6094.3347803816523</v>
      </c>
      <c r="S23" s="84">
        <f t="shared" si="21"/>
        <v>5197.0563795816543</v>
      </c>
      <c r="T23" s="84">
        <f t="shared" si="21"/>
        <v>4583.7404575816545</v>
      </c>
      <c r="U23" s="84">
        <f t="shared" si="21"/>
        <v>2857.4945759059788</v>
      </c>
      <c r="V23" s="84">
        <f t="shared" si="21"/>
        <v>2256.1097167059793</v>
      </c>
      <c r="W23" s="84">
        <f t="shared" si="21"/>
        <v>1925.5904331059787</v>
      </c>
      <c r="X23" s="84">
        <f t="shared" si="21"/>
        <v>1585.9754323059781</v>
      </c>
      <c r="Y23" s="84">
        <f t="shared" si="21"/>
        <v>1360.1750511059781</v>
      </c>
      <c r="Z23" s="84">
        <f t="shared" si="21"/>
        <v>1146.3106995059782</v>
      </c>
      <c r="AA23" s="84">
        <f t="shared" si="21"/>
        <v>962.90033830597815</v>
      </c>
      <c r="AB23" s="84">
        <f t="shared" si="21"/>
        <v>1817.8225863059779</v>
      </c>
      <c r="AC23" s="84">
        <f t="shared" si="21"/>
        <v>1338.436287505978</v>
      </c>
      <c r="AD23" s="84">
        <f t="shared" si="21"/>
        <v>3220.5346779059782</v>
      </c>
      <c r="AE23" s="84">
        <f t="shared" si="21"/>
        <v>984.57128793019103</v>
      </c>
      <c r="AF23" s="84">
        <f t="shared" si="21"/>
        <v>1514.7584063418169</v>
      </c>
      <c r="AG23" s="84">
        <f t="shared" si="21"/>
        <v>1634.3054300308122</v>
      </c>
      <c r="AH23" s="84">
        <f t="shared" si="21"/>
        <v>1011.9672172000002</v>
      </c>
      <c r="AI23" s="84">
        <f t="shared" si="21"/>
        <v>2185.9595332000004</v>
      </c>
      <c r="AJ23" s="84">
        <f t="shared" si="21"/>
        <v>1640.8794660000001</v>
      </c>
      <c r="AK23" s="84">
        <f t="shared" si="21"/>
        <v>673.66017799999997</v>
      </c>
      <c r="AL23" s="84">
        <f t="shared" si="21"/>
        <v>3270.5048156000012</v>
      </c>
      <c r="AM23" s="84">
        <f t="shared" si="21"/>
        <v>3763.4399964000008</v>
      </c>
      <c r="AN23" s="84">
        <f t="shared" si="21"/>
        <v>2079.5702940000001</v>
      </c>
      <c r="AO23" s="84">
        <f t="shared" si="21"/>
        <v>1091.4539916000001</v>
      </c>
      <c r="AP23" s="84">
        <f>+AP19+AP15+AP11</f>
        <v>546389.53484560014</v>
      </c>
      <c r="AQ23" s="13"/>
      <c r="AR23" s="13"/>
      <c r="AS23" s="13"/>
      <c r="AT23" s="13"/>
      <c r="AU23" s="13"/>
      <c r="AV23" s="13"/>
    </row>
    <row r="24" spans="1:48" x14ac:dyDescent="0.35">
      <c r="A24" s="13" t="s">
        <v>124</v>
      </c>
      <c r="B24" s="13"/>
      <c r="C24" s="13"/>
      <c r="D24" s="13"/>
      <c r="E24" s="13"/>
      <c r="F24" s="13"/>
      <c r="G24" s="13"/>
      <c r="H24" s="13"/>
      <c r="I24" s="13"/>
      <c r="J24" s="189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</row>
    <row r="25" spans="1:48" x14ac:dyDescent="0.35">
      <c r="A25" s="29" t="s">
        <v>167</v>
      </c>
      <c r="B25" s="26">
        <v>24.412400000000002</v>
      </c>
      <c r="C25" s="13"/>
      <c r="D25" s="189"/>
      <c r="E25" s="13"/>
      <c r="F25" s="13"/>
      <c r="G25" s="13"/>
      <c r="H25" s="13"/>
      <c r="I25" s="13"/>
      <c r="J25" s="189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</row>
    <row r="26" spans="1:48" x14ac:dyDescent="0.35">
      <c r="A26" s="13"/>
      <c r="B26" s="198"/>
      <c r="C26" s="198"/>
      <c r="D26" s="198"/>
      <c r="E26" s="198"/>
      <c r="F26" s="198"/>
      <c r="G26" s="198"/>
      <c r="H26" s="198"/>
      <c r="I26" s="198"/>
      <c r="J26" s="189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x14ac:dyDescent="0.35">
      <c r="A27" s="13" t="s">
        <v>231</v>
      </c>
      <c r="B27" s="198"/>
      <c r="C27" s="198"/>
      <c r="D27" s="198"/>
      <c r="E27" s="198"/>
      <c r="F27" s="198"/>
      <c r="G27" s="198"/>
      <c r="H27" s="198"/>
      <c r="I27" s="198"/>
      <c r="J27" s="189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89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x14ac:dyDescent="0.35">
      <c r="A29" s="183" t="s">
        <v>236</v>
      </c>
      <c r="B29" s="13"/>
      <c r="C29" s="13"/>
      <c r="D29" s="13"/>
      <c r="E29" s="13"/>
      <c r="F29" s="13"/>
      <c r="G29" s="13"/>
      <c r="H29" s="13"/>
      <c r="I29" s="13"/>
      <c r="J29" s="189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x14ac:dyDescent="0.35">
      <c r="A30" s="13"/>
      <c r="B30" s="13"/>
      <c r="C30" s="13"/>
      <c r="D30" s="13"/>
      <c r="E30" s="198"/>
      <c r="F30" s="13"/>
      <c r="G30" s="13"/>
      <c r="H30" s="13"/>
      <c r="I30" s="13"/>
      <c r="J30" s="189"/>
      <c r="K30" s="189"/>
      <c r="L30" s="13"/>
      <c r="M30" s="13"/>
      <c r="N30" s="189"/>
      <c r="O30" s="189"/>
      <c r="P30" s="189"/>
      <c r="Q30" s="189"/>
      <c r="R30" s="189"/>
      <c r="S30" s="189"/>
      <c r="T30" s="189"/>
      <c r="U30" s="189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1" spans="1:48" x14ac:dyDescent="0.35">
      <c r="A31" s="13"/>
      <c r="B31" s="13"/>
      <c r="C31" s="13"/>
      <c r="D31" s="13"/>
      <c r="E31" s="198"/>
      <c r="F31" s="13"/>
      <c r="G31" s="13"/>
      <c r="H31" s="13"/>
      <c r="I31" s="13"/>
      <c r="J31" s="189"/>
      <c r="K31" s="189"/>
      <c r="L31" s="13"/>
      <c r="M31" s="13"/>
      <c r="N31" s="189"/>
      <c r="O31" s="189"/>
      <c r="P31" s="189"/>
      <c r="Q31" s="189"/>
      <c r="R31" s="189"/>
      <c r="S31" s="189"/>
      <c r="T31" s="189"/>
      <c r="U31" s="201"/>
      <c r="V31" s="198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</row>
    <row r="32" spans="1:48" x14ac:dyDescent="0.35">
      <c r="A32" s="13"/>
      <c r="B32" s="198"/>
      <c r="C32" s="13"/>
      <c r="D32" s="13"/>
      <c r="E32" s="198"/>
      <c r="F32" s="13"/>
      <c r="G32" s="13"/>
      <c r="H32" s="13"/>
      <c r="I32" s="13"/>
      <c r="J32" s="189"/>
      <c r="K32" s="189"/>
      <c r="L32" s="13"/>
      <c r="M32" s="13"/>
      <c r="N32" s="189"/>
      <c r="O32" s="189"/>
      <c r="P32" s="189"/>
      <c r="Q32" s="189"/>
      <c r="R32" s="189"/>
      <c r="S32" s="189"/>
      <c r="T32" s="189"/>
      <c r="U32" s="201"/>
      <c r="V32" s="198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</row>
    <row r="33" spans="2:48" x14ac:dyDescent="0.35">
      <c r="E33" s="3"/>
      <c r="J33" s="32"/>
      <c r="K33" s="32"/>
      <c r="N33" s="32"/>
      <c r="O33" s="32"/>
      <c r="P33" s="32"/>
      <c r="Q33" s="32"/>
      <c r="R33" s="32"/>
      <c r="S33" s="32"/>
      <c r="T33" s="32"/>
      <c r="U33" s="51"/>
      <c r="V33" s="3"/>
      <c r="AQ33" s="13"/>
      <c r="AR33" s="13"/>
      <c r="AS33" s="13"/>
      <c r="AT33" s="13"/>
      <c r="AU33" s="13"/>
      <c r="AV33" s="13"/>
    </row>
    <row r="34" spans="2:48" x14ac:dyDescent="0.35">
      <c r="J34" s="32"/>
      <c r="K34" s="32"/>
      <c r="N34" s="32"/>
      <c r="O34" s="32"/>
      <c r="P34" s="32"/>
      <c r="Q34" s="32"/>
      <c r="R34" s="32"/>
      <c r="S34" s="32"/>
      <c r="T34" s="32"/>
      <c r="U34" s="51"/>
      <c r="V34" s="3"/>
    </row>
    <row r="35" spans="2:48" x14ac:dyDescent="0.35">
      <c r="J35" s="32"/>
      <c r="K35" s="32"/>
      <c r="N35" s="32"/>
      <c r="O35" s="32"/>
      <c r="P35" s="32"/>
      <c r="Q35" s="32"/>
      <c r="R35" s="32"/>
      <c r="S35" s="32"/>
      <c r="T35" s="32"/>
      <c r="U35" s="51"/>
      <c r="V35" s="3"/>
    </row>
    <row r="36" spans="2:48" x14ac:dyDescent="0.35">
      <c r="B36" s="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51"/>
      <c r="V36" s="3"/>
      <c r="W36" s="32"/>
      <c r="X36" s="32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8" x14ac:dyDescent="0.35">
      <c r="B37" s="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51"/>
      <c r="V37" s="3"/>
      <c r="W37" s="32"/>
      <c r="X37" s="32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8" x14ac:dyDescent="0.35">
      <c r="B38" s="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51"/>
      <c r="V38" s="3"/>
      <c r="W38" s="32"/>
      <c r="X38" s="32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8" x14ac:dyDescent="0.35">
      <c r="J39" s="32"/>
      <c r="K39" s="32"/>
      <c r="N39" s="32"/>
      <c r="O39" s="32"/>
      <c r="P39" s="32"/>
      <c r="Q39" s="32"/>
      <c r="R39" s="32"/>
      <c r="S39" s="32"/>
      <c r="T39" s="32"/>
      <c r="U39" s="51"/>
      <c r="V39" s="3"/>
    </row>
    <row r="40" spans="2:48" x14ac:dyDescent="0.35">
      <c r="J40" s="32"/>
      <c r="K40" s="32"/>
      <c r="N40" s="32"/>
      <c r="O40" s="32"/>
      <c r="P40" s="32"/>
      <c r="Q40" s="32"/>
      <c r="R40" s="32"/>
      <c r="S40" s="32"/>
      <c r="T40" s="32"/>
      <c r="U40" s="51"/>
      <c r="V40" s="3"/>
    </row>
    <row r="41" spans="2:48" x14ac:dyDescent="0.35">
      <c r="B41" s="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51"/>
      <c r="V41" s="3"/>
      <c r="W41" s="32"/>
      <c r="X41" s="32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8" x14ac:dyDescent="0.35">
      <c r="B42" s="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51"/>
      <c r="V42" s="3"/>
      <c r="W42" s="32"/>
      <c r="X42" s="32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8" x14ac:dyDescent="0.35">
      <c r="B43" s="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51"/>
      <c r="V43" s="3"/>
      <c r="W43" s="32"/>
      <c r="X43" s="32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8" x14ac:dyDescent="0.35">
      <c r="J44" s="32"/>
      <c r="K44" s="32"/>
      <c r="N44" s="32"/>
      <c r="O44" s="32"/>
      <c r="P44" s="32"/>
      <c r="Q44" s="32"/>
      <c r="R44" s="32"/>
      <c r="S44" s="32"/>
      <c r="T44" s="32"/>
      <c r="U44" s="51"/>
      <c r="V44" s="3"/>
    </row>
    <row r="45" spans="2:48" x14ac:dyDescent="0.35">
      <c r="J45" s="32"/>
      <c r="K45" s="32"/>
      <c r="N45" s="32"/>
      <c r="O45" s="32"/>
      <c r="P45" s="32"/>
      <c r="Q45" s="32"/>
      <c r="R45" s="32"/>
      <c r="S45" s="32"/>
      <c r="T45" s="32"/>
      <c r="U45" s="51"/>
      <c r="V45" s="3"/>
    </row>
    <row r="46" spans="2:48" x14ac:dyDescent="0.35">
      <c r="J46" s="32"/>
      <c r="K46" s="32"/>
      <c r="N46" s="32"/>
      <c r="O46" s="32"/>
      <c r="P46" s="32"/>
      <c r="Q46" s="32"/>
      <c r="R46" s="32"/>
      <c r="S46" s="32"/>
      <c r="T46" s="32"/>
      <c r="U46" s="51"/>
      <c r="V46" s="3"/>
    </row>
    <row r="47" spans="2:48" x14ac:dyDescent="0.35">
      <c r="J47" s="32"/>
      <c r="K47" s="32"/>
      <c r="N47" s="32"/>
      <c r="O47" s="32"/>
      <c r="P47" s="32"/>
      <c r="Q47" s="32"/>
      <c r="R47" s="32"/>
      <c r="S47" s="32"/>
      <c r="T47" s="32"/>
      <c r="U47" s="51"/>
      <c r="V47" s="3"/>
    </row>
    <row r="48" spans="2:48" x14ac:dyDescent="0.35">
      <c r="J48" s="32"/>
      <c r="K48" s="32"/>
      <c r="N48" s="32"/>
      <c r="O48" s="32"/>
      <c r="P48" s="32"/>
      <c r="Q48" s="32"/>
      <c r="R48" s="32"/>
      <c r="S48" s="32"/>
      <c r="T48" s="32"/>
      <c r="U48" s="51"/>
      <c r="V48" s="3"/>
    </row>
    <row r="49" spans="10:22" x14ac:dyDescent="0.35">
      <c r="J49" s="32"/>
      <c r="K49" s="32"/>
      <c r="N49" s="32"/>
      <c r="O49" s="32"/>
      <c r="P49" s="32"/>
      <c r="Q49" s="32"/>
      <c r="R49" s="32"/>
      <c r="S49" s="32"/>
      <c r="T49" s="32"/>
      <c r="U49" s="51"/>
      <c r="V49" s="3"/>
    </row>
    <row r="50" spans="10:22" x14ac:dyDescent="0.35">
      <c r="J50" s="32"/>
      <c r="K50" s="32"/>
      <c r="N50" s="32"/>
      <c r="O50" s="32"/>
      <c r="P50" s="32"/>
      <c r="Q50" s="32"/>
      <c r="R50" s="32"/>
      <c r="S50" s="32"/>
      <c r="T50" s="32"/>
      <c r="U50" s="51"/>
      <c r="V50" s="3"/>
    </row>
    <row r="51" spans="10:22" x14ac:dyDescent="0.35">
      <c r="J51" s="32"/>
      <c r="K51" s="32"/>
      <c r="N51" s="32"/>
      <c r="O51" s="32"/>
      <c r="P51" s="32"/>
      <c r="Q51" s="32"/>
      <c r="R51" s="32"/>
      <c r="S51" s="32"/>
      <c r="T51" s="32"/>
      <c r="U51" s="51"/>
      <c r="V51" s="3"/>
    </row>
    <row r="52" spans="10:22" x14ac:dyDescent="0.35">
      <c r="J52" s="32"/>
      <c r="K52" s="32"/>
      <c r="N52" s="32"/>
      <c r="O52" s="32"/>
      <c r="P52" s="32"/>
      <c r="Q52" s="32"/>
      <c r="R52" s="32"/>
      <c r="S52" s="32"/>
      <c r="T52" s="32"/>
      <c r="U52" s="51"/>
      <c r="V52" s="3"/>
    </row>
    <row r="53" spans="10:22" x14ac:dyDescent="0.35">
      <c r="J53" s="32"/>
      <c r="K53" s="32"/>
      <c r="N53" s="32"/>
      <c r="O53" s="32"/>
      <c r="P53" s="32"/>
      <c r="Q53" s="32"/>
      <c r="R53" s="32"/>
      <c r="S53" s="32"/>
      <c r="T53" s="32"/>
      <c r="U53" s="51"/>
      <c r="V53" s="3"/>
    </row>
    <row r="54" spans="10:22" x14ac:dyDescent="0.35">
      <c r="J54" s="32"/>
      <c r="K54" s="32"/>
      <c r="N54" s="32"/>
      <c r="O54" s="32"/>
      <c r="P54" s="32"/>
      <c r="Q54" s="32"/>
      <c r="R54" s="32"/>
      <c r="S54" s="32"/>
      <c r="T54" s="32"/>
      <c r="U54" s="51"/>
      <c r="V54" s="3"/>
    </row>
    <row r="55" spans="10:22" x14ac:dyDescent="0.35">
      <c r="J55" s="32"/>
      <c r="K55" s="32"/>
      <c r="N55" s="32"/>
      <c r="O55" s="32"/>
      <c r="P55" s="32"/>
      <c r="Q55" s="32"/>
      <c r="R55" s="32"/>
      <c r="S55" s="32"/>
      <c r="T55" s="32"/>
      <c r="U55" s="51"/>
      <c r="V55" s="3"/>
    </row>
    <row r="56" spans="10:22" x14ac:dyDescent="0.35">
      <c r="J56" s="32"/>
      <c r="K56" s="32"/>
      <c r="N56" s="32"/>
      <c r="O56" s="32"/>
      <c r="P56" s="32"/>
      <c r="Q56" s="32"/>
      <c r="R56" s="32"/>
      <c r="S56" s="32"/>
      <c r="T56" s="32"/>
      <c r="U56" s="51"/>
      <c r="V56" s="3"/>
    </row>
    <row r="57" spans="10:22" x14ac:dyDescent="0.35">
      <c r="J57" s="32"/>
      <c r="K57" s="32"/>
      <c r="N57" s="32"/>
      <c r="O57" s="32"/>
      <c r="P57" s="32"/>
      <c r="Q57" s="32"/>
      <c r="R57" s="32"/>
      <c r="S57" s="32"/>
      <c r="T57" s="32"/>
      <c r="U57" s="51"/>
      <c r="V57" s="3"/>
    </row>
    <row r="58" spans="10:22" x14ac:dyDescent="0.35">
      <c r="J58" s="32"/>
      <c r="K58" s="32"/>
      <c r="N58" s="32"/>
      <c r="O58" s="32"/>
      <c r="P58" s="32"/>
      <c r="Q58" s="32"/>
      <c r="R58" s="32"/>
      <c r="S58" s="32"/>
      <c r="T58" s="32"/>
      <c r="U58" s="51"/>
      <c r="V58" s="3"/>
    </row>
    <row r="59" spans="10:22" x14ac:dyDescent="0.35">
      <c r="J59" s="32"/>
      <c r="K59" s="32"/>
      <c r="N59" s="32"/>
      <c r="O59" s="32"/>
      <c r="P59" s="32"/>
      <c r="Q59" s="32"/>
      <c r="R59" s="32"/>
      <c r="S59" s="32"/>
      <c r="T59" s="32"/>
      <c r="U59" s="51"/>
      <c r="V59" s="3"/>
    </row>
    <row r="60" spans="10:22" x14ac:dyDescent="0.35">
      <c r="J60" s="32"/>
      <c r="K60" s="32"/>
      <c r="N60" s="32"/>
      <c r="O60" s="32"/>
      <c r="P60" s="32"/>
      <c r="Q60" s="32"/>
      <c r="R60" s="32"/>
      <c r="S60" s="32"/>
      <c r="T60" s="32"/>
      <c r="U60" s="51"/>
      <c r="V60" s="3"/>
    </row>
    <row r="61" spans="10:22" x14ac:dyDescent="0.35">
      <c r="J61" s="32"/>
      <c r="K61" s="32"/>
      <c r="N61" s="32"/>
      <c r="O61" s="32"/>
      <c r="P61" s="32"/>
      <c r="Q61" s="32"/>
      <c r="R61" s="32"/>
      <c r="S61" s="32"/>
      <c r="T61" s="32"/>
      <c r="U61" s="51"/>
      <c r="V61" s="3"/>
    </row>
    <row r="62" spans="10:22" x14ac:dyDescent="0.35">
      <c r="J62" s="32"/>
      <c r="K62" s="32"/>
      <c r="N62" s="32"/>
      <c r="O62" s="32"/>
      <c r="P62" s="32"/>
      <c r="Q62" s="32"/>
      <c r="R62" s="32"/>
      <c r="S62" s="32"/>
      <c r="T62" s="32"/>
      <c r="U62" s="51"/>
      <c r="V62" s="3"/>
    </row>
    <row r="63" spans="10:22" x14ac:dyDescent="0.35">
      <c r="J63" s="32"/>
      <c r="K63" s="32"/>
      <c r="N63" s="32"/>
      <c r="O63" s="32"/>
      <c r="P63" s="32"/>
      <c r="Q63" s="32"/>
      <c r="R63" s="32"/>
      <c r="S63" s="32"/>
      <c r="T63" s="32"/>
      <c r="U63" s="51"/>
      <c r="V63" s="3"/>
    </row>
    <row r="64" spans="10:22" x14ac:dyDescent="0.35">
      <c r="J64" s="32"/>
      <c r="K64" s="32"/>
      <c r="N64" s="32"/>
      <c r="O64" s="32"/>
      <c r="P64" s="32"/>
      <c r="Q64" s="32"/>
      <c r="R64" s="32"/>
      <c r="S64" s="32"/>
      <c r="T64" s="32"/>
      <c r="U64" s="51"/>
      <c r="V64" s="3"/>
    </row>
    <row r="65" spans="10:22" x14ac:dyDescent="0.35">
      <c r="J65" s="32"/>
      <c r="K65" s="32"/>
      <c r="N65" s="32"/>
      <c r="O65" s="32"/>
      <c r="P65" s="32"/>
      <c r="Q65" s="32"/>
      <c r="R65" s="32"/>
      <c r="S65" s="32"/>
      <c r="T65" s="32"/>
      <c r="U65" s="51"/>
      <c r="V65" s="3"/>
    </row>
    <row r="66" spans="10:22" x14ac:dyDescent="0.35">
      <c r="J66" s="32"/>
      <c r="K66" s="32"/>
      <c r="N66" s="32"/>
      <c r="O66" s="32"/>
      <c r="P66" s="32"/>
      <c r="Q66" s="32"/>
      <c r="R66" s="32"/>
      <c r="S66" s="32"/>
      <c r="T66" s="32"/>
      <c r="U66" s="51"/>
      <c r="V66" s="3"/>
    </row>
    <row r="67" spans="10:22" x14ac:dyDescent="0.35">
      <c r="J67" s="32"/>
      <c r="K67" s="32"/>
      <c r="N67" s="32"/>
      <c r="O67" s="32"/>
      <c r="P67" s="32"/>
      <c r="Q67" s="32"/>
      <c r="R67" s="32"/>
      <c r="S67" s="32"/>
      <c r="T67" s="32"/>
      <c r="U67" s="51"/>
      <c r="V67" s="3"/>
    </row>
    <row r="68" spans="10:22" x14ac:dyDescent="0.35">
      <c r="J68" s="32"/>
      <c r="K68" s="32"/>
      <c r="N68" s="32"/>
      <c r="O68" s="32"/>
      <c r="P68" s="32"/>
      <c r="Q68" s="32"/>
      <c r="R68" s="32"/>
      <c r="S68" s="32"/>
      <c r="T68" s="32"/>
      <c r="U68" s="51"/>
      <c r="V68" s="3"/>
    </row>
    <row r="69" spans="10:22" x14ac:dyDescent="0.35">
      <c r="J69" s="32"/>
      <c r="K69" s="32"/>
      <c r="N69" s="32"/>
      <c r="O69" s="32"/>
      <c r="P69" s="32"/>
      <c r="Q69" s="32"/>
      <c r="R69" s="32"/>
      <c r="S69" s="32"/>
      <c r="T69" s="32"/>
      <c r="U69" s="51"/>
      <c r="V69" s="3"/>
    </row>
    <row r="70" spans="10:22" x14ac:dyDescent="0.35">
      <c r="J70" s="32"/>
      <c r="K70" s="32"/>
      <c r="N70" s="32"/>
      <c r="O70" s="32"/>
      <c r="P70" s="32"/>
      <c r="Q70" s="32"/>
      <c r="R70" s="32"/>
      <c r="S70" s="32"/>
      <c r="T70" s="32"/>
      <c r="U70" s="51"/>
      <c r="V70" s="3"/>
    </row>
    <row r="71" spans="10:22" x14ac:dyDescent="0.35">
      <c r="J71" s="32"/>
      <c r="K71" s="32"/>
      <c r="N71" s="32"/>
      <c r="O71" s="32"/>
      <c r="P71" s="32"/>
      <c r="Q71" s="32"/>
      <c r="R71" s="32"/>
      <c r="S71" s="32"/>
      <c r="T71" s="32"/>
      <c r="U71" s="51"/>
      <c r="V71" s="3"/>
    </row>
    <row r="72" spans="10:22" x14ac:dyDescent="0.35">
      <c r="J72" s="32"/>
      <c r="K72" s="32"/>
      <c r="N72" s="32"/>
      <c r="O72" s="32"/>
      <c r="P72" s="32"/>
      <c r="Q72" s="32"/>
      <c r="R72" s="32"/>
      <c r="S72" s="32"/>
      <c r="T72" s="32"/>
      <c r="U72" s="51"/>
      <c r="V72" s="3"/>
    </row>
    <row r="73" spans="10:22" x14ac:dyDescent="0.35">
      <c r="J73" s="32"/>
      <c r="K73" s="32"/>
      <c r="N73" s="32"/>
      <c r="O73" s="32"/>
      <c r="P73" s="32"/>
      <c r="Q73" s="32"/>
      <c r="R73" s="32"/>
      <c r="S73" s="32"/>
      <c r="T73" s="32"/>
      <c r="U73" s="51"/>
      <c r="V73" s="3"/>
    </row>
    <row r="74" spans="10:22" x14ac:dyDescent="0.35">
      <c r="J74" s="32"/>
      <c r="K74" s="32"/>
      <c r="N74" s="32"/>
      <c r="O74" s="32"/>
      <c r="P74" s="32"/>
      <c r="Q74" s="32"/>
      <c r="R74" s="32"/>
      <c r="S74" s="32"/>
      <c r="T74" s="32"/>
      <c r="U74" s="51"/>
      <c r="V74" s="3"/>
    </row>
    <row r="75" spans="10:22" x14ac:dyDescent="0.35">
      <c r="J75" s="32"/>
      <c r="K75" s="32"/>
      <c r="N75" s="32"/>
      <c r="O75" s="32"/>
      <c r="P75" s="32"/>
      <c r="Q75" s="32"/>
      <c r="R75" s="32"/>
      <c r="S75" s="32"/>
      <c r="T75" s="32"/>
      <c r="U75" s="51"/>
      <c r="V75" s="3"/>
    </row>
    <row r="76" spans="10:22" x14ac:dyDescent="0.35">
      <c r="J76" s="32"/>
      <c r="K76" s="32"/>
      <c r="N76" s="32"/>
      <c r="O76" s="32"/>
      <c r="P76" s="32"/>
      <c r="Q76" s="32"/>
      <c r="R76" s="32"/>
      <c r="S76" s="32"/>
      <c r="T76" s="32"/>
      <c r="U76" s="51"/>
      <c r="V76" s="3"/>
    </row>
    <row r="77" spans="10:22" x14ac:dyDescent="0.35">
      <c r="J77" s="32"/>
      <c r="K77" s="32"/>
      <c r="N77" s="32"/>
      <c r="O77" s="32"/>
      <c r="P77" s="32"/>
      <c r="Q77" s="32"/>
      <c r="R77" s="32"/>
      <c r="S77" s="32"/>
      <c r="T77" s="32"/>
      <c r="U77" s="51"/>
      <c r="V77" s="3"/>
    </row>
    <row r="78" spans="10:22" x14ac:dyDescent="0.35">
      <c r="J78" s="32"/>
      <c r="K78" s="32"/>
      <c r="N78" s="32"/>
      <c r="O78" s="32"/>
      <c r="P78" s="32"/>
      <c r="Q78" s="32"/>
      <c r="R78" s="32"/>
      <c r="S78" s="32"/>
      <c r="T78" s="32"/>
      <c r="U78" s="51"/>
      <c r="V78" s="3"/>
    </row>
    <row r="79" spans="10:22" x14ac:dyDescent="0.35">
      <c r="J79" s="32"/>
      <c r="K79" s="32"/>
      <c r="N79" s="32"/>
      <c r="O79" s="32"/>
      <c r="P79" s="32"/>
      <c r="Q79" s="32"/>
      <c r="R79" s="32"/>
      <c r="S79" s="32"/>
      <c r="T79" s="32"/>
      <c r="U79" s="51"/>
      <c r="V79" s="3"/>
    </row>
    <row r="80" spans="10:22" x14ac:dyDescent="0.35">
      <c r="J80" s="32"/>
      <c r="K80" s="32"/>
      <c r="N80" s="32"/>
      <c r="O80" s="32"/>
      <c r="P80" s="32"/>
      <c r="Q80" s="32"/>
      <c r="R80" s="32"/>
      <c r="S80" s="32"/>
      <c r="T80" s="32"/>
      <c r="U80" s="51"/>
      <c r="V80" s="3"/>
    </row>
    <row r="81" spans="10:22" x14ac:dyDescent="0.35">
      <c r="J81" s="32"/>
      <c r="K81" s="32"/>
      <c r="N81" s="32"/>
      <c r="O81" s="32"/>
      <c r="P81" s="32"/>
      <c r="Q81" s="32"/>
      <c r="R81" s="32"/>
      <c r="S81" s="32"/>
      <c r="T81" s="32"/>
      <c r="U81" s="51"/>
      <c r="V81" s="3"/>
    </row>
    <row r="82" spans="10:22" x14ac:dyDescent="0.35">
      <c r="J82" s="32"/>
      <c r="K82" s="32"/>
      <c r="N82" s="32"/>
      <c r="O82" s="32"/>
      <c r="P82" s="32"/>
      <c r="Q82" s="32"/>
      <c r="R82" s="32"/>
      <c r="S82" s="32"/>
      <c r="T82" s="32"/>
      <c r="U82" s="51"/>
      <c r="V82" s="3"/>
    </row>
    <row r="83" spans="10:22" x14ac:dyDescent="0.35">
      <c r="J83" s="32"/>
      <c r="K83" s="32"/>
      <c r="N83" s="32"/>
      <c r="O83" s="32"/>
      <c r="P83" s="32"/>
      <c r="Q83" s="32"/>
      <c r="R83" s="32"/>
      <c r="S83" s="32"/>
      <c r="T83" s="32"/>
      <c r="U83" s="51"/>
      <c r="V83" s="3"/>
    </row>
    <row r="84" spans="10:22" x14ac:dyDescent="0.35">
      <c r="J84" s="32"/>
      <c r="K84" s="32"/>
      <c r="N84" s="32"/>
      <c r="O84" s="32"/>
      <c r="P84" s="32"/>
      <c r="Q84" s="32"/>
      <c r="R84" s="32"/>
      <c r="S84" s="32"/>
      <c r="T84" s="32"/>
      <c r="U84" s="51"/>
      <c r="V84" s="3"/>
    </row>
    <row r="85" spans="10:22" x14ac:dyDescent="0.35">
      <c r="J85" s="32"/>
      <c r="K85" s="32"/>
      <c r="N85" s="32"/>
      <c r="O85" s="32"/>
      <c r="P85" s="32"/>
      <c r="Q85" s="32"/>
      <c r="R85" s="32"/>
      <c r="S85" s="32"/>
      <c r="T85" s="32"/>
      <c r="U85" s="51"/>
      <c r="V85" s="3"/>
    </row>
    <row r="86" spans="10:22" x14ac:dyDescent="0.35">
      <c r="J86" s="32"/>
      <c r="K86" s="32"/>
      <c r="N86" s="32"/>
      <c r="O86" s="32"/>
      <c r="P86" s="32"/>
      <c r="Q86" s="32"/>
      <c r="R86" s="32"/>
      <c r="S86" s="32"/>
      <c r="T86" s="32"/>
      <c r="U86" s="51"/>
      <c r="V86" s="3"/>
    </row>
    <row r="87" spans="10:22" x14ac:dyDescent="0.35">
      <c r="J87" s="32"/>
      <c r="K87" s="32"/>
      <c r="N87" s="32"/>
      <c r="O87" s="32"/>
      <c r="P87" s="32"/>
      <c r="Q87" s="32"/>
      <c r="R87" s="32"/>
      <c r="S87" s="32"/>
      <c r="T87" s="32"/>
      <c r="U87" s="51"/>
      <c r="V87" s="3"/>
    </row>
    <row r="88" spans="10:22" x14ac:dyDescent="0.35">
      <c r="J88" s="32"/>
      <c r="K88" s="32"/>
      <c r="N88" s="32"/>
      <c r="O88" s="32"/>
      <c r="P88" s="32"/>
      <c r="Q88" s="32"/>
      <c r="R88" s="32"/>
      <c r="S88" s="32"/>
      <c r="T88" s="32"/>
      <c r="U88" s="51"/>
      <c r="V88" s="3"/>
    </row>
    <row r="89" spans="10:22" x14ac:dyDescent="0.35">
      <c r="J89" s="32"/>
      <c r="K89" s="32"/>
      <c r="N89" s="32"/>
      <c r="O89" s="32"/>
      <c r="P89" s="32"/>
      <c r="Q89" s="32"/>
      <c r="R89" s="32"/>
      <c r="S89" s="32"/>
      <c r="T89" s="32"/>
      <c r="U89" s="51"/>
      <c r="V89" s="3"/>
    </row>
    <row r="90" spans="10:22" x14ac:dyDescent="0.35">
      <c r="J90" s="32"/>
      <c r="K90" s="32"/>
      <c r="N90" s="32"/>
      <c r="O90" s="32"/>
      <c r="P90" s="32"/>
      <c r="Q90" s="32"/>
      <c r="R90" s="32"/>
      <c r="S90" s="32"/>
      <c r="T90" s="32"/>
      <c r="U90" s="51"/>
      <c r="V90" s="3"/>
    </row>
    <row r="91" spans="10:22" x14ac:dyDescent="0.35">
      <c r="J91" s="32"/>
    </row>
    <row r="92" spans="10:22" x14ac:dyDescent="0.35">
      <c r="J92" s="32"/>
    </row>
    <row r="93" spans="10:22" x14ac:dyDescent="0.35">
      <c r="J93" s="32"/>
    </row>
    <row r="94" spans="10:22" x14ac:dyDescent="0.35">
      <c r="J94" s="32"/>
    </row>
    <row r="95" spans="10:22" x14ac:dyDescent="0.35">
      <c r="J95" s="32"/>
    </row>
    <row r="96" spans="10:22" x14ac:dyDescent="0.35">
      <c r="J96" s="32"/>
    </row>
    <row r="97" spans="10:10" x14ac:dyDescent="0.35">
      <c r="J97" s="32"/>
    </row>
    <row r="98" spans="10:10" x14ac:dyDescent="0.35">
      <c r="J98" s="32"/>
    </row>
    <row r="99" spans="10:10" x14ac:dyDescent="0.35">
      <c r="J99" s="32"/>
    </row>
    <row r="100" spans="10:10" x14ac:dyDescent="0.35">
      <c r="J100" s="32"/>
    </row>
    <row r="101" spans="10:10" x14ac:dyDescent="0.35">
      <c r="J101" s="32"/>
    </row>
    <row r="102" spans="10:10" x14ac:dyDescent="0.35">
      <c r="J102" s="32"/>
    </row>
    <row r="103" spans="10:10" x14ac:dyDescent="0.35">
      <c r="J103" s="32"/>
    </row>
    <row r="104" spans="10:10" x14ac:dyDescent="0.35">
      <c r="J104" s="32"/>
    </row>
    <row r="105" spans="10:10" x14ac:dyDescent="0.35">
      <c r="J105" s="32"/>
    </row>
  </sheetData>
  <mergeCells count="3">
    <mergeCell ref="A7:AP7"/>
    <mergeCell ref="A8:AO8"/>
    <mergeCell ref="A9:AP9"/>
  </mergeCells>
  <hyperlinks>
    <hyperlink ref="A29" location="Portada!A31" display="REGRESO A LA PORTADA" xr:uid="{4DD048A1-A7FA-476C-9D65-B528F9077FA4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O11 B15:AO15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Y54"/>
  <sheetViews>
    <sheetView topLeftCell="A20" workbookViewId="0">
      <pane xSplit="1" topLeftCell="B1" activePane="topRight" state="frozen"/>
      <selection pane="topRight" activeCell="A7" sqref="A7:T7"/>
    </sheetView>
  </sheetViews>
  <sheetFormatPr baseColWidth="10" defaultRowHeight="14.5" x14ac:dyDescent="0.35"/>
  <cols>
    <col min="1" max="1" width="20.453125" bestFit="1" customWidth="1"/>
    <col min="2" max="2" width="11.26953125" customWidth="1"/>
    <col min="3" max="3" width="10.1796875" customWidth="1"/>
    <col min="4" max="4" width="10.7265625" customWidth="1"/>
    <col min="5" max="5" width="12.7265625" customWidth="1"/>
    <col min="6" max="6" width="12.26953125" customWidth="1"/>
    <col min="7" max="7" width="10.54296875" customWidth="1"/>
    <col min="8" max="8" width="10.1796875" customWidth="1"/>
    <col min="9" max="9" width="13.453125" customWidth="1"/>
    <col min="10" max="10" width="11.453125" bestFit="1" customWidth="1"/>
    <col min="11" max="11" width="8.1796875" bestFit="1" customWidth="1"/>
    <col min="12" max="12" width="11" bestFit="1" customWidth="1"/>
    <col min="13" max="13" width="10.1796875" bestFit="1" customWidth="1"/>
    <col min="14" max="14" width="10.26953125" bestFit="1" customWidth="1"/>
  </cols>
  <sheetData>
    <row r="1" spans="1:25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3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8.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1" customHeight="1" x14ac:dyDescent="0.5">
      <c r="A5" s="272" t="s">
        <v>180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13"/>
      <c r="V5" s="13"/>
      <c r="W5" s="13"/>
      <c r="X5" s="13"/>
      <c r="Y5" s="13"/>
    </row>
    <row r="6" spans="1:25" ht="14.5" customHeight="1" x14ac:dyDescent="0.35">
      <c r="A6" s="232" t="s">
        <v>36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13"/>
      <c r="V6" s="13"/>
      <c r="W6" s="13"/>
      <c r="X6" s="13"/>
      <c r="Y6" s="13"/>
    </row>
    <row r="7" spans="1:25" ht="15" thickBot="1" x14ac:dyDescent="0.4">
      <c r="A7" s="226" t="s">
        <v>259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13"/>
      <c r="V7" s="13"/>
      <c r="W7" s="13"/>
      <c r="X7" s="13"/>
      <c r="Y7" s="13"/>
    </row>
    <row r="8" spans="1:25" ht="14.5" customHeight="1" x14ac:dyDescent="0.35">
      <c r="A8" s="265" t="s">
        <v>149</v>
      </c>
      <c r="B8" s="267" t="s">
        <v>207</v>
      </c>
      <c r="C8" s="268"/>
      <c r="D8" s="268"/>
      <c r="E8" s="268"/>
      <c r="F8" s="268"/>
      <c r="G8" s="269"/>
      <c r="H8" s="270" t="s">
        <v>229</v>
      </c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13"/>
      <c r="V8" s="13"/>
      <c r="W8" s="13"/>
      <c r="X8" s="13"/>
      <c r="Y8" s="13"/>
    </row>
    <row r="9" spans="1:25" x14ac:dyDescent="0.35">
      <c r="A9" s="266"/>
      <c r="B9" s="119">
        <v>44562</v>
      </c>
      <c r="C9" s="120">
        <v>44593</v>
      </c>
      <c r="D9" s="120">
        <v>44621</v>
      </c>
      <c r="E9" s="120">
        <v>44652</v>
      </c>
      <c r="F9" s="120">
        <v>44682</v>
      </c>
      <c r="G9" s="167">
        <v>44713</v>
      </c>
      <c r="H9" s="140">
        <v>44743</v>
      </c>
      <c r="I9" s="120">
        <v>44774</v>
      </c>
      <c r="J9" s="120">
        <v>44805</v>
      </c>
      <c r="K9" s="120">
        <v>44835</v>
      </c>
      <c r="L9" s="120">
        <v>44866</v>
      </c>
      <c r="M9" s="120">
        <v>44896</v>
      </c>
      <c r="N9" s="121" t="s">
        <v>206</v>
      </c>
      <c r="O9" s="119">
        <v>44562</v>
      </c>
      <c r="P9" s="120">
        <v>44593</v>
      </c>
      <c r="Q9" s="120">
        <v>44621</v>
      </c>
      <c r="R9" s="120">
        <v>44652</v>
      </c>
      <c r="S9" s="120">
        <v>44682</v>
      </c>
      <c r="T9" s="167">
        <v>44713</v>
      </c>
      <c r="U9" s="13"/>
      <c r="V9" s="13"/>
      <c r="W9" s="13"/>
      <c r="X9" s="13"/>
      <c r="Y9" s="13"/>
    </row>
    <row r="10" spans="1:25" x14ac:dyDescent="0.35">
      <c r="A10" s="86" t="s">
        <v>130</v>
      </c>
      <c r="B10" s="87">
        <f t="shared" ref="B10:D10" si="0">SUM(B11:B13)</f>
        <v>1015.7937411700002</v>
      </c>
      <c r="C10" s="88">
        <f t="shared" si="0"/>
        <v>776.70927426999981</v>
      </c>
      <c r="D10" s="88">
        <f t="shared" si="0"/>
        <v>5022.9465459999965</v>
      </c>
      <c r="E10" s="89">
        <f t="shared" ref="E10:N10" si="1">SUM(E11:E13)</f>
        <v>731.84478153999999</v>
      </c>
      <c r="F10" s="89">
        <f t="shared" si="1"/>
        <v>1083.3727387500001</v>
      </c>
      <c r="G10" s="90">
        <f t="shared" si="1"/>
        <v>1756.2267911199999</v>
      </c>
      <c r="H10" s="91">
        <f t="shared" si="1"/>
        <v>1011.5491694186067</v>
      </c>
      <c r="I10" s="89">
        <f t="shared" si="1"/>
        <v>774.66693261706916</v>
      </c>
      <c r="J10" s="89">
        <f t="shared" si="1"/>
        <v>788.34627836168738</v>
      </c>
      <c r="K10" s="89">
        <f t="shared" si="1"/>
        <v>667.40896069802113</v>
      </c>
      <c r="L10" s="89">
        <f t="shared" si="1"/>
        <v>1141.77424945181</v>
      </c>
      <c r="M10" s="89">
        <f t="shared" si="1"/>
        <v>1811.161463070199</v>
      </c>
      <c r="N10" s="89">
        <f t="shared" si="1"/>
        <v>16581.800926467393</v>
      </c>
      <c r="O10" s="87">
        <f t="shared" ref="O10:Q10" si="2">SUM(O11:O13)</f>
        <v>1042.6529999999998</v>
      </c>
      <c r="P10" s="88">
        <f t="shared" si="2"/>
        <v>783.6429999999998</v>
      </c>
      <c r="Q10" s="88">
        <f t="shared" si="2"/>
        <v>4855.1219999999994</v>
      </c>
      <c r="R10" s="89">
        <f t="shared" ref="R10:T10" si="3">SUM(R11:R13)</f>
        <v>716.5</v>
      </c>
      <c r="S10" s="89">
        <f t="shared" si="3"/>
        <v>1129.6420000000001</v>
      </c>
      <c r="T10" s="90">
        <f t="shared" si="3"/>
        <v>1788.018</v>
      </c>
      <c r="U10" s="13"/>
      <c r="V10" s="13"/>
      <c r="W10" s="13"/>
      <c r="X10" s="13"/>
      <c r="Y10" s="13"/>
    </row>
    <row r="11" spans="1:25" x14ac:dyDescent="0.35">
      <c r="A11" s="56" t="s">
        <v>164</v>
      </c>
      <c r="B11" s="66">
        <v>363.45299093000006</v>
      </c>
      <c r="C11" s="65">
        <v>564.9375712799997</v>
      </c>
      <c r="D11" s="65">
        <v>4414.6883286599968</v>
      </c>
      <c r="E11" s="65">
        <v>431.50866554000004</v>
      </c>
      <c r="F11" s="65">
        <v>700.54635538000002</v>
      </c>
      <c r="G11" s="67">
        <v>887.80631237</v>
      </c>
      <c r="H11" s="64">
        <v>361.67</v>
      </c>
      <c r="I11" s="21">
        <v>573.50000000000011</v>
      </c>
      <c r="J11" s="21">
        <v>336.976</v>
      </c>
      <c r="K11" s="21">
        <v>373.69900000000007</v>
      </c>
      <c r="L11" s="21">
        <v>753.274</v>
      </c>
      <c r="M11" s="21">
        <v>933.65386521739129</v>
      </c>
      <c r="N11" s="21">
        <f>(SUM(B11:M11))</f>
        <v>10695.71308937739</v>
      </c>
      <c r="O11" s="73">
        <v>395.38199999999995</v>
      </c>
      <c r="P11" s="74">
        <v>589.05299999999988</v>
      </c>
      <c r="Q11" s="74">
        <v>4413.4369999999999</v>
      </c>
      <c r="R11" s="74">
        <v>428.459</v>
      </c>
      <c r="S11" s="74">
        <v>758.58500000000004</v>
      </c>
      <c r="T11" s="75">
        <v>932.56899999999996</v>
      </c>
      <c r="U11" s="13"/>
      <c r="V11" s="13"/>
      <c r="W11" s="13"/>
      <c r="X11" s="13"/>
      <c r="Y11" s="13"/>
    </row>
    <row r="12" spans="1:25" x14ac:dyDescent="0.35">
      <c r="A12" s="56" t="s">
        <v>168</v>
      </c>
      <c r="B12" s="66">
        <v>646.54205587000013</v>
      </c>
      <c r="C12" s="65">
        <v>163.57695429000012</v>
      </c>
      <c r="D12" s="65">
        <v>590.05106660000001</v>
      </c>
      <c r="E12" s="65">
        <v>244.96069902000002</v>
      </c>
      <c r="F12" s="65">
        <v>366.86727349</v>
      </c>
      <c r="G12" s="67">
        <v>848.25330294000014</v>
      </c>
      <c r="H12" s="64">
        <v>644.66011331193749</v>
      </c>
      <c r="I12" s="21">
        <v>155.92109138220337</v>
      </c>
      <c r="J12" s="21">
        <v>437.43076139898903</v>
      </c>
      <c r="K12" s="21">
        <v>243.68774668006085</v>
      </c>
      <c r="L12" s="21">
        <v>369.673188102133</v>
      </c>
      <c r="M12" s="21">
        <v>848.93148792467821</v>
      </c>
      <c r="N12" s="21">
        <f t="shared" ref="N12:N13" si="4">(SUM(B12:M12))</f>
        <v>5560.5557410100027</v>
      </c>
      <c r="O12" s="73">
        <v>642.00799999999992</v>
      </c>
      <c r="P12" s="74">
        <v>150.91499999999999</v>
      </c>
      <c r="Q12" s="74">
        <v>429.80699999999985</v>
      </c>
      <c r="R12" s="74">
        <v>238.54200000000003</v>
      </c>
      <c r="S12" s="74">
        <v>352.92399999999998</v>
      </c>
      <c r="T12" s="75">
        <v>834.83300000000008</v>
      </c>
      <c r="U12" s="13"/>
      <c r="V12" s="13"/>
      <c r="W12" s="13"/>
      <c r="X12" s="13"/>
      <c r="Y12" s="13"/>
    </row>
    <row r="13" spans="1:25" x14ac:dyDescent="0.35">
      <c r="A13" s="56" t="s">
        <v>169</v>
      </c>
      <c r="B13" s="66">
        <v>5.7986943700000007</v>
      </c>
      <c r="C13" s="65">
        <v>48.194748700000005</v>
      </c>
      <c r="D13" s="65">
        <v>18.207150739999996</v>
      </c>
      <c r="E13" s="65">
        <v>55.375416980000004</v>
      </c>
      <c r="F13" s="65">
        <v>15.95910988</v>
      </c>
      <c r="G13" s="67">
        <v>20.167175809999996</v>
      </c>
      <c r="H13" s="64">
        <v>5.219056106669143</v>
      </c>
      <c r="I13" s="21">
        <v>45.245841234865715</v>
      </c>
      <c r="J13" s="21">
        <v>13.939516962698358</v>
      </c>
      <c r="K13" s="21">
        <v>50.02221401796016</v>
      </c>
      <c r="L13" s="21">
        <v>18.827061349676946</v>
      </c>
      <c r="M13" s="21">
        <v>28.576109928129721</v>
      </c>
      <c r="N13" s="21">
        <f t="shared" si="4"/>
        <v>325.53209608000003</v>
      </c>
      <c r="O13" s="73">
        <v>5.2630000000000008</v>
      </c>
      <c r="P13" s="74">
        <v>43.674999999999997</v>
      </c>
      <c r="Q13" s="74">
        <v>11.878000000000004</v>
      </c>
      <c r="R13" s="74">
        <v>49.498999999999995</v>
      </c>
      <c r="S13" s="74">
        <v>18.132999999999999</v>
      </c>
      <c r="T13" s="75">
        <v>20.616000000000003</v>
      </c>
      <c r="U13" s="13"/>
      <c r="V13" s="13"/>
      <c r="W13" s="13"/>
      <c r="X13" s="13"/>
      <c r="Y13" s="13"/>
    </row>
    <row r="14" spans="1:25" x14ac:dyDescent="0.35">
      <c r="A14" s="86" t="s">
        <v>131</v>
      </c>
      <c r="B14" s="87">
        <f t="shared" ref="B14:D14" si="5">SUM(B15:B17)</f>
        <v>235.971</v>
      </c>
      <c r="C14" s="88">
        <f t="shared" si="5"/>
        <v>2719.9360000000001</v>
      </c>
      <c r="D14" s="88">
        <f t="shared" si="5"/>
        <v>9525.1930000000011</v>
      </c>
      <c r="E14" s="89">
        <f t="shared" ref="E14" si="6">SUM(E15:E17)</f>
        <v>237.95699999999999</v>
      </c>
      <c r="F14" s="89">
        <f t="shared" ref="F14" si="7">SUM(F15:F17)</f>
        <v>7387.4919999999993</v>
      </c>
      <c r="G14" s="90">
        <f t="shared" ref="G14" si="8">SUM(G15:G17)</f>
        <v>1100.9360000000001</v>
      </c>
      <c r="H14" s="91">
        <f t="shared" ref="H14" si="9">SUM(H15:H17)</f>
        <v>108.35899999999998</v>
      </c>
      <c r="I14" s="89">
        <f t="shared" ref="I14" si="10">SUM(I15:I17)</f>
        <v>13934.351000000001</v>
      </c>
      <c r="J14" s="89">
        <f t="shared" ref="J14" si="11">SUM(J15:J17)</f>
        <v>171.49799999999999</v>
      </c>
      <c r="K14" s="89">
        <f t="shared" ref="K14" si="12">SUM(K15:K17)</f>
        <v>146.80199999999999</v>
      </c>
      <c r="L14" s="89">
        <f t="shared" ref="L14" si="13">SUM(L15:L17)</f>
        <v>4388.9299999999994</v>
      </c>
      <c r="M14" s="89">
        <f t="shared" ref="M14" si="14">SUM(M15:M17)</f>
        <v>5985.9970000000003</v>
      </c>
      <c r="N14" s="89">
        <f>(SUM(B14:M14))</f>
        <v>45943.422000000013</v>
      </c>
      <c r="O14" s="87">
        <f t="shared" ref="O14:T14" si="15">SUM(O15:O17)</f>
        <v>95.738000000000042</v>
      </c>
      <c r="P14" s="88">
        <f t="shared" si="15"/>
        <v>3178.6589999999997</v>
      </c>
      <c r="Q14" s="88">
        <f t="shared" si="15"/>
        <v>123.02100000000004</v>
      </c>
      <c r="R14" s="89">
        <f t="shared" si="15"/>
        <v>99.19300000000004</v>
      </c>
      <c r="S14" s="89">
        <f t="shared" si="15"/>
        <v>7735.3250000000007</v>
      </c>
      <c r="T14" s="90">
        <f t="shared" si="15"/>
        <v>766.82500000000005</v>
      </c>
      <c r="U14" s="13"/>
      <c r="V14" s="13"/>
      <c r="W14" s="13"/>
      <c r="X14" s="13"/>
      <c r="Y14" s="13"/>
    </row>
    <row r="15" spans="1:25" x14ac:dyDescent="0.35">
      <c r="A15" s="56" t="s">
        <v>164</v>
      </c>
      <c r="B15" s="168">
        <v>167.703</v>
      </c>
      <c r="C15" s="169">
        <v>804.28700000000003</v>
      </c>
      <c r="D15" s="169">
        <v>8965.7690000000002</v>
      </c>
      <c r="E15" s="169">
        <v>167.709</v>
      </c>
      <c r="F15" s="169">
        <v>3076.8620000000001</v>
      </c>
      <c r="G15" s="170">
        <v>173.471</v>
      </c>
      <c r="H15" s="64">
        <v>9.8829999999999991</v>
      </c>
      <c r="I15" s="21">
        <v>11878.322</v>
      </c>
      <c r="J15" s="21">
        <v>50.279999999999994</v>
      </c>
      <c r="K15" s="21">
        <v>46.113</v>
      </c>
      <c r="L15" s="21">
        <v>13.568</v>
      </c>
      <c r="M15" s="21">
        <v>5014.8540000000003</v>
      </c>
      <c r="N15" s="21">
        <f>(SUM(B15:M15))</f>
        <v>30368.821</v>
      </c>
      <c r="O15" s="73">
        <v>8.3000000000000004E-2</v>
      </c>
      <c r="P15" s="74">
        <v>1321.1120000000001</v>
      </c>
      <c r="Q15" s="74">
        <v>0.35</v>
      </c>
      <c r="R15" s="74">
        <v>9.4E-2</v>
      </c>
      <c r="S15" s="74">
        <v>3364.1279999999997</v>
      </c>
      <c r="T15" s="75">
        <v>0.22700000000000001</v>
      </c>
      <c r="U15" s="13"/>
      <c r="V15" s="13"/>
      <c r="W15" s="13"/>
      <c r="X15" s="13"/>
      <c r="Y15" s="13"/>
    </row>
    <row r="16" spans="1:25" x14ac:dyDescent="0.35">
      <c r="A16" s="56" t="s">
        <v>168</v>
      </c>
      <c r="B16" s="168">
        <v>8.9999999999999993E-3</v>
      </c>
      <c r="C16" s="169">
        <v>1847.05</v>
      </c>
      <c r="D16" s="169">
        <v>491.09300000000002</v>
      </c>
      <c r="E16" s="169">
        <v>7.3620000000000001</v>
      </c>
      <c r="F16" s="169">
        <v>4244.0919999999996</v>
      </c>
      <c r="G16" s="170">
        <v>864.03399999999999</v>
      </c>
      <c r="H16" s="64">
        <v>35.048999999999992</v>
      </c>
      <c r="I16" s="21">
        <v>1992.8140000000001</v>
      </c>
      <c r="J16" s="21">
        <v>57.832999999999998</v>
      </c>
      <c r="K16" s="21">
        <v>37.305</v>
      </c>
      <c r="L16" s="21">
        <v>4311.9779999999992</v>
      </c>
      <c r="M16" s="21">
        <v>907.7589999999999</v>
      </c>
      <c r="N16" s="21">
        <f t="shared" ref="N16:N17" si="16">(SUM(B16:M16))</f>
        <v>14796.377999999999</v>
      </c>
      <c r="O16" s="73">
        <v>34.360999999999997</v>
      </c>
      <c r="P16" s="74">
        <v>1796.2529999999999</v>
      </c>
      <c r="Q16" s="74">
        <v>61.927999999999997</v>
      </c>
      <c r="R16" s="74">
        <v>38.356000000000002</v>
      </c>
      <c r="S16" s="74">
        <v>4310.4540000000006</v>
      </c>
      <c r="T16" s="75">
        <v>707.25400000000002</v>
      </c>
      <c r="U16" s="13"/>
      <c r="V16" s="13"/>
      <c r="W16" s="13"/>
      <c r="X16" s="13"/>
      <c r="Y16" s="13"/>
    </row>
    <row r="17" spans="1:25" x14ac:dyDescent="0.35">
      <c r="A17" s="56" t="s">
        <v>169</v>
      </c>
      <c r="B17" s="168">
        <v>68.259</v>
      </c>
      <c r="C17" s="169">
        <v>68.599000000000004</v>
      </c>
      <c r="D17" s="169">
        <v>68.331000000000003</v>
      </c>
      <c r="E17" s="169">
        <v>62.886000000000003</v>
      </c>
      <c r="F17" s="169">
        <v>66.537999999999997</v>
      </c>
      <c r="G17" s="170">
        <v>63.430999999999997</v>
      </c>
      <c r="H17" s="64">
        <v>63.427</v>
      </c>
      <c r="I17" s="21">
        <v>63.215000000000003</v>
      </c>
      <c r="J17" s="21">
        <v>63.384999999999998</v>
      </c>
      <c r="K17" s="21">
        <v>63.383999999999993</v>
      </c>
      <c r="L17" s="21">
        <v>63.383999999999993</v>
      </c>
      <c r="M17" s="21">
        <v>63.383999999999993</v>
      </c>
      <c r="N17" s="21">
        <f t="shared" si="16"/>
        <v>778.22300000000007</v>
      </c>
      <c r="O17" s="73">
        <v>61.294000000000047</v>
      </c>
      <c r="P17" s="74">
        <v>61.294000000000047</v>
      </c>
      <c r="Q17" s="74">
        <v>60.743000000000045</v>
      </c>
      <c r="R17" s="74">
        <v>60.743000000000045</v>
      </c>
      <c r="S17" s="74">
        <v>60.743000000000045</v>
      </c>
      <c r="T17" s="75">
        <v>59.344000000000044</v>
      </c>
      <c r="U17" s="13"/>
      <c r="V17" s="13"/>
      <c r="W17" s="13"/>
      <c r="X17" s="13"/>
      <c r="Y17" s="13"/>
    </row>
    <row r="18" spans="1:25" x14ac:dyDescent="0.35">
      <c r="A18" s="86" t="s">
        <v>170</v>
      </c>
      <c r="B18" s="87">
        <f t="shared" ref="B18:D18" si="17">SUM(B19:B21)</f>
        <v>470.71797852000003</v>
      </c>
      <c r="C18" s="88">
        <f t="shared" si="17"/>
        <v>202.61845987000001</v>
      </c>
      <c r="D18" s="88">
        <f t="shared" si="17"/>
        <v>145.7385189</v>
      </c>
      <c r="E18" s="89">
        <f t="shared" ref="E18" si="18">SUM(E19:E21)</f>
        <v>110.68415656000001</v>
      </c>
      <c r="F18" s="89">
        <f t="shared" ref="F18" si="19">SUM(F19:F21)</f>
        <v>131.72529752999998</v>
      </c>
      <c r="G18" s="90">
        <f t="shared" ref="G18" si="20">SUM(G19:G21)</f>
        <v>115.47109517999999</v>
      </c>
      <c r="H18" s="91">
        <f t="shared" ref="H18" si="21">SUM(H19:H21)</f>
        <v>514.52499999999998</v>
      </c>
      <c r="I18" s="89">
        <f t="shared" ref="I18" si="22">SUM(I19:I21)</f>
        <v>226.869</v>
      </c>
      <c r="J18" s="89">
        <f t="shared" ref="J18" si="23">SUM(J19:J21)</f>
        <v>212.32499999999999</v>
      </c>
      <c r="K18" s="89">
        <f t="shared" ref="K18" si="24">SUM(K19:K21)</f>
        <v>181.56099999999998</v>
      </c>
      <c r="L18" s="89">
        <f t="shared" ref="L18" si="25">SUM(L19:L21)</f>
        <v>173.71600000000001</v>
      </c>
      <c r="M18" s="89">
        <f t="shared" ref="M18" si="26">SUM(M19:M21)</f>
        <v>118.94300000000001</v>
      </c>
      <c r="N18" s="89">
        <f>(SUM(B18:M18))</f>
        <v>2604.8945065600001</v>
      </c>
      <c r="O18" s="87">
        <f t="shared" ref="O18:T18" si="27">SUM(O19:O21)</f>
        <v>512.90200000000004</v>
      </c>
      <c r="P18" s="88">
        <f t="shared" si="27"/>
        <v>225.97399999999999</v>
      </c>
      <c r="Q18" s="88">
        <f t="shared" si="27"/>
        <v>210.14699999999996</v>
      </c>
      <c r="R18" s="89">
        <f t="shared" si="27"/>
        <v>185.33800000000002</v>
      </c>
      <c r="S18" s="89">
        <f t="shared" si="27"/>
        <v>152.85300000000001</v>
      </c>
      <c r="T18" s="90">
        <f t="shared" si="27"/>
        <v>118.20400000000002</v>
      </c>
      <c r="U18" s="13"/>
      <c r="V18" s="13"/>
      <c r="W18" s="13"/>
      <c r="X18" s="13"/>
      <c r="Y18" s="13"/>
    </row>
    <row r="19" spans="1:25" x14ac:dyDescent="0.35">
      <c r="A19" s="56" t="s">
        <v>164</v>
      </c>
      <c r="B19" s="66">
        <v>410.85956116</v>
      </c>
      <c r="C19" s="65">
        <v>170.18400079</v>
      </c>
      <c r="D19" s="65">
        <v>122.29932092</v>
      </c>
      <c r="E19" s="65">
        <v>86.115664299999992</v>
      </c>
      <c r="F19" s="65">
        <v>112.28402599999998</v>
      </c>
      <c r="G19" s="67">
        <v>97.070927429999998</v>
      </c>
      <c r="H19" s="64">
        <v>452.81099999999998</v>
      </c>
      <c r="I19" s="21">
        <v>191.82599999999999</v>
      </c>
      <c r="J19" s="21">
        <v>185.733</v>
      </c>
      <c r="K19" s="21">
        <v>137.55599999999998</v>
      </c>
      <c r="L19" s="21">
        <v>148</v>
      </c>
      <c r="M19" s="21">
        <v>100.79900000000002</v>
      </c>
      <c r="N19" s="21">
        <f>(SUM(B19:M19))</f>
        <v>2215.5385005999997</v>
      </c>
      <c r="O19" s="73">
        <v>453.48200000000008</v>
      </c>
      <c r="P19" s="74">
        <v>191.82599999999999</v>
      </c>
      <c r="Q19" s="74">
        <v>185.93499999999997</v>
      </c>
      <c r="R19" s="74">
        <v>143.21600000000001</v>
      </c>
      <c r="S19" s="74">
        <v>130.58799999999999</v>
      </c>
      <c r="T19" s="75">
        <v>100.79900000000002</v>
      </c>
      <c r="U19" s="13"/>
      <c r="V19" s="13"/>
      <c r="W19" s="13"/>
      <c r="X19" s="13"/>
      <c r="Y19" s="13"/>
    </row>
    <row r="20" spans="1:25" x14ac:dyDescent="0.35">
      <c r="A20" s="56" t="s">
        <v>168</v>
      </c>
      <c r="B20" s="66">
        <v>25.847007580000003</v>
      </c>
      <c r="C20" s="65">
        <v>27.368561360000005</v>
      </c>
      <c r="D20" s="65">
        <v>20.954771319999995</v>
      </c>
      <c r="E20" s="65">
        <v>22.368505870000007</v>
      </c>
      <c r="F20" s="65">
        <v>12.655844269999999</v>
      </c>
      <c r="G20" s="67">
        <v>16.517970089999999</v>
      </c>
      <c r="H20" s="64">
        <v>29.625999999999998</v>
      </c>
      <c r="I20" s="21">
        <v>29.916</v>
      </c>
      <c r="J20" s="21">
        <v>24.207999999999998</v>
      </c>
      <c r="K20" s="21">
        <v>42.51</v>
      </c>
      <c r="L20" s="21">
        <v>21.832000000000001</v>
      </c>
      <c r="M20" s="21">
        <v>16.398</v>
      </c>
      <c r="N20" s="21">
        <f t="shared" ref="N20:N21" si="28">(SUM(B20:M20))</f>
        <v>290.20266049000003</v>
      </c>
      <c r="O20" s="73">
        <v>28.536000000000005</v>
      </c>
      <c r="P20" s="74">
        <v>29.286999999999999</v>
      </c>
      <c r="Q20" s="74">
        <v>21.922000000000001</v>
      </c>
      <c r="R20" s="74">
        <v>40.675000000000004</v>
      </c>
      <c r="S20" s="74">
        <v>18.556000000000001</v>
      </c>
      <c r="T20" s="75">
        <v>15.72</v>
      </c>
      <c r="U20" s="13"/>
      <c r="V20" s="13"/>
      <c r="W20" s="13"/>
      <c r="X20" s="13"/>
      <c r="Y20" s="13"/>
    </row>
    <row r="21" spans="1:25" x14ac:dyDescent="0.35">
      <c r="A21" s="56" t="s">
        <v>169</v>
      </c>
      <c r="B21" s="66">
        <v>34.011409779999994</v>
      </c>
      <c r="C21" s="65">
        <v>5.0658977199999997</v>
      </c>
      <c r="D21" s="65">
        <v>2.4844266599999996</v>
      </c>
      <c r="E21" s="65">
        <v>2.1999863900000003</v>
      </c>
      <c r="F21" s="65">
        <v>6.7854272600000005</v>
      </c>
      <c r="G21" s="67">
        <v>1.8821976600000001</v>
      </c>
      <c r="H21" s="64">
        <v>32.088000000000001</v>
      </c>
      <c r="I21" s="21">
        <v>5.1269999999999998</v>
      </c>
      <c r="J21" s="21">
        <v>2.3839999999999999</v>
      </c>
      <c r="K21" s="21">
        <v>1.4950000000000001</v>
      </c>
      <c r="L21" s="21">
        <v>3.8840000000000003</v>
      </c>
      <c r="M21" s="21">
        <v>1.746</v>
      </c>
      <c r="N21" s="21">
        <f t="shared" si="28"/>
        <v>99.153345469999991</v>
      </c>
      <c r="O21" s="73">
        <v>30.883999999999997</v>
      </c>
      <c r="P21" s="74">
        <v>4.8609999999999998</v>
      </c>
      <c r="Q21" s="74">
        <v>2.29</v>
      </c>
      <c r="R21" s="74">
        <v>1.4470000000000001</v>
      </c>
      <c r="S21" s="74">
        <v>3.7090000000000001</v>
      </c>
      <c r="T21" s="75">
        <v>1.6850000000000001</v>
      </c>
      <c r="U21" s="13"/>
      <c r="V21" s="13"/>
      <c r="W21" s="13"/>
      <c r="X21" s="13"/>
      <c r="Y21" s="13"/>
    </row>
    <row r="22" spans="1:25" ht="15" thickBot="1" x14ac:dyDescent="0.4">
      <c r="A22" s="92" t="s">
        <v>171</v>
      </c>
      <c r="B22" s="93">
        <f t="shared" ref="B22:D22" si="29">+B10+B14+B18</f>
        <v>1722.4827196900003</v>
      </c>
      <c r="C22" s="94">
        <f t="shared" si="29"/>
        <v>3699.26373414</v>
      </c>
      <c r="D22" s="94">
        <f t="shared" si="29"/>
        <v>14693.878064899998</v>
      </c>
      <c r="E22" s="95">
        <f t="shared" ref="E22:M22" si="30">+E10+E14+E18</f>
        <v>1080.4859380999999</v>
      </c>
      <c r="F22" s="95">
        <f t="shared" si="30"/>
        <v>8602.5900362799985</v>
      </c>
      <c r="G22" s="96">
        <f t="shared" si="30"/>
        <v>2972.6338863000001</v>
      </c>
      <c r="H22" s="97">
        <f t="shared" si="30"/>
        <v>1634.4331694186067</v>
      </c>
      <c r="I22" s="95">
        <f t="shared" si="30"/>
        <v>14935.88693261707</v>
      </c>
      <c r="J22" s="95">
        <f t="shared" si="30"/>
        <v>1172.1692783616875</v>
      </c>
      <c r="K22" s="95">
        <f t="shared" si="30"/>
        <v>995.77196069802108</v>
      </c>
      <c r="L22" s="95">
        <f t="shared" si="30"/>
        <v>5704.4202494518095</v>
      </c>
      <c r="M22" s="95">
        <f t="shared" si="30"/>
        <v>7916.1014630701993</v>
      </c>
      <c r="N22" s="95">
        <f>(SUM(B22:M22))</f>
        <v>65130.117433027386</v>
      </c>
      <c r="O22" s="93">
        <f t="shared" ref="O22:T22" si="31">+O10+O14+O18</f>
        <v>1651.2929999999999</v>
      </c>
      <c r="P22" s="94">
        <f t="shared" si="31"/>
        <v>4188.2759999999998</v>
      </c>
      <c r="Q22" s="94">
        <f t="shared" si="31"/>
        <v>5188.2899999999991</v>
      </c>
      <c r="R22" s="95">
        <f t="shared" si="31"/>
        <v>1001.0309999999999</v>
      </c>
      <c r="S22" s="95">
        <f t="shared" si="31"/>
        <v>9017.82</v>
      </c>
      <c r="T22" s="96">
        <f t="shared" si="31"/>
        <v>2673.047</v>
      </c>
      <c r="U22" s="13"/>
      <c r="V22" s="13"/>
      <c r="W22" s="13"/>
      <c r="X22" s="13"/>
      <c r="Y22" s="13"/>
    </row>
    <row r="23" spans="1:25" x14ac:dyDescent="0.35">
      <c r="A23" s="199" t="s">
        <v>202</v>
      </c>
      <c r="B23" s="200"/>
      <c r="C23" s="200"/>
      <c r="D23" s="200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x14ac:dyDescent="0.35">
      <c r="A24" s="13"/>
      <c r="B24" s="13"/>
      <c r="C24" s="198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x14ac:dyDescent="0.35">
      <c r="A25" s="183" t="s">
        <v>236</v>
      </c>
      <c r="B25" s="201"/>
      <c r="C25" s="13"/>
      <c r="D25" s="13"/>
      <c r="E25" s="13"/>
      <c r="F25" s="13"/>
      <c r="G25" s="13"/>
      <c r="H25" s="189"/>
      <c r="I25" s="189"/>
      <c r="J25" s="189"/>
      <c r="K25" s="189"/>
      <c r="L25" s="189"/>
      <c r="M25" s="202"/>
      <c r="N25" s="202"/>
      <c r="O25" s="13"/>
      <c r="P25" s="197"/>
      <c r="Q25" s="189"/>
      <c r="R25" s="13"/>
      <c r="S25" s="13"/>
      <c r="T25" s="13"/>
      <c r="U25" s="13"/>
      <c r="V25" s="13"/>
      <c r="W25" s="13"/>
      <c r="X25" s="13"/>
      <c r="Y25" s="13"/>
    </row>
    <row r="26" spans="1:25" x14ac:dyDescent="0.35">
      <c r="A26" s="13"/>
      <c r="B26" s="201"/>
      <c r="C26" s="13"/>
      <c r="D26" s="13"/>
      <c r="E26" s="13"/>
      <c r="F26" s="13"/>
      <c r="G26" s="13"/>
      <c r="H26" s="189"/>
      <c r="I26" s="189"/>
      <c r="J26" s="189"/>
      <c r="K26" s="189"/>
      <c r="L26" s="189"/>
      <c r="M26" s="202"/>
      <c r="N26" s="202"/>
      <c r="O26" s="13"/>
      <c r="P26" s="197"/>
      <c r="Q26" s="189"/>
      <c r="R26" s="13"/>
      <c r="S26" s="13"/>
      <c r="T26" s="13"/>
      <c r="U26" s="13"/>
      <c r="V26" s="13"/>
      <c r="W26" s="13"/>
      <c r="X26" s="13"/>
      <c r="Y26" s="13"/>
    </row>
    <row r="27" spans="1:25" x14ac:dyDescent="0.35">
      <c r="A27" s="13"/>
      <c r="B27" s="201"/>
      <c r="C27" s="13"/>
      <c r="D27" s="13"/>
      <c r="E27" s="13"/>
      <c r="F27" s="13"/>
      <c r="G27" s="13"/>
      <c r="H27" s="189"/>
      <c r="I27" s="189"/>
      <c r="J27" s="189"/>
      <c r="K27" s="189"/>
      <c r="L27" s="189"/>
      <c r="M27" s="202"/>
      <c r="N27" s="202"/>
      <c r="O27" s="13"/>
      <c r="P27" s="197"/>
      <c r="Q27" s="189"/>
      <c r="R27" s="13"/>
      <c r="S27" s="13"/>
      <c r="T27" s="13"/>
      <c r="U27" s="13"/>
      <c r="V27" s="13"/>
      <c r="W27" s="13"/>
      <c r="X27" s="13"/>
      <c r="Y27" s="13"/>
    </row>
    <row r="28" spans="1:25" x14ac:dyDescent="0.35">
      <c r="A28" s="189"/>
      <c r="B28" s="189"/>
      <c r="C28" s="189"/>
      <c r="D28" s="189"/>
      <c r="E28" s="189"/>
      <c r="F28" s="189"/>
      <c r="G28" s="189"/>
      <c r="H28" s="201"/>
      <c r="I28" s="201"/>
      <c r="J28" s="201"/>
      <c r="K28" s="201"/>
      <c r="L28" s="201"/>
      <c r="M28" s="201"/>
      <c r="N28" s="201"/>
      <c r="O28" s="13"/>
      <c r="P28" s="201"/>
      <c r="Q28" s="13"/>
      <c r="R28" s="13"/>
      <c r="S28" s="13"/>
      <c r="T28" s="13"/>
      <c r="U28" s="13"/>
      <c r="V28" s="13"/>
      <c r="W28" s="13"/>
      <c r="X28" s="13"/>
      <c r="Y28" s="13"/>
    </row>
    <row r="29" spans="1:25" x14ac:dyDescent="0.35">
      <c r="A29" s="189"/>
      <c r="B29" s="189"/>
      <c r="C29" s="189"/>
      <c r="D29" s="189"/>
      <c r="E29" s="189"/>
      <c r="F29" s="189"/>
      <c r="G29" s="189"/>
      <c r="H29" s="201"/>
      <c r="I29" s="201"/>
      <c r="J29" s="201"/>
      <c r="K29" s="201"/>
      <c r="L29" s="201"/>
      <c r="M29" s="201"/>
      <c r="N29" s="201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x14ac:dyDescent="0.35">
      <c r="A30" s="189"/>
      <c r="B30" s="189"/>
      <c r="C30" s="189"/>
      <c r="D30" s="189"/>
      <c r="E30" s="189"/>
      <c r="F30" s="189"/>
      <c r="G30" s="189"/>
      <c r="H30" s="201"/>
      <c r="I30" s="201"/>
      <c r="J30" s="201"/>
      <c r="K30" s="201"/>
      <c r="L30" s="201"/>
      <c r="M30" s="201"/>
      <c r="N30" s="201"/>
      <c r="O30" s="13"/>
      <c r="P30" s="189"/>
      <c r="Q30" s="189"/>
      <c r="R30" s="13"/>
      <c r="S30" s="13"/>
      <c r="T30" s="13"/>
      <c r="U30" s="13"/>
      <c r="V30" s="13"/>
      <c r="W30" s="13"/>
      <c r="X30" s="13"/>
      <c r="Y30" s="13"/>
    </row>
    <row r="31" spans="1:25" x14ac:dyDescent="0.35">
      <c r="A31" s="13"/>
      <c r="B31" s="189"/>
      <c r="C31" s="13"/>
      <c r="D31" s="13"/>
      <c r="E31" s="13"/>
      <c r="F31" s="13"/>
      <c r="G31" s="13"/>
      <c r="H31" s="201"/>
      <c r="I31" s="203"/>
      <c r="J31" s="13"/>
      <c r="K31" s="13"/>
      <c r="L31" s="13"/>
      <c r="M31" s="13"/>
      <c r="N31" s="13"/>
      <c r="O31" s="13"/>
      <c r="P31" s="189"/>
      <c r="Q31" s="189"/>
      <c r="R31" s="13"/>
      <c r="S31" s="13"/>
      <c r="T31" s="13"/>
      <c r="U31" s="13"/>
      <c r="V31" s="13"/>
      <c r="W31" s="13"/>
      <c r="X31" s="13"/>
      <c r="Y31" s="13"/>
    </row>
    <row r="32" spans="1:25" x14ac:dyDescent="0.35">
      <c r="A32" s="13"/>
      <c r="B32" s="201"/>
      <c r="C32" s="13"/>
      <c r="D32" s="13"/>
      <c r="E32" s="13"/>
      <c r="F32" s="13"/>
      <c r="G32" s="13"/>
      <c r="H32" s="13"/>
      <c r="I32" s="203"/>
      <c r="J32" s="13"/>
      <c r="K32" s="13"/>
      <c r="L32" s="13"/>
      <c r="M32" s="13"/>
      <c r="N32" s="13"/>
      <c r="O32" s="13"/>
      <c r="P32" s="189"/>
      <c r="Q32" s="189"/>
      <c r="R32" s="13"/>
      <c r="S32" s="13"/>
      <c r="T32" s="13"/>
      <c r="U32" s="13"/>
      <c r="V32" s="13"/>
      <c r="W32" s="13"/>
      <c r="X32" s="13"/>
      <c r="Y32" s="13"/>
    </row>
    <row r="33" spans="1:25" x14ac:dyDescent="0.35">
      <c r="A33" s="13"/>
      <c r="B33" s="13"/>
      <c r="C33" s="13"/>
      <c r="D33" s="13"/>
      <c r="E33" s="13"/>
      <c r="F33" s="13"/>
      <c r="G33" s="13"/>
      <c r="H33" s="13"/>
      <c r="I33" s="20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x14ac:dyDescent="0.35">
      <c r="A34" s="189"/>
      <c r="B34" s="201"/>
      <c r="C34" s="13"/>
      <c r="D34" s="13"/>
      <c r="E34" s="13"/>
      <c r="F34" s="13"/>
      <c r="G34" s="13"/>
      <c r="H34" s="13"/>
      <c r="I34" s="20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x14ac:dyDescent="0.35">
      <c r="A35" s="189"/>
      <c r="B35" s="201"/>
      <c r="C35" s="13"/>
      <c r="D35" s="13"/>
      <c r="E35" s="13"/>
      <c r="F35" s="13"/>
      <c r="G35" s="13"/>
      <c r="H35" s="13"/>
      <c r="I35" s="20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x14ac:dyDescent="0.35">
      <c r="A36" s="13"/>
      <c r="B36" s="201"/>
      <c r="C36" s="198"/>
      <c r="D36" s="13"/>
      <c r="E36" s="13"/>
      <c r="F36" s="13"/>
      <c r="G36" s="13"/>
      <c r="H36" s="13"/>
      <c r="I36" s="20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x14ac:dyDescent="0.35">
      <c r="A37" s="13"/>
      <c r="B37" s="201"/>
      <c r="C37" s="13"/>
      <c r="D37" s="13"/>
      <c r="E37" s="13"/>
      <c r="F37" s="13"/>
      <c r="G37" s="13"/>
      <c r="H37" s="13"/>
      <c r="I37" s="20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x14ac:dyDescent="0.35">
      <c r="A38" s="13"/>
      <c r="B38" s="13"/>
      <c r="C38" s="13"/>
      <c r="D38" s="13"/>
      <c r="E38" s="13"/>
      <c r="F38" s="13"/>
      <c r="G38" s="13"/>
      <c r="H38" s="13"/>
      <c r="I38" s="20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x14ac:dyDescent="0.35">
      <c r="A39" s="13"/>
      <c r="B39" s="13"/>
      <c r="C39" s="13"/>
      <c r="D39" s="13"/>
      <c r="E39" s="13"/>
      <c r="F39" s="13"/>
      <c r="G39" s="13"/>
      <c r="H39" s="13"/>
      <c r="I39" s="20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x14ac:dyDescent="0.35">
      <c r="A40" s="13"/>
      <c r="B40" s="13"/>
      <c r="C40" s="13"/>
      <c r="D40" s="13"/>
      <c r="E40" s="13"/>
      <c r="F40" s="13"/>
      <c r="G40" s="13"/>
      <c r="H40" s="13"/>
      <c r="I40" s="20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x14ac:dyDescent="0.35">
      <c r="A41" s="13"/>
      <c r="B41" s="13"/>
      <c r="C41" s="13"/>
      <c r="D41" s="13"/>
      <c r="E41" s="13"/>
      <c r="F41" s="13"/>
      <c r="G41" s="13"/>
      <c r="H41" s="13"/>
      <c r="I41" s="20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x14ac:dyDescent="0.35">
      <c r="A42" s="13"/>
      <c r="B42" s="13"/>
      <c r="C42" s="13"/>
      <c r="D42" s="13"/>
      <c r="E42" s="13"/>
      <c r="F42" s="13"/>
      <c r="G42" s="13"/>
      <c r="H42" s="13"/>
      <c r="I42" s="20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x14ac:dyDescent="0.35">
      <c r="A43" s="13"/>
      <c r="B43" s="13"/>
      <c r="C43" s="13"/>
      <c r="D43" s="13"/>
      <c r="E43" s="13"/>
      <c r="F43" s="13"/>
      <c r="G43" s="13"/>
      <c r="H43" s="13"/>
      <c r="I43" s="20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x14ac:dyDescent="0.35">
      <c r="A44" s="13"/>
      <c r="B44" s="13"/>
      <c r="C44" s="13"/>
      <c r="D44" s="13"/>
      <c r="E44" s="13"/>
      <c r="F44" s="13"/>
      <c r="G44" s="13"/>
      <c r="H44" s="13"/>
      <c r="I44" s="20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x14ac:dyDescent="0.35">
      <c r="I45" s="76"/>
    </row>
    <row r="46" spans="1:25" x14ac:dyDescent="0.35">
      <c r="I46" s="76"/>
    </row>
    <row r="47" spans="1:25" x14ac:dyDescent="0.35">
      <c r="I47" s="76"/>
    </row>
    <row r="48" spans="1:25" x14ac:dyDescent="0.35">
      <c r="I48" s="76"/>
    </row>
    <row r="49" spans="8:9" x14ac:dyDescent="0.35">
      <c r="I49" s="76"/>
    </row>
    <row r="50" spans="8:9" x14ac:dyDescent="0.35">
      <c r="I50" s="76"/>
    </row>
    <row r="51" spans="8:9" x14ac:dyDescent="0.35">
      <c r="I51" s="76"/>
    </row>
    <row r="52" spans="8:9" x14ac:dyDescent="0.35">
      <c r="I52" s="76"/>
    </row>
    <row r="53" spans="8:9" x14ac:dyDescent="0.35">
      <c r="I53" s="76"/>
    </row>
    <row r="54" spans="8:9" x14ac:dyDescent="0.35">
      <c r="H54" s="51"/>
      <c r="I54" s="51"/>
    </row>
  </sheetData>
  <mergeCells count="7">
    <mergeCell ref="A2:N2"/>
    <mergeCell ref="A8:A9"/>
    <mergeCell ref="B8:G8"/>
    <mergeCell ref="H8:T8"/>
    <mergeCell ref="A6:T6"/>
    <mergeCell ref="A5:T5"/>
    <mergeCell ref="A7:T7"/>
  </mergeCells>
  <hyperlinks>
    <hyperlink ref="A25" location="Portada!A32" display="REGRESO A LA PORTADA" xr:uid="{EC30EE93-D267-4CD3-819A-F10A7253A1CA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8 N1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O329"/>
  <sheetViews>
    <sheetView topLeftCell="A33" zoomScaleNormal="100" zoomScaleSheetLayoutView="70" workbookViewId="0">
      <selection sqref="A1:G1"/>
    </sheetView>
  </sheetViews>
  <sheetFormatPr baseColWidth="10" defaultColWidth="13.1796875" defaultRowHeight="15.5" x14ac:dyDescent="0.35"/>
  <cols>
    <col min="1" max="1" width="32.26953125" style="15" customWidth="1"/>
    <col min="2" max="4" width="12.1796875" style="15" customWidth="1"/>
    <col min="5" max="5" width="15" style="15" bestFit="1" customWidth="1"/>
    <col min="6" max="6" width="11.7265625" style="15" customWidth="1"/>
    <col min="7" max="7" width="14.1796875" style="15" customWidth="1"/>
    <col min="8" max="8" width="22.26953125" style="15" customWidth="1"/>
    <col min="9" max="9" width="18.26953125" style="15" customWidth="1"/>
    <col min="10" max="14" width="15.26953125" style="15" customWidth="1"/>
    <col min="15" max="16384" width="13.1796875" style="15"/>
  </cols>
  <sheetData>
    <row r="1" spans="1:41" ht="43.15" customHeight="1" x14ac:dyDescent="0.45">
      <c r="A1" s="224" t="s">
        <v>232</v>
      </c>
      <c r="B1" s="224"/>
      <c r="C1" s="224"/>
      <c r="D1" s="224"/>
      <c r="E1" s="224"/>
      <c r="F1" s="224"/>
      <c r="G1" s="224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41" x14ac:dyDescent="0.35">
      <c r="A2" s="35"/>
      <c r="B2" s="35"/>
      <c r="C2" s="35"/>
      <c r="D2" s="35"/>
      <c r="E2" s="35"/>
      <c r="F2" s="35"/>
      <c r="G2" s="35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5" customHeight="1" x14ac:dyDescent="0.35">
      <c r="A3" s="222" t="s">
        <v>233</v>
      </c>
      <c r="B3" s="223"/>
      <c r="C3" s="223"/>
      <c r="D3" s="223"/>
      <c r="E3" s="223"/>
      <c r="F3" s="223"/>
      <c r="G3" s="3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1:41" ht="18.75" customHeight="1" x14ac:dyDescent="0.35">
      <c r="A4" s="223"/>
      <c r="B4" s="223"/>
      <c r="C4" s="223"/>
      <c r="D4" s="223"/>
      <c r="E4" s="223"/>
      <c r="F4" s="223"/>
      <c r="G4" s="38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ht="18.5" x14ac:dyDescent="0.45">
      <c r="A5" s="151" t="s">
        <v>129</v>
      </c>
      <c r="B5" s="151">
        <v>2017</v>
      </c>
      <c r="C5" s="151">
        <v>2018</v>
      </c>
      <c r="D5" s="151">
        <v>2019</v>
      </c>
      <c r="E5" s="151">
        <v>2020</v>
      </c>
      <c r="F5" s="151">
        <v>2021</v>
      </c>
      <c r="G5" s="152">
        <v>44742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ht="18.5" x14ac:dyDescent="0.45">
      <c r="A6" s="39" t="s">
        <v>130</v>
      </c>
      <c r="B6" s="16">
        <v>7022.3</v>
      </c>
      <c r="C6" s="16">
        <v>7258.7</v>
      </c>
      <c r="D6" s="16">
        <v>7608.9</v>
      </c>
      <c r="E6" s="16">
        <v>8506.5</v>
      </c>
      <c r="F6" s="16">
        <v>8570.2009999999955</v>
      </c>
      <c r="G6" s="16">
        <v>8411.2189999999991</v>
      </c>
      <c r="H6" s="47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</row>
    <row r="7" spans="1:41" ht="18.5" x14ac:dyDescent="0.45">
      <c r="A7" s="39" t="s">
        <v>131</v>
      </c>
      <c r="B7" s="16">
        <v>2774.98</v>
      </c>
      <c r="C7" s="16">
        <v>3177.75</v>
      </c>
      <c r="D7" s="16">
        <v>3853.85</v>
      </c>
      <c r="E7" s="16">
        <f>112499.687473392/24.1141</f>
        <v>4665.3073294625137</v>
      </c>
      <c r="F7" s="16">
        <v>6007.4724033097837</v>
      </c>
      <c r="G7" s="16">
        <v>6288.3</v>
      </c>
      <c r="H7" s="48"/>
      <c r="I7" s="46"/>
      <c r="J7" s="46"/>
      <c r="K7" s="46"/>
      <c r="L7" s="46"/>
      <c r="M7" s="46"/>
      <c r="N7" s="46"/>
      <c r="O7" s="49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</row>
    <row r="8" spans="1:41" ht="18.5" x14ac:dyDescent="0.45">
      <c r="A8" s="153" t="s">
        <v>52</v>
      </c>
      <c r="B8" s="154">
        <f>B6+B7</f>
        <v>9797.2800000000007</v>
      </c>
      <c r="C8" s="154">
        <f>C6+C7</f>
        <v>10436.450000000001</v>
      </c>
      <c r="D8" s="154">
        <f>D6+D7</f>
        <v>11462.75</v>
      </c>
      <c r="E8" s="154">
        <f>+E6+E7</f>
        <v>13171.807329462514</v>
      </c>
      <c r="F8" s="155">
        <f>+F6+F7</f>
        <v>14577.673403309778</v>
      </c>
      <c r="G8" s="155">
        <f>+G6+G7</f>
        <v>14699.519</v>
      </c>
      <c r="H8" s="47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</row>
    <row r="9" spans="1:41" ht="18.5" x14ac:dyDescent="0.45">
      <c r="A9" s="40" t="s">
        <v>132</v>
      </c>
      <c r="B9" s="34">
        <v>0.42599999999999999</v>
      </c>
      <c r="C9" s="34">
        <v>0.443</v>
      </c>
      <c r="D9" s="34">
        <v>0.46</v>
      </c>
      <c r="E9" s="34">
        <v>0.55226777452212594</v>
      </c>
      <c r="F9" s="34">
        <v>0.51870406167422323</v>
      </c>
      <c r="G9" s="34">
        <v>0.47194820031714479</v>
      </c>
      <c r="H9" s="49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</row>
    <row r="10" spans="1:41" x14ac:dyDescent="0.35">
      <c r="A10" s="41" t="s">
        <v>184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</row>
    <row r="11" spans="1:41" x14ac:dyDescent="0.35"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ht="18.5" x14ac:dyDescent="0.45">
      <c r="A12" s="42" t="s">
        <v>133</v>
      </c>
      <c r="B12" s="43"/>
      <c r="C12" s="43"/>
      <c r="D12" s="44">
        <v>585734</v>
      </c>
      <c r="E12" s="36">
        <v>23850.400000000001</v>
      </c>
      <c r="F12" s="36">
        <v>26419.7</v>
      </c>
      <c r="G12" s="3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x14ac:dyDescent="0.35"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x14ac:dyDescent="0.35">
      <c r="B14" s="37"/>
      <c r="C14" s="37"/>
      <c r="D14" s="37"/>
      <c r="E14" s="37"/>
      <c r="F14" s="37"/>
      <c r="G14" s="37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</row>
    <row r="15" spans="1:41" x14ac:dyDescent="0.35"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</row>
    <row r="16" spans="1:41" x14ac:dyDescent="0.35"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</row>
    <row r="17" spans="8:41" x14ac:dyDescent="0.35"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</row>
    <row r="18" spans="8:41" x14ac:dyDescent="0.35"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</row>
    <row r="19" spans="8:41" x14ac:dyDescent="0.35"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</row>
    <row r="20" spans="8:41" x14ac:dyDescent="0.35"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</row>
    <row r="21" spans="8:41" x14ac:dyDescent="0.35"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</row>
    <row r="22" spans="8:41" x14ac:dyDescent="0.35"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</row>
    <row r="23" spans="8:41" x14ac:dyDescent="0.35"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</row>
    <row r="24" spans="8:41" x14ac:dyDescent="0.35"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</row>
    <row r="25" spans="8:41" x14ac:dyDescent="0.35"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</row>
    <row r="26" spans="8:41" x14ac:dyDescent="0.35"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</row>
    <row r="27" spans="8:41" x14ac:dyDescent="0.35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</row>
    <row r="28" spans="8:41" x14ac:dyDescent="0.35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</row>
    <row r="29" spans="8:41" x14ac:dyDescent="0.35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</row>
    <row r="30" spans="8:41" x14ac:dyDescent="0.35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</row>
    <row r="31" spans="8:41" x14ac:dyDescent="0.35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</row>
    <row r="32" spans="8:41" x14ac:dyDescent="0.35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</row>
    <row r="33" spans="1:41" ht="18" customHeight="1" x14ac:dyDescent="0.35">
      <c r="A33" s="225" t="s">
        <v>213</v>
      </c>
      <c r="B33" s="225"/>
      <c r="C33" s="225"/>
      <c r="D33" s="225"/>
      <c r="E33" s="225"/>
      <c r="F33" s="225"/>
      <c r="G33" s="225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</row>
    <row r="34" spans="1:41" ht="18" customHeight="1" x14ac:dyDescent="0.35">
      <c r="A34" s="225"/>
      <c r="B34" s="225"/>
      <c r="C34" s="225"/>
      <c r="D34" s="225"/>
      <c r="E34" s="225"/>
      <c r="F34" s="225"/>
      <c r="G34" s="225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</row>
    <row r="35" spans="1:41" ht="18.5" x14ac:dyDescent="0.45">
      <c r="A35" s="151" t="s">
        <v>129</v>
      </c>
      <c r="B35" s="151">
        <v>2017</v>
      </c>
      <c r="C35" s="151">
        <v>2018</v>
      </c>
      <c r="D35" s="151">
        <v>2019</v>
      </c>
      <c r="E35" s="151">
        <v>2020</v>
      </c>
      <c r="F35" s="151">
        <v>2021</v>
      </c>
      <c r="G35" s="152">
        <v>44742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</row>
    <row r="36" spans="1:41" ht="18.5" x14ac:dyDescent="0.45">
      <c r="A36" s="39" t="s">
        <v>130</v>
      </c>
      <c r="B36" s="16">
        <v>6829.0639999999948</v>
      </c>
      <c r="C36" s="16">
        <v>6961.4880000000003</v>
      </c>
      <c r="D36" s="16">
        <v>7319.1369999999988</v>
      </c>
      <c r="E36" s="16">
        <v>8206.2999999999993</v>
      </c>
      <c r="F36" s="16">
        <v>8290.6840000000011</v>
      </c>
      <c r="G36" s="16">
        <v>8131.898000000001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</row>
    <row r="37" spans="1:41" ht="18.5" x14ac:dyDescent="0.45">
      <c r="A37" s="39" t="s">
        <v>131</v>
      </c>
      <c r="B37" s="16">
        <v>4099.0319999999983</v>
      </c>
      <c r="C37" s="16">
        <v>4513.2</v>
      </c>
      <c r="D37" s="16">
        <v>4829.8620000000001</v>
      </c>
      <c r="E37" s="16">
        <v>6102.8634976341655</v>
      </c>
      <c r="F37" s="16">
        <v>7388.517214751042</v>
      </c>
      <c r="G37" s="16">
        <v>7595.3278252035898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</row>
    <row r="38" spans="1:41" ht="18.5" x14ac:dyDescent="0.45">
      <c r="A38" s="153" t="s">
        <v>52</v>
      </c>
      <c r="B38" s="154">
        <f>+B36+B37</f>
        <v>10928.095999999994</v>
      </c>
      <c r="C38" s="154">
        <f t="shared" ref="C38:G38" si="0">+C36+C37</f>
        <v>11474.688</v>
      </c>
      <c r="D38" s="154">
        <f t="shared" si="0"/>
        <v>12148.999</v>
      </c>
      <c r="E38" s="154">
        <f t="shared" si="0"/>
        <v>14309.163497634165</v>
      </c>
      <c r="F38" s="154">
        <f t="shared" si="0"/>
        <v>15679.201214751043</v>
      </c>
      <c r="G38" s="154">
        <f t="shared" si="0"/>
        <v>15727.22582520359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</row>
    <row r="39" spans="1:41" ht="18.5" x14ac:dyDescent="0.45">
      <c r="A39" s="40" t="s">
        <v>132</v>
      </c>
      <c r="B39" s="34">
        <v>0.47187959924984824</v>
      </c>
      <c r="C39" s="34">
        <v>0.47641872843601701</v>
      </c>
      <c r="D39" s="34">
        <v>0.48387927909987055</v>
      </c>
      <c r="E39" s="34">
        <v>0.58909476850619469</v>
      </c>
      <c r="F39" s="34">
        <v>0.55400000000000005</v>
      </c>
      <c r="G39" s="34">
        <v>0.50549393869022174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</row>
    <row r="40" spans="1:41" x14ac:dyDescent="0.35">
      <c r="A40" s="41" t="s">
        <v>184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</row>
    <row r="41" spans="1:41" x14ac:dyDescent="0.35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</row>
    <row r="42" spans="1:41" x14ac:dyDescent="0.35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</row>
    <row r="43" spans="1:41" x14ac:dyDescent="0.35">
      <c r="A43" s="45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</row>
    <row r="44" spans="1:41" x14ac:dyDescent="0.35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</row>
    <row r="45" spans="1:41" x14ac:dyDescent="0.35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</row>
    <row r="46" spans="1:41" x14ac:dyDescent="0.35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</row>
    <row r="47" spans="1:41" x14ac:dyDescent="0.35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</row>
    <row r="48" spans="1:41" x14ac:dyDescent="0.35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</row>
    <row r="49" spans="1:41" x14ac:dyDescent="0.35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</row>
    <row r="50" spans="1:41" x14ac:dyDescent="0.35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</row>
    <row r="51" spans="1:41" x14ac:dyDescent="0.35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</row>
    <row r="52" spans="1:41" x14ac:dyDescent="0.35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</row>
    <row r="53" spans="1:41" x14ac:dyDescent="0.35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</row>
    <row r="54" spans="1:41" x14ac:dyDescent="0.35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</row>
    <row r="55" spans="1:41" x14ac:dyDescent="0.35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</row>
    <row r="56" spans="1:41" x14ac:dyDescent="0.35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</row>
    <row r="57" spans="1:41" x14ac:dyDescent="0.35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</row>
    <row r="58" spans="1:41" x14ac:dyDescent="0.3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</row>
    <row r="59" spans="1:41" x14ac:dyDescent="0.3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</row>
    <row r="60" spans="1:41" x14ac:dyDescent="0.3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</row>
    <row r="61" spans="1:41" x14ac:dyDescent="0.3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</row>
    <row r="62" spans="1:41" x14ac:dyDescent="0.3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</row>
    <row r="63" spans="1:41" x14ac:dyDescent="0.3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</row>
    <row r="64" spans="1:41" x14ac:dyDescent="0.3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</row>
    <row r="65" spans="1:41" x14ac:dyDescent="0.3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</row>
    <row r="66" spans="1:41" x14ac:dyDescent="0.3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</row>
    <row r="67" spans="1:41" x14ac:dyDescent="0.3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</row>
    <row r="68" spans="1:41" x14ac:dyDescent="0.3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</row>
    <row r="69" spans="1:41" x14ac:dyDescent="0.3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</row>
    <row r="70" spans="1:41" x14ac:dyDescent="0.3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</row>
    <row r="71" spans="1:41" x14ac:dyDescent="0.3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</row>
    <row r="72" spans="1:41" x14ac:dyDescent="0.3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</row>
    <row r="73" spans="1:41" x14ac:dyDescent="0.3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</row>
    <row r="74" spans="1:41" x14ac:dyDescent="0.3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</row>
    <row r="75" spans="1:41" x14ac:dyDescent="0.3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</row>
    <row r="76" spans="1:41" x14ac:dyDescent="0.3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</row>
    <row r="77" spans="1:41" x14ac:dyDescent="0.3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</row>
    <row r="78" spans="1:41" x14ac:dyDescent="0.3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</row>
    <row r="79" spans="1:41" x14ac:dyDescent="0.3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</row>
    <row r="80" spans="1:41" x14ac:dyDescent="0.3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</row>
    <row r="81" spans="1:41" x14ac:dyDescent="0.3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</row>
    <row r="82" spans="1:41" x14ac:dyDescent="0.3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</row>
    <row r="83" spans="1:41" x14ac:dyDescent="0.3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</row>
    <row r="84" spans="1:41" x14ac:dyDescent="0.3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</row>
    <row r="85" spans="1:41" x14ac:dyDescent="0.3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</row>
    <row r="86" spans="1:41" x14ac:dyDescent="0.3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</row>
    <row r="87" spans="1:41" x14ac:dyDescent="0.3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</row>
    <row r="88" spans="1:41" x14ac:dyDescent="0.3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</row>
    <row r="89" spans="1:41" x14ac:dyDescent="0.3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</row>
    <row r="90" spans="1:41" x14ac:dyDescent="0.3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</row>
    <row r="91" spans="1:41" x14ac:dyDescent="0.3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</row>
    <row r="92" spans="1:41" x14ac:dyDescent="0.3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</row>
    <row r="93" spans="1:41" x14ac:dyDescent="0.3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</row>
    <row r="94" spans="1:41" x14ac:dyDescent="0.3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</row>
    <row r="95" spans="1:41" x14ac:dyDescent="0.3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</row>
    <row r="96" spans="1:41" x14ac:dyDescent="0.3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</row>
    <row r="97" spans="1:41" x14ac:dyDescent="0.3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</row>
    <row r="98" spans="1:41" x14ac:dyDescent="0.3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</row>
    <row r="99" spans="1:41" x14ac:dyDescent="0.3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</row>
    <row r="100" spans="1:41" x14ac:dyDescent="0.3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</row>
    <row r="101" spans="1:41" x14ac:dyDescent="0.3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</row>
    <row r="102" spans="1:41" x14ac:dyDescent="0.3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</row>
    <row r="103" spans="1:41" x14ac:dyDescent="0.3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</row>
    <row r="104" spans="1:41" x14ac:dyDescent="0.3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</row>
    <row r="105" spans="1:41" x14ac:dyDescent="0.3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</row>
    <row r="106" spans="1:41" x14ac:dyDescent="0.3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</row>
    <row r="107" spans="1:41" x14ac:dyDescent="0.3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</row>
    <row r="108" spans="1:41" x14ac:dyDescent="0.3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</row>
    <row r="109" spans="1:41" x14ac:dyDescent="0.3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</row>
    <row r="110" spans="1:41" x14ac:dyDescent="0.3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</row>
    <row r="111" spans="1:41" x14ac:dyDescent="0.3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</row>
    <row r="112" spans="1:41" x14ac:dyDescent="0.3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</row>
    <row r="113" spans="1:41" x14ac:dyDescent="0.3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</row>
    <row r="114" spans="1:41" x14ac:dyDescent="0.3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</row>
    <row r="115" spans="1:41" x14ac:dyDescent="0.3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</row>
    <row r="116" spans="1:41" x14ac:dyDescent="0.3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</row>
    <row r="117" spans="1:41" x14ac:dyDescent="0.3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</row>
    <row r="118" spans="1:41" x14ac:dyDescent="0.3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</row>
    <row r="119" spans="1:41" x14ac:dyDescent="0.3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</row>
    <row r="120" spans="1:41" x14ac:dyDescent="0.3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</row>
    <row r="121" spans="1:41" x14ac:dyDescent="0.3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</row>
    <row r="122" spans="1:41" x14ac:dyDescent="0.3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</row>
    <row r="123" spans="1:41" x14ac:dyDescent="0.3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</row>
    <row r="124" spans="1:41" x14ac:dyDescent="0.3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</row>
    <row r="125" spans="1:41" x14ac:dyDescent="0.3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</row>
    <row r="126" spans="1:41" x14ac:dyDescent="0.3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</row>
    <row r="127" spans="1:41" x14ac:dyDescent="0.3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</row>
    <row r="128" spans="1:41" x14ac:dyDescent="0.3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</row>
    <row r="129" spans="1:41" x14ac:dyDescent="0.3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</row>
    <row r="130" spans="1:41" x14ac:dyDescent="0.3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</row>
    <row r="131" spans="1:41" x14ac:dyDescent="0.3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</row>
    <row r="132" spans="1:41" x14ac:dyDescent="0.3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</row>
    <row r="133" spans="1:41" x14ac:dyDescent="0.3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</row>
    <row r="134" spans="1:41" x14ac:dyDescent="0.3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</row>
    <row r="135" spans="1:41" x14ac:dyDescent="0.3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</row>
    <row r="136" spans="1:41" x14ac:dyDescent="0.3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</row>
    <row r="137" spans="1:41" x14ac:dyDescent="0.3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</row>
    <row r="138" spans="1:41" x14ac:dyDescent="0.3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</row>
    <row r="139" spans="1:41" x14ac:dyDescent="0.3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</row>
    <row r="140" spans="1:41" x14ac:dyDescent="0.3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</row>
    <row r="141" spans="1:41" x14ac:dyDescent="0.3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</row>
    <row r="142" spans="1:41" x14ac:dyDescent="0.3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</row>
    <row r="143" spans="1:41" x14ac:dyDescent="0.3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</row>
    <row r="144" spans="1:41" x14ac:dyDescent="0.3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</row>
    <row r="145" spans="1:41" x14ac:dyDescent="0.3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</row>
    <row r="146" spans="1:41" x14ac:dyDescent="0.3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</row>
    <row r="147" spans="1:41" x14ac:dyDescent="0.3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</row>
    <row r="148" spans="1:41" x14ac:dyDescent="0.3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</row>
    <row r="149" spans="1:41" x14ac:dyDescent="0.3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</row>
    <row r="150" spans="1:41" x14ac:dyDescent="0.3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</row>
    <row r="151" spans="1:41" x14ac:dyDescent="0.3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</row>
    <row r="152" spans="1:41" x14ac:dyDescent="0.3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</row>
    <row r="153" spans="1:41" x14ac:dyDescent="0.3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</row>
    <row r="154" spans="1:41" x14ac:dyDescent="0.3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</row>
    <row r="155" spans="1:41" x14ac:dyDescent="0.3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</row>
    <row r="156" spans="1:41" x14ac:dyDescent="0.3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</row>
    <row r="157" spans="1:41" x14ac:dyDescent="0.3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</row>
    <row r="158" spans="1:41" x14ac:dyDescent="0.3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</row>
    <row r="159" spans="1:41" x14ac:dyDescent="0.3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</row>
    <row r="160" spans="1:41" x14ac:dyDescent="0.3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</row>
    <row r="161" spans="1:41" x14ac:dyDescent="0.3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</row>
    <row r="162" spans="1:41" x14ac:dyDescent="0.3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</row>
    <row r="163" spans="1:41" x14ac:dyDescent="0.3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</row>
    <row r="164" spans="1:41" x14ac:dyDescent="0.3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</row>
    <row r="165" spans="1:41" x14ac:dyDescent="0.3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</row>
    <row r="166" spans="1:41" x14ac:dyDescent="0.3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</row>
    <row r="167" spans="1:41" x14ac:dyDescent="0.3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</row>
    <row r="168" spans="1:41" x14ac:dyDescent="0.3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</row>
    <row r="169" spans="1:41" x14ac:dyDescent="0.3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</row>
    <row r="170" spans="1:41" x14ac:dyDescent="0.3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</row>
    <row r="171" spans="1:41" x14ac:dyDescent="0.3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</row>
    <row r="172" spans="1:41" x14ac:dyDescent="0.3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</row>
    <row r="173" spans="1:41" x14ac:dyDescent="0.3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</row>
    <row r="174" spans="1:41" x14ac:dyDescent="0.3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</row>
    <row r="175" spans="1:41" x14ac:dyDescent="0.3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</row>
    <row r="176" spans="1:41" x14ac:dyDescent="0.3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</row>
    <row r="177" spans="1:41" x14ac:dyDescent="0.3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</row>
    <row r="178" spans="1:41" x14ac:dyDescent="0.3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</row>
    <row r="179" spans="1:41" x14ac:dyDescent="0.3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</row>
    <row r="180" spans="1:41" x14ac:dyDescent="0.3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</row>
    <row r="181" spans="1:41" x14ac:dyDescent="0.3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</row>
    <row r="182" spans="1:41" x14ac:dyDescent="0.3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</row>
    <row r="183" spans="1:41" x14ac:dyDescent="0.3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</row>
    <row r="184" spans="1:41" x14ac:dyDescent="0.3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</row>
    <row r="185" spans="1:41" x14ac:dyDescent="0.3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</row>
    <row r="186" spans="1:41" x14ac:dyDescent="0.3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</row>
    <row r="187" spans="1:41" x14ac:dyDescent="0.3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</row>
    <row r="188" spans="1:41" x14ac:dyDescent="0.3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</row>
    <row r="189" spans="1:41" x14ac:dyDescent="0.3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</row>
    <row r="190" spans="1:41" x14ac:dyDescent="0.3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</row>
    <row r="191" spans="1:41" x14ac:dyDescent="0.3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</row>
    <row r="192" spans="1:41" x14ac:dyDescent="0.3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</row>
    <row r="193" spans="1:41" x14ac:dyDescent="0.3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</row>
    <row r="194" spans="1:41" x14ac:dyDescent="0.3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</row>
    <row r="195" spans="1:41" x14ac:dyDescent="0.3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</row>
    <row r="196" spans="1:41" x14ac:dyDescent="0.3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</row>
    <row r="197" spans="1:41" x14ac:dyDescent="0.3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</row>
    <row r="198" spans="1:41" x14ac:dyDescent="0.3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</row>
    <row r="199" spans="1:41" x14ac:dyDescent="0.3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</row>
    <row r="200" spans="1:41" x14ac:dyDescent="0.3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</row>
    <row r="201" spans="1:41" x14ac:dyDescent="0.3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</row>
    <row r="202" spans="1:41" x14ac:dyDescent="0.3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</row>
    <row r="203" spans="1:41" x14ac:dyDescent="0.3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</row>
    <row r="204" spans="1:41" x14ac:dyDescent="0.3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</row>
    <row r="205" spans="1:41" x14ac:dyDescent="0.3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</row>
    <row r="206" spans="1:41" x14ac:dyDescent="0.3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</row>
    <row r="207" spans="1:41" x14ac:dyDescent="0.3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</row>
    <row r="208" spans="1:41" x14ac:dyDescent="0.3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</row>
    <row r="209" spans="1:41" x14ac:dyDescent="0.3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</row>
    <row r="210" spans="1:41" x14ac:dyDescent="0.3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</row>
    <row r="211" spans="1:41" x14ac:dyDescent="0.3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</row>
    <row r="212" spans="1:41" x14ac:dyDescent="0.3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</row>
    <row r="213" spans="1:41" x14ac:dyDescent="0.3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</row>
    <row r="214" spans="1:41" x14ac:dyDescent="0.3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</row>
    <row r="215" spans="1:41" x14ac:dyDescent="0.3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</row>
    <row r="216" spans="1:41" x14ac:dyDescent="0.3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</row>
    <row r="217" spans="1:41" x14ac:dyDescent="0.3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</row>
    <row r="218" spans="1:41" x14ac:dyDescent="0.3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</row>
    <row r="219" spans="1:41" x14ac:dyDescent="0.3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</row>
    <row r="220" spans="1:41" x14ac:dyDescent="0.3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</row>
    <row r="221" spans="1:41" x14ac:dyDescent="0.3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</row>
    <row r="222" spans="1:41" x14ac:dyDescent="0.3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</row>
    <row r="223" spans="1:41" x14ac:dyDescent="0.3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</row>
    <row r="224" spans="1:41" x14ac:dyDescent="0.3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</row>
    <row r="225" spans="1:41" x14ac:dyDescent="0.3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</row>
    <row r="226" spans="1:41" x14ac:dyDescent="0.3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</row>
    <row r="227" spans="1:41" x14ac:dyDescent="0.3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</row>
    <row r="228" spans="1:41" x14ac:dyDescent="0.3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</row>
    <row r="229" spans="1:41" x14ac:dyDescent="0.3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</row>
    <row r="230" spans="1:41" x14ac:dyDescent="0.3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</row>
    <row r="231" spans="1:41" x14ac:dyDescent="0.3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</row>
    <row r="232" spans="1:41" x14ac:dyDescent="0.3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</row>
    <row r="233" spans="1:41" x14ac:dyDescent="0.3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</row>
    <row r="234" spans="1:41" x14ac:dyDescent="0.3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</row>
    <row r="235" spans="1:41" x14ac:dyDescent="0.3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</row>
    <row r="236" spans="1:41" x14ac:dyDescent="0.3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</row>
    <row r="237" spans="1:41" x14ac:dyDescent="0.3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</row>
    <row r="238" spans="1:41" x14ac:dyDescent="0.3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</row>
    <row r="239" spans="1:41" x14ac:dyDescent="0.3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</row>
    <row r="240" spans="1:41" x14ac:dyDescent="0.3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</row>
    <row r="241" spans="1:41" x14ac:dyDescent="0.3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</row>
    <row r="242" spans="1:41" x14ac:dyDescent="0.3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</row>
    <row r="243" spans="1:41" x14ac:dyDescent="0.3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</row>
    <row r="244" spans="1:41" x14ac:dyDescent="0.3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</row>
    <row r="245" spans="1:41" x14ac:dyDescent="0.3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</row>
    <row r="246" spans="1:41" x14ac:dyDescent="0.3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</row>
    <row r="247" spans="1:41" x14ac:dyDescent="0.3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</row>
    <row r="248" spans="1:41" x14ac:dyDescent="0.3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</row>
    <row r="249" spans="1:41" x14ac:dyDescent="0.3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</row>
    <row r="250" spans="1:41" x14ac:dyDescent="0.3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</row>
    <row r="251" spans="1:41" x14ac:dyDescent="0.3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</row>
    <row r="252" spans="1:41" x14ac:dyDescent="0.3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</row>
    <row r="253" spans="1:41" x14ac:dyDescent="0.3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</row>
    <row r="254" spans="1:41" x14ac:dyDescent="0.3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</row>
    <row r="255" spans="1:41" x14ac:dyDescent="0.3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</row>
    <row r="256" spans="1:41" x14ac:dyDescent="0.3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</row>
    <row r="257" spans="1:41" x14ac:dyDescent="0.3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</row>
    <row r="258" spans="1:41" x14ac:dyDescent="0.3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</row>
    <row r="259" spans="1:41" x14ac:dyDescent="0.3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</row>
    <row r="260" spans="1:41" x14ac:dyDescent="0.3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</row>
    <row r="261" spans="1:41" x14ac:dyDescent="0.3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</row>
    <row r="262" spans="1:41" x14ac:dyDescent="0.3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</row>
    <row r="263" spans="1:41" x14ac:dyDescent="0.3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</row>
    <row r="264" spans="1:41" x14ac:dyDescent="0.3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</row>
    <row r="265" spans="1:41" x14ac:dyDescent="0.3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</row>
    <row r="266" spans="1:41" x14ac:dyDescent="0.3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</row>
    <row r="267" spans="1:41" x14ac:dyDescent="0.3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</row>
    <row r="268" spans="1:41" x14ac:dyDescent="0.3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</row>
    <row r="269" spans="1:41" x14ac:dyDescent="0.3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</row>
    <row r="270" spans="1:41" x14ac:dyDescent="0.3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</row>
    <row r="271" spans="1:41" x14ac:dyDescent="0.3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</row>
    <row r="272" spans="1:41" x14ac:dyDescent="0.3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</row>
    <row r="273" spans="1:41" x14ac:dyDescent="0.3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</row>
    <row r="274" spans="1:41" x14ac:dyDescent="0.3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</row>
    <row r="275" spans="1:41" x14ac:dyDescent="0.3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</row>
    <row r="276" spans="1:41" x14ac:dyDescent="0.3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</row>
    <row r="277" spans="1:41" x14ac:dyDescent="0.3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</row>
    <row r="278" spans="1:41" x14ac:dyDescent="0.3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</row>
    <row r="279" spans="1:41" x14ac:dyDescent="0.3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</row>
    <row r="280" spans="1:41" x14ac:dyDescent="0.3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</row>
    <row r="281" spans="1:41" x14ac:dyDescent="0.3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</row>
    <row r="282" spans="1:41" x14ac:dyDescent="0.3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</row>
    <row r="283" spans="1:41" x14ac:dyDescent="0.3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</row>
    <row r="284" spans="1:41" x14ac:dyDescent="0.3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</row>
    <row r="285" spans="1:41" x14ac:dyDescent="0.3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</row>
    <row r="286" spans="1:41" x14ac:dyDescent="0.3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</row>
    <row r="287" spans="1:41" x14ac:dyDescent="0.3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</row>
    <row r="288" spans="1:41" x14ac:dyDescent="0.3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</row>
    <row r="289" spans="1:41" x14ac:dyDescent="0.3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</row>
    <row r="290" spans="1:41" x14ac:dyDescent="0.3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</row>
    <row r="291" spans="1:41" x14ac:dyDescent="0.3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</row>
    <row r="292" spans="1:41" x14ac:dyDescent="0.3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</row>
    <row r="293" spans="1:41" x14ac:dyDescent="0.3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</row>
    <row r="294" spans="1:41" x14ac:dyDescent="0.3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</row>
    <row r="295" spans="1:41" x14ac:dyDescent="0.3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</row>
    <row r="296" spans="1:41" x14ac:dyDescent="0.3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</row>
    <row r="297" spans="1:41" x14ac:dyDescent="0.3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</row>
    <row r="298" spans="1:41" x14ac:dyDescent="0.3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</row>
    <row r="299" spans="1:41" x14ac:dyDescent="0.3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</row>
    <row r="300" spans="1:41" x14ac:dyDescent="0.3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</row>
    <row r="301" spans="1:41" x14ac:dyDescent="0.3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</row>
    <row r="302" spans="1:41" x14ac:dyDescent="0.3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</row>
    <row r="303" spans="1:41" x14ac:dyDescent="0.3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</row>
    <row r="304" spans="1:41" x14ac:dyDescent="0.3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</row>
    <row r="305" spans="1:41" x14ac:dyDescent="0.3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</row>
    <row r="306" spans="1:41" x14ac:dyDescent="0.3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</row>
    <row r="307" spans="1:41" x14ac:dyDescent="0.3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</row>
    <row r="308" spans="1:41" x14ac:dyDescent="0.3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</row>
    <row r="309" spans="1:41" x14ac:dyDescent="0.3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</row>
    <row r="310" spans="1:41" x14ac:dyDescent="0.3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</row>
    <row r="311" spans="1:41" x14ac:dyDescent="0.35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</row>
    <row r="312" spans="1:41" x14ac:dyDescent="0.35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</row>
    <row r="313" spans="1:41" x14ac:dyDescent="0.35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</row>
    <row r="314" spans="1:41" x14ac:dyDescent="0.35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</row>
    <row r="315" spans="1:41" x14ac:dyDescent="0.3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</row>
    <row r="316" spans="1:41" x14ac:dyDescent="0.35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</row>
    <row r="317" spans="1:41" x14ac:dyDescent="0.35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</row>
    <row r="318" spans="1:41" x14ac:dyDescent="0.3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</row>
    <row r="319" spans="1:41" x14ac:dyDescent="0.35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</row>
    <row r="320" spans="1:41" x14ac:dyDescent="0.35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</row>
    <row r="321" spans="1:41" x14ac:dyDescent="0.35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</row>
    <row r="322" spans="1:41" x14ac:dyDescent="0.35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</row>
    <row r="323" spans="1:41" x14ac:dyDescent="0.35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</row>
    <row r="324" spans="1:41" x14ac:dyDescent="0.35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</row>
    <row r="325" spans="1:41" x14ac:dyDescent="0.3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</row>
    <row r="326" spans="1:41" x14ac:dyDescent="0.35"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</row>
    <row r="327" spans="1:41" x14ac:dyDescent="0.35"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</row>
    <row r="328" spans="1:41" x14ac:dyDescent="0.35"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</row>
    <row r="329" spans="1:41" x14ac:dyDescent="0.35"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</row>
  </sheetData>
  <mergeCells count="3">
    <mergeCell ref="A3:F4"/>
    <mergeCell ref="A1:G1"/>
    <mergeCell ref="A33:G34"/>
  </mergeCell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X44"/>
  <sheetViews>
    <sheetView topLeftCell="A12" zoomScaleNormal="100" workbookViewId="0">
      <pane xSplit="1" topLeftCell="B1" activePane="topRight" state="frozen"/>
      <selection pane="topRight" activeCell="A6" sqref="A6:T6"/>
    </sheetView>
  </sheetViews>
  <sheetFormatPr baseColWidth="10" defaultRowHeight="14.5" x14ac:dyDescent="0.35"/>
  <cols>
    <col min="1" max="1" width="30.2695312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5.54296875" customWidth="1"/>
    <col min="11" max="11" width="13.1796875" customWidth="1"/>
    <col min="12" max="12" width="15.453125" customWidth="1"/>
    <col min="13" max="13" width="14.7265625" customWidth="1"/>
    <col min="14" max="14" width="15.26953125" customWidth="1"/>
    <col min="15" max="15" width="11.81640625" customWidth="1"/>
  </cols>
  <sheetData>
    <row r="1" spans="1:24" x14ac:dyDescent="0.35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48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9.149999999999999" customHeight="1" x14ac:dyDescent="0.5">
      <c r="A4" s="272" t="s">
        <v>237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13"/>
      <c r="V4" s="13"/>
      <c r="W4" s="13"/>
      <c r="X4" s="13"/>
    </row>
    <row r="5" spans="1:24" ht="15" customHeight="1" x14ac:dyDescent="0.35">
      <c r="A5" s="232" t="s">
        <v>36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13"/>
      <c r="V5" s="13"/>
      <c r="W5" s="13"/>
      <c r="X5" s="13"/>
    </row>
    <row r="6" spans="1:24" ht="19.899999999999999" customHeight="1" thickBot="1" x14ac:dyDescent="0.4">
      <c r="A6" s="226" t="s">
        <v>259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13"/>
      <c r="V6" s="13"/>
      <c r="W6" s="13"/>
      <c r="X6" s="13"/>
    </row>
    <row r="7" spans="1:24" ht="15" thickBot="1" x14ac:dyDescent="0.4">
      <c r="A7" s="273" t="s">
        <v>149</v>
      </c>
      <c r="B7" s="275" t="s">
        <v>207</v>
      </c>
      <c r="C7" s="276"/>
      <c r="D7" s="276"/>
      <c r="E7" s="276"/>
      <c r="F7" s="276"/>
      <c r="G7" s="277"/>
      <c r="H7" s="276" t="s">
        <v>229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7"/>
      <c r="U7" s="13"/>
      <c r="V7" s="13"/>
      <c r="W7" s="13"/>
      <c r="X7" s="13"/>
    </row>
    <row r="8" spans="1:24" ht="15" thickBot="1" x14ac:dyDescent="0.4">
      <c r="A8" s="274"/>
      <c r="B8" s="122">
        <v>44562</v>
      </c>
      <c r="C8" s="123">
        <v>44593</v>
      </c>
      <c r="D8" s="123">
        <v>44621</v>
      </c>
      <c r="E8" s="123">
        <v>44652</v>
      </c>
      <c r="F8" s="123">
        <v>44682</v>
      </c>
      <c r="G8" s="124">
        <v>44713</v>
      </c>
      <c r="H8" s="125">
        <v>44743</v>
      </c>
      <c r="I8" s="126">
        <v>44774</v>
      </c>
      <c r="J8" s="126">
        <v>44805</v>
      </c>
      <c r="K8" s="126">
        <v>44835</v>
      </c>
      <c r="L8" s="126">
        <v>44866</v>
      </c>
      <c r="M8" s="126">
        <v>44896</v>
      </c>
      <c r="N8" s="127" t="s">
        <v>206</v>
      </c>
      <c r="O8" s="128">
        <v>44927</v>
      </c>
      <c r="P8" s="128">
        <v>44958</v>
      </c>
      <c r="Q8" s="128">
        <v>44986</v>
      </c>
      <c r="R8" s="128">
        <v>45017</v>
      </c>
      <c r="S8" s="128">
        <v>45047</v>
      </c>
      <c r="T8" s="129">
        <v>45078</v>
      </c>
      <c r="U8" s="13"/>
      <c r="V8" s="13"/>
      <c r="W8" s="13"/>
      <c r="X8" s="13"/>
    </row>
    <row r="9" spans="1:24" x14ac:dyDescent="0.35">
      <c r="A9" s="98" t="s">
        <v>95</v>
      </c>
      <c r="B9" s="99">
        <f t="shared" ref="B9:D9" si="0">SUM(B10:B15)</f>
        <v>369.56512742000001</v>
      </c>
      <c r="C9" s="100">
        <f t="shared" si="0"/>
        <v>606.59932687000003</v>
      </c>
      <c r="D9" s="100">
        <f t="shared" si="0"/>
        <v>465.9203998399999</v>
      </c>
      <c r="E9" s="101">
        <f t="shared" ref="E9:M9" si="1">SUM(E10:E15)</f>
        <v>678.12626620000015</v>
      </c>
      <c r="F9" s="101">
        <f t="shared" si="1"/>
        <v>938.81560622000018</v>
      </c>
      <c r="G9" s="102">
        <f t="shared" si="1"/>
        <v>1096.49197104</v>
      </c>
      <c r="H9" s="103">
        <f t="shared" si="1"/>
        <v>370.25299999999999</v>
      </c>
      <c r="I9" s="104">
        <f t="shared" si="1"/>
        <v>595.00199999999995</v>
      </c>
      <c r="J9" s="104">
        <f t="shared" si="1"/>
        <v>449.84400000000005</v>
      </c>
      <c r="K9" s="104">
        <f t="shared" si="1"/>
        <v>617.28800000000012</v>
      </c>
      <c r="L9" s="104">
        <f t="shared" si="1"/>
        <v>1025.559</v>
      </c>
      <c r="M9" s="104">
        <f t="shared" si="1"/>
        <v>1093.046</v>
      </c>
      <c r="N9" s="104">
        <f>SUM(B9:M9)</f>
        <v>8306.5106975899998</v>
      </c>
      <c r="O9" s="104">
        <f t="shared" ref="O9:Q9" si="2">SUM(O10:O15)</f>
        <v>397.505</v>
      </c>
      <c r="P9" s="104">
        <f t="shared" si="2"/>
        <v>614.06000000000006</v>
      </c>
      <c r="Q9" s="104">
        <f t="shared" si="2"/>
        <v>440.56100000000004</v>
      </c>
      <c r="R9" s="104">
        <f t="shared" ref="R9:T9" si="3">SUM(R10:R15)</f>
        <v>664.67400000000009</v>
      </c>
      <c r="S9" s="104">
        <f t="shared" si="3"/>
        <v>1008.3799999999999</v>
      </c>
      <c r="T9" s="104">
        <f t="shared" si="3"/>
        <v>1094.5319999999999</v>
      </c>
      <c r="U9" s="13"/>
      <c r="V9" s="13"/>
      <c r="W9" s="13"/>
      <c r="X9" s="13"/>
    </row>
    <row r="10" spans="1:24" ht="19.149999999999999" customHeight="1" x14ac:dyDescent="0.35">
      <c r="A10" s="59" t="s">
        <v>73</v>
      </c>
      <c r="B10" s="54">
        <v>112.00355243</v>
      </c>
      <c r="C10" s="54">
        <v>147.56454696999998</v>
      </c>
      <c r="D10" s="54">
        <v>121.07067652999996</v>
      </c>
      <c r="E10" s="54">
        <v>320.38017620000005</v>
      </c>
      <c r="F10" s="54">
        <v>230.66378676999997</v>
      </c>
      <c r="G10" s="54">
        <v>492.03256097000002</v>
      </c>
      <c r="H10" s="64">
        <v>118.02300000000001</v>
      </c>
      <c r="I10" s="21">
        <v>150.40099999999995</v>
      </c>
      <c r="J10" s="21">
        <v>120.43300000000002</v>
      </c>
      <c r="K10" s="21">
        <v>319.75600000000009</v>
      </c>
      <c r="L10" s="21">
        <v>238.62</v>
      </c>
      <c r="M10" s="21">
        <v>492.21600000000001</v>
      </c>
      <c r="N10" s="21">
        <f>SUM(B10:M10)</f>
        <v>2863.1642998699995</v>
      </c>
      <c r="O10" s="21">
        <v>148.46799999999996</v>
      </c>
      <c r="P10" s="21">
        <v>173.233</v>
      </c>
      <c r="Q10" s="21">
        <v>118.8</v>
      </c>
      <c r="R10" s="21">
        <v>316.35100000000006</v>
      </c>
      <c r="S10" s="21">
        <v>234.86099999999993</v>
      </c>
      <c r="T10" s="21">
        <v>501.37799999999993</v>
      </c>
      <c r="U10" s="13"/>
      <c r="V10" s="13"/>
      <c r="W10" s="13"/>
      <c r="X10" s="13"/>
    </row>
    <row r="11" spans="1:24" ht="19.149999999999999" customHeight="1" x14ac:dyDescent="0.35">
      <c r="A11" s="59" t="s">
        <v>72</v>
      </c>
      <c r="B11" s="54">
        <v>224.5695948</v>
      </c>
      <c r="C11" s="54">
        <v>189.67277905000003</v>
      </c>
      <c r="D11" s="54">
        <v>106.35053551999999</v>
      </c>
      <c r="E11" s="54">
        <v>109.15544403</v>
      </c>
      <c r="F11" s="54">
        <v>595.29800838000017</v>
      </c>
      <c r="G11" s="54">
        <v>372.18975999999992</v>
      </c>
      <c r="H11" s="64">
        <v>220.91199999999998</v>
      </c>
      <c r="I11" s="21">
        <v>184.14800000000002</v>
      </c>
      <c r="J11" s="21">
        <v>104.619</v>
      </c>
      <c r="K11" s="21">
        <v>123.95599999999999</v>
      </c>
      <c r="L11" s="21">
        <v>595.86399999999992</v>
      </c>
      <c r="M11" s="21">
        <v>368.23599999999999</v>
      </c>
      <c r="N11" s="21">
        <f t="shared" ref="N11:N15" si="4">SUM(B11:M11)</f>
        <v>3194.9711217800004</v>
      </c>
      <c r="O11" s="21">
        <v>217.82199999999997</v>
      </c>
      <c r="P11" s="21">
        <v>181.929</v>
      </c>
      <c r="Q11" s="21">
        <v>97.778999999999996</v>
      </c>
      <c r="R11" s="21">
        <v>175.30799999999999</v>
      </c>
      <c r="S11" s="21">
        <v>583.32099999999991</v>
      </c>
      <c r="T11" s="21">
        <v>361.62000000000006</v>
      </c>
      <c r="U11" s="13"/>
      <c r="V11" s="13"/>
      <c r="W11" s="13"/>
      <c r="X11" s="13"/>
    </row>
    <row r="12" spans="1:24" ht="19.149999999999999" customHeight="1" x14ac:dyDescent="0.35">
      <c r="A12" s="59" t="s">
        <v>75</v>
      </c>
      <c r="B12" s="54">
        <v>32.99198019</v>
      </c>
      <c r="C12" s="54">
        <v>206.92792860999998</v>
      </c>
      <c r="D12" s="54">
        <v>226.32968528999993</v>
      </c>
      <c r="E12" s="54">
        <v>224.45533548</v>
      </c>
      <c r="F12" s="54">
        <v>84.984242989999998</v>
      </c>
      <c r="G12" s="54">
        <v>207.04456908000003</v>
      </c>
      <c r="H12" s="64">
        <v>31.318000000000005</v>
      </c>
      <c r="I12" s="21">
        <v>200.78800000000004</v>
      </c>
      <c r="J12" s="21">
        <v>213.185</v>
      </c>
      <c r="K12" s="21">
        <v>149.27200000000002</v>
      </c>
      <c r="L12" s="21">
        <v>168.39499999999998</v>
      </c>
      <c r="M12" s="21">
        <v>202.72600000000003</v>
      </c>
      <c r="N12" s="21">
        <f t="shared" si="4"/>
        <v>1948.4177416399998</v>
      </c>
      <c r="O12" s="21">
        <v>31.215000000000003</v>
      </c>
      <c r="P12" s="21">
        <v>199.52800000000002</v>
      </c>
      <c r="Q12" s="21">
        <v>212.41800000000001</v>
      </c>
      <c r="R12" s="21">
        <v>148.863</v>
      </c>
      <c r="S12" s="21">
        <v>167.76400000000001</v>
      </c>
      <c r="T12" s="21">
        <v>202.02099999999999</v>
      </c>
      <c r="U12" s="13"/>
      <c r="V12" s="13"/>
      <c r="W12" s="13"/>
      <c r="X12" s="13"/>
    </row>
    <row r="13" spans="1:24" ht="19.149999999999999" customHeight="1" x14ac:dyDescent="0.35">
      <c r="A13" s="59" t="s">
        <v>74</v>
      </c>
      <c r="B13" s="54">
        <v>0</v>
      </c>
      <c r="C13" s="54">
        <v>44.598115910000011</v>
      </c>
      <c r="D13" s="54">
        <v>12.1695025</v>
      </c>
      <c r="E13" s="54">
        <v>0</v>
      </c>
      <c r="F13" s="54">
        <v>3.1231552699999998</v>
      </c>
      <c r="G13" s="54">
        <v>0.53547098999999998</v>
      </c>
      <c r="H13" s="64">
        <v>0</v>
      </c>
      <c r="I13" s="21">
        <v>42.126000000000005</v>
      </c>
      <c r="J13" s="21">
        <v>11.607000000000001</v>
      </c>
      <c r="K13" s="21">
        <v>0</v>
      </c>
      <c r="L13" s="21">
        <v>3.1040000000000001</v>
      </c>
      <c r="M13" s="21">
        <v>0.53300000000000003</v>
      </c>
      <c r="N13" s="21">
        <f t="shared" si="4"/>
        <v>117.79624467000002</v>
      </c>
      <c r="O13" s="21">
        <v>0</v>
      </c>
      <c r="P13" s="21">
        <v>42.069000000000003</v>
      </c>
      <c r="Q13" s="21">
        <v>11.564</v>
      </c>
      <c r="R13" s="21">
        <v>0</v>
      </c>
      <c r="S13" s="21">
        <v>3.0949999999999998</v>
      </c>
      <c r="T13" s="21">
        <v>0.53200000000000003</v>
      </c>
      <c r="U13" s="13"/>
      <c r="V13" s="13"/>
      <c r="W13" s="13"/>
      <c r="X13" s="13"/>
    </row>
    <row r="14" spans="1:24" ht="19.149999999999999" customHeight="1" x14ac:dyDescent="0.35">
      <c r="A14" s="59" t="s">
        <v>77</v>
      </c>
      <c r="B14" s="54">
        <v>0</v>
      </c>
      <c r="C14" s="54">
        <v>17.835956330000002</v>
      </c>
      <c r="D14" s="54">
        <v>0</v>
      </c>
      <c r="E14" s="54">
        <v>7.7283505000000003</v>
      </c>
      <c r="F14" s="54">
        <v>24.746412810000006</v>
      </c>
      <c r="G14" s="54">
        <v>24.689609999999998</v>
      </c>
      <c r="H14" s="64">
        <v>0</v>
      </c>
      <c r="I14" s="21">
        <v>17.539000000000001</v>
      </c>
      <c r="J14" s="21">
        <v>0</v>
      </c>
      <c r="K14" s="21">
        <v>7.7030000000000003</v>
      </c>
      <c r="L14" s="21">
        <v>19.576000000000001</v>
      </c>
      <c r="M14" s="21">
        <v>29.335000000000001</v>
      </c>
      <c r="N14" s="21">
        <f t="shared" si="4"/>
        <v>149.15332964000001</v>
      </c>
      <c r="O14" s="21">
        <v>0</v>
      </c>
      <c r="P14" s="21">
        <v>17.300999999999998</v>
      </c>
      <c r="Q14" s="21">
        <v>0</v>
      </c>
      <c r="R14" s="21">
        <v>7.6040000000000001</v>
      </c>
      <c r="S14" s="21">
        <v>19.339000000000002</v>
      </c>
      <c r="T14" s="21">
        <v>28.980999999999998</v>
      </c>
      <c r="U14" s="13"/>
      <c r="V14" s="13"/>
      <c r="W14" s="13"/>
      <c r="X14" s="13"/>
    </row>
    <row r="15" spans="1:24" ht="19.149999999999999" customHeight="1" x14ac:dyDescent="0.35">
      <c r="A15" s="59" t="s">
        <v>76</v>
      </c>
      <c r="B15" s="54">
        <v>0</v>
      </c>
      <c r="C15" s="54"/>
      <c r="D15" s="54">
        <v>0</v>
      </c>
      <c r="E15" s="54">
        <v>16.406959989999997</v>
      </c>
      <c r="F15" s="54">
        <v>0</v>
      </c>
      <c r="G15" s="54">
        <v>0</v>
      </c>
      <c r="H15" s="64">
        <v>0</v>
      </c>
      <c r="I15" s="21">
        <v>0</v>
      </c>
      <c r="J15" s="21">
        <v>0</v>
      </c>
      <c r="K15" s="21">
        <v>16.600999999999999</v>
      </c>
      <c r="L15" s="21">
        <v>0</v>
      </c>
      <c r="M15" s="21">
        <v>0</v>
      </c>
      <c r="N15" s="21">
        <f t="shared" si="4"/>
        <v>33.007959989999996</v>
      </c>
      <c r="O15" s="21">
        <v>0</v>
      </c>
      <c r="P15" s="21">
        <v>0</v>
      </c>
      <c r="Q15" s="21">
        <v>0</v>
      </c>
      <c r="R15" s="21">
        <v>16.548000000000002</v>
      </c>
      <c r="S15" s="21">
        <v>0</v>
      </c>
      <c r="T15" s="21">
        <v>0</v>
      </c>
      <c r="U15" s="13"/>
      <c r="V15" s="13"/>
      <c r="W15" s="13"/>
      <c r="X15" s="13"/>
    </row>
    <row r="16" spans="1:24" ht="15.65" customHeight="1" x14ac:dyDescent="0.35">
      <c r="A16" s="105" t="s">
        <v>78</v>
      </c>
      <c r="B16" s="88">
        <f>+B17</f>
        <v>534.44781250000005</v>
      </c>
      <c r="C16" s="88">
        <f t="shared" ref="C16:D16" si="5">+C17</f>
        <v>0.16088916000001063</v>
      </c>
      <c r="D16" s="88">
        <f t="shared" si="5"/>
        <v>4512.9860414999994</v>
      </c>
      <c r="E16" s="89">
        <f>+E17</f>
        <v>0.10373441999999999</v>
      </c>
      <c r="F16" s="89">
        <f>+F17</f>
        <v>0</v>
      </c>
      <c r="G16" s="89">
        <f>+G17</f>
        <v>411.5728125</v>
      </c>
      <c r="H16" s="91">
        <f t="shared" ref="H16:T16" si="6">+H17</f>
        <v>534.02099999999996</v>
      </c>
      <c r="I16" s="89">
        <f t="shared" si="6"/>
        <v>0</v>
      </c>
      <c r="J16" s="89">
        <f t="shared" si="6"/>
        <v>305.15499999999997</v>
      </c>
      <c r="K16" s="89">
        <f t="shared" si="6"/>
        <v>0</v>
      </c>
      <c r="L16" s="89">
        <f t="shared" si="6"/>
        <v>0</v>
      </c>
      <c r="M16" s="89">
        <f t="shared" si="6"/>
        <v>411.959</v>
      </c>
      <c r="N16" s="89">
        <f>SUM(B16:M16)</f>
        <v>6710.4062900799991</v>
      </c>
      <c r="O16" s="89">
        <f t="shared" si="6"/>
        <v>534.16699999999992</v>
      </c>
      <c r="P16" s="89">
        <f t="shared" si="6"/>
        <v>0</v>
      </c>
      <c r="Q16" s="89">
        <f t="shared" si="6"/>
        <v>4373.8879999999999</v>
      </c>
      <c r="R16" s="89">
        <f t="shared" si="6"/>
        <v>0</v>
      </c>
      <c r="S16" s="89">
        <f t="shared" si="6"/>
        <v>0</v>
      </c>
      <c r="T16" s="89">
        <f t="shared" si="6"/>
        <v>412.10500000000002</v>
      </c>
      <c r="U16" s="13"/>
      <c r="V16" s="13"/>
      <c r="W16" s="13"/>
      <c r="X16" s="13"/>
    </row>
    <row r="17" spans="1:24" ht="20.5" customHeight="1" x14ac:dyDescent="0.35">
      <c r="A17" s="59" t="s">
        <v>78</v>
      </c>
      <c r="B17" s="54">
        <v>534.44781250000005</v>
      </c>
      <c r="C17" s="54">
        <v>0.16088916000001063</v>
      </c>
      <c r="D17" s="54">
        <v>4512.9860414999994</v>
      </c>
      <c r="E17" s="54">
        <v>0.10373441999999999</v>
      </c>
      <c r="F17" s="54">
        <v>0</v>
      </c>
      <c r="G17" s="54">
        <v>411.5728125</v>
      </c>
      <c r="H17" s="64">
        <v>534.02099999999996</v>
      </c>
      <c r="I17" s="21">
        <v>0</v>
      </c>
      <c r="J17" s="21">
        <v>305.15499999999997</v>
      </c>
      <c r="K17" s="21">
        <v>0</v>
      </c>
      <c r="L17" s="21">
        <v>0</v>
      </c>
      <c r="M17" s="21">
        <v>411.959</v>
      </c>
      <c r="N17" s="21">
        <f t="shared" ref="N17:N36" si="7">SUM(B17:M17)</f>
        <v>6710.4062900799991</v>
      </c>
      <c r="O17" s="21">
        <v>534.16699999999992</v>
      </c>
      <c r="P17" s="21">
        <v>0</v>
      </c>
      <c r="Q17" s="21">
        <v>4373.8879999999999</v>
      </c>
      <c r="R17" s="21">
        <v>0</v>
      </c>
      <c r="S17" s="21">
        <v>0</v>
      </c>
      <c r="T17" s="21">
        <v>412.10500000000002</v>
      </c>
      <c r="U17" s="13"/>
      <c r="V17" s="13"/>
      <c r="W17" s="13"/>
      <c r="X17" s="13"/>
    </row>
    <row r="18" spans="1:24" x14ac:dyDescent="0.35">
      <c r="A18" s="105" t="s">
        <v>79</v>
      </c>
      <c r="B18" s="106">
        <f t="shared" ref="B18:G18" si="8">SUM(B19:B29)</f>
        <v>70.171555210000008</v>
      </c>
      <c r="C18" s="88">
        <f t="shared" si="8"/>
        <v>12.629801400000002</v>
      </c>
      <c r="D18" s="88">
        <f t="shared" si="8"/>
        <v>30.328326039999997</v>
      </c>
      <c r="E18" s="88">
        <f t="shared" si="8"/>
        <v>45.031568010000001</v>
      </c>
      <c r="F18" s="88">
        <f t="shared" si="8"/>
        <v>120.43969418</v>
      </c>
      <c r="G18" s="88">
        <f t="shared" si="8"/>
        <v>110.57859550000001</v>
      </c>
      <c r="H18" s="91">
        <f t="shared" ref="H18:M18" si="9">SUM(H19:H29)</f>
        <v>68.259</v>
      </c>
      <c r="I18" s="89">
        <f t="shared" si="9"/>
        <v>21.451000000000001</v>
      </c>
      <c r="J18" s="89">
        <f t="shared" si="9"/>
        <v>20.576999999999998</v>
      </c>
      <c r="K18" s="89">
        <f t="shared" si="9"/>
        <v>43.052</v>
      </c>
      <c r="L18" s="89">
        <f t="shared" si="9"/>
        <v>101.456</v>
      </c>
      <c r="M18" s="89">
        <f t="shared" si="9"/>
        <v>151.06100000000001</v>
      </c>
      <c r="N18" s="89">
        <f>SUM(B18:M18)</f>
        <v>795.03554034000013</v>
      </c>
      <c r="O18" s="89">
        <f t="shared" ref="O18:Q18" si="10">SUM(O19:O29)</f>
        <v>71.899000000000001</v>
      </c>
      <c r="P18" s="89">
        <f t="shared" si="10"/>
        <v>13.041</v>
      </c>
      <c r="Q18" s="89">
        <f t="shared" si="10"/>
        <v>28.946999999999999</v>
      </c>
      <c r="R18" s="89">
        <f t="shared" ref="R18:T18" si="11">SUM(R19:R29)</f>
        <v>43.988</v>
      </c>
      <c r="S18" s="89">
        <f t="shared" si="11"/>
        <v>105.011</v>
      </c>
      <c r="T18" s="89">
        <f t="shared" si="11"/>
        <v>136.523</v>
      </c>
      <c r="U18" s="13"/>
      <c r="V18" s="13"/>
      <c r="W18" s="13"/>
      <c r="X18" s="13"/>
    </row>
    <row r="19" spans="1:24" ht="17.5" customHeight="1" x14ac:dyDescent="0.35">
      <c r="A19" s="59" t="s">
        <v>80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64">
        <v>0</v>
      </c>
      <c r="I19" s="21">
        <v>0</v>
      </c>
      <c r="J19" s="21">
        <v>0</v>
      </c>
      <c r="K19" s="21">
        <v>0</v>
      </c>
      <c r="L19" s="21">
        <v>0</v>
      </c>
      <c r="M19" s="21">
        <v>27.517000000000003</v>
      </c>
      <c r="N19" s="21">
        <f t="shared" si="7"/>
        <v>27.517000000000003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27.204000000000001</v>
      </c>
      <c r="U19" s="13"/>
      <c r="V19" s="13"/>
      <c r="W19" s="13"/>
      <c r="X19" s="13"/>
    </row>
    <row r="20" spans="1:24" ht="17.5" customHeight="1" x14ac:dyDescent="0.35">
      <c r="A20" s="59" t="s">
        <v>118</v>
      </c>
      <c r="B20" s="54">
        <v>10.90931688</v>
      </c>
      <c r="C20" s="54">
        <v>0</v>
      </c>
      <c r="D20" s="54">
        <v>0.2090342699999983</v>
      </c>
      <c r="E20" s="54">
        <v>0</v>
      </c>
      <c r="F20" s="54">
        <v>0.58906317000000008</v>
      </c>
      <c r="G20" s="54">
        <v>0</v>
      </c>
      <c r="H20" s="64">
        <v>10.071999999999999</v>
      </c>
      <c r="I20" s="21">
        <v>0</v>
      </c>
      <c r="J20" s="21">
        <v>0.19700000000000001</v>
      </c>
      <c r="K20" s="21">
        <v>0</v>
      </c>
      <c r="L20" s="21">
        <v>0.57999999999999996</v>
      </c>
      <c r="M20" s="21">
        <v>0</v>
      </c>
      <c r="N20" s="21">
        <f t="shared" si="7"/>
        <v>22.556414319999995</v>
      </c>
      <c r="O20" s="21">
        <v>10.064</v>
      </c>
      <c r="P20" s="21">
        <v>0</v>
      </c>
      <c r="Q20" s="21">
        <v>0.19700000000000001</v>
      </c>
      <c r="R20" s="21">
        <v>0</v>
      </c>
      <c r="S20" s="21">
        <v>0.57999999999999996</v>
      </c>
      <c r="T20" s="21">
        <v>0</v>
      </c>
      <c r="U20" s="13"/>
      <c r="V20" s="13"/>
      <c r="W20" s="13"/>
      <c r="X20" s="13"/>
    </row>
    <row r="21" spans="1:24" ht="17.5" customHeight="1" x14ac:dyDescent="0.35">
      <c r="A21" s="59" t="s">
        <v>88</v>
      </c>
      <c r="B21" s="54">
        <v>10.262587319999998</v>
      </c>
      <c r="C21" s="54">
        <v>12.629801400000002</v>
      </c>
      <c r="D21" s="54">
        <v>8.6840171399999981</v>
      </c>
      <c r="E21" s="54">
        <v>10.579347940000002</v>
      </c>
      <c r="F21" s="54">
        <v>10.77431176</v>
      </c>
      <c r="G21" s="54">
        <v>19.02875701</v>
      </c>
      <c r="H21" s="64">
        <v>6.0810000000000004</v>
      </c>
      <c r="I21" s="21">
        <v>20.998000000000001</v>
      </c>
      <c r="J21" s="21">
        <v>0</v>
      </c>
      <c r="K21" s="21">
        <v>9.5229999999999997</v>
      </c>
      <c r="L21" s="21">
        <v>6.444</v>
      </c>
      <c r="M21" s="21">
        <v>13.777999999999999</v>
      </c>
      <c r="N21" s="21">
        <f t="shared" si="7"/>
        <v>128.78282257000001</v>
      </c>
      <c r="O21" s="21">
        <v>10.265999999999998</v>
      </c>
      <c r="P21" s="21">
        <v>12.588000000000001</v>
      </c>
      <c r="Q21" s="21">
        <v>8.7080000000000002</v>
      </c>
      <c r="R21" s="21">
        <v>10.612</v>
      </c>
      <c r="S21" s="21">
        <v>10.781000000000001</v>
      </c>
      <c r="T21" s="21">
        <v>19.041</v>
      </c>
      <c r="U21" s="13"/>
      <c r="V21" s="13"/>
      <c r="W21" s="13"/>
      <c r="X21" s="13"/>
    </row>
    <row r="22" spans="1:24" ht="17.5" customHeight="1" x14ac:dyDescent="0.35">
      <c r="A22" s="59" t="s">
        <v>83</v>
      </c>
      <c r="B22" s="54">
        <v>0</v>
      </c>
      <c r="C22" s="54">
        <v>0</v>
      </c>
      <c r="D22" s="54">
        <v>1.42387829</v>
      </c>
      <c r="E22" s="54">
        <v>14.22697067</v>
      </c>
      <c r="F22" s="54">
        <v>0</v>
      </c>
      <c r="G22" s="54">
        <v>4.0959936299999997</v>
      </c>
      <c r="H22" s="64">
        <v>0</v>
      </c>
      <c r="I22" s="21">
        <v>0.45</v>
      </c>
      <c r="J22" s="21">
        <v>1.3380000000000001</v>
      </c>
      <c r="K22" s="21">
        <v>13.146999999999998</v>
      </c>
      <c r="L22" s="21">
        <v>0</v>
      </c>
      <c r="M22" s="21">
        <v>3.88</v>
      </c>
      <c r="N22" s="21">
        <f t="shared" si="7"/>
        <v>38.561842590000005</v>
      </c>
      <c r="O22" s="21">
        <v>0</v>
      </c>
      <c r="P22" s="21">
        <v>0.45</v>
      </c>
      <c r="Q22" s="21">
        <v>1.325</v>
      </c>
      <c r="R22" s="21">
        <v>13.052999999999999</v>
      </c>
      <c r="S22" s="21">
        <v>0</v>
      </c>
      <c r="T22" s="21">
        <v>3.8440000000000003</v>
      </c>
      <c r="U22" s="13"/>
      <c r="V22" s="13"/>
      <c r="W22" s="13"/>
      <c r="X22" s="13"/>
    </row>
    <row r="23" spans="1:24" ht="17.5" customHeight="1" x14ac:dyDescent="0.35">
      <c r="A23" s="59" t="s">
        <v>111</v>
      </c>
      <c r="B23" s="54">
        <v>0</v>
      </c>
      <c r="C23" s="54">
        <v>0</v>
      </c>
      <c r="D23" s="54">
        <v>0</v>
      </c>
      <c r="E23" s="54">
        <v>0.20852864000000002</v>
      </c>
      <c r="F23" s="54">
        <v>0</v>
      </c>
      <c r="G23" s="54">
        <v>8.9162920700000008</v>
      </c>
      <c r="H23" s="64">
        <v>0</v>
      </c>
      <c r="I23" s="21">
        <v>0</v>
      </c>
      <c r="J23" s="21">
        <v>0</v>
      </c>
      <c r="K23" s="21">
        <v>0.22199999999999998</v>
      </c>
      <c r="L23" s="21">
        <v>0</v>
      </c>
      <c r="M23" s="21">
        <v>13.010999999999999</v>
      </c>
      <c r="N23" s="21">
        <f t="shared" si="7"/>
        <v>22.357820709999999</v>
      </c>
      <c r="O23" s="21">
        <v>0</v>
      </c>
      <c r="P23" s="21">
        <v>0</v>
      </c>
      <c r="Q23" s="21">
        <v>0</v>
      </c>
      <c r="R23" s="21">
        <v>0.14700000000000002</v>
      </c>
      <c r="S23" s="21">
        <v>0</v>
      </c>
      <c r="T23" s="21">
        <v>15.083999999999998</v>
      </c>
      <c r="U23" s="13"/>
      <c r="V23" s="13"/>
      <c r="W23" s="13"/>
      <c r="X23" s="13"/>
    </row>
    <row r="24" spans="1:24" ht="17.5" customHeight="1" x14ac:dyDescent="0.35">
      <c r="A24" s="59" t="s">
        <v>84</v>
      </c>
      <c r="B24" s="54">
        <v>0</v>
      </c>
      <c r="C24" s="54">
        <v>0</v>
      </c>
      <c r="D24" s="54">
        <v>14.2713035</v>
      </c>
      <c r="E24" s="54">
        <v>0</v>
      </c>
      <c r="F24" s="54">
        <v>22.231442399999999</v>
      </c>
      <c r="G24" s="54">
        <v>2.8194219</v>
      </c>
      <c r="H24" s="64">
        <v>0</v>
      </c>
      <c r="I24" s="21">
        <v>0</v>
      </c>
      <c r="J24" s="21">
        <v>13.398999999999999</v>
      </c>
      <c r="K24" s="21">
        <v>0</v>
      </c>
      <c r="L24" s="21">
        <v>7.4610000000000003</v>
      </c>
      <c r="M24" s="21">
        <v>16.885999999999999</v>
      </c>
      <c r="N24" s="21">
        <f t="shared" si="7"/>
        <v>77.068167799999998</v>
      </c>
      <c r="O24" s="21">
        <v>0</v>
      </c>
      <c r="P24" s="21">
        <v>0</v>
      </c>
      <c r="Q24" s="21">
        <v>13.383000000000001</v>
      </c>
      <c r="R24" s="21">
        <v>0</v>
      </c>
      <c r="S24" s="21">
        <v>7.4530000000000003</v>
      </c>
      <c r="T24" s="21">
        <v>16.867999999999999</v>
      </c>
      <c r="U24" s="13"/>
      <c r="V24" s="13"/>
      <c r="W24" s="13"/>
      <c r="X24" s="13"/>
    </row>
    <row r="25" spans="1:24" ht="17.5" customHeight="1" x14ac:dyDescent="0.35">
      <c r="A25" s="59" t="s">
        <v>87</v>
      </c>
      <c r="B25" s="54">
        <v>48.999651010000001</v>
      </c>
      <c r="C25" s="54">
        <v>0</v>
      </c>
      <c r="D25" s="54">
        <v>0</v>
      </c>
      <c r="E25" s="54">
        <v>0</v>
      </c>
      <c r="F25" s="54">
        <v>0</v>
      </c>
      <c r="G25" s="54">
        <v>4.5842762199999996</v>
      </c>
      <c r="H25" s="64">
        <v>52.106000000000002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f t="shared" si="7"/>
        <v>105.68992723</v>
      </c>
      <c r="O25" s="21">
        <v>51.569000000000003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13"/>
      <c r="V25" s="13"/>
      <c r="W25" s="13"/>
      <c r="X25" s="13"/>
    </row>
    <row r="26" spans="1:24" ht="17.5" customHeight="1" x14ac:dyDescent="0.35">
      <c r="A26" s="59" t="s">
        <v>82</v>
      </c>
      <c r="B26" s="54">
        <v>0</v>
      </c>
      <c r="C26" s="54">
        <v>0</v>
      </c>
      <c r="D26" s="54">
        <v>2.10224784</v>
      </c>
      <c r="E26" s="54">
        <v>20.016720760000002</v>
      </c>
      <c r="F26" s="54">
        <v>0</v>
      </c>
      <c r="G26" s="54">
        <v>23.664413739999997</v>
      </c>
      <c r="H26" s="64">
        <v>0</v>
      </c>
      <c r="I26" s="21">
        <v>0</v>
      </c>
      <c r="J26" s="21">
        <v>2.024</v>
      </c>
      <c r="K26" s="21">
        <v>20.077999999999999</v>
      </c>
      <c r="L26" s="21">
        <v>0</v>
      </c>
      <c r="M26" s="21">
        <v>28.209000000000003</v>
      </c>
      <c r="N26" s="21">
        <f t="shared" si="7"/>
        <v>96.09438234000001</v>
      </c>
      <c r="O26" s="21">
        <v>0</v>
      </c>
      <c r="P26" s="21">
        <v>0</v>
      </c>
      <c r="Q26" s="21">
        <v>1.7709999999999999</v>
      </c>
      <c r="R26" s="21">
        <v>20.077999999999999</v>
      </c>
      <c r="S26" s="21">
        <v>0</v>
      </c>
      <c r="T26" s="21">
        <v>6.9640000000000004</v>
      </c>
      <c r="U26" s="13"/>
      <c r="V26" s="13"/>
      <c r="W26" s="13"/>
      <c r="X26" s="13"/>
    </row>
    <row r="27" spans="1:24" ht="17.5" customHeight="1" x14ac:dyDescent="0.35">
      <c r="A27" s="59" t="s">
        <v>85</v>
      </c>
      <c r="B27" s="54">
        <v>0</v>
      </c>
      <c r="C27" s="54">
        <v>0</v>
      </c>
      <c r="D27" s="54">
        <v>3.637845</v>
      </c>
      <c r="E27" s="54">
        <v>0</v>
      </c>
      <c r="F27" s="54">
        <v>3.8047493500000003</v>
      </c>
      <c r="G27" s="54">
        <v>0</v>
      </c>
      <c r="H27" s="64">
        <v>0</v>
      </c>
      <c r="I27" s="21">
        <v>0</v>
      </c>
      <c r="J27" s="21">
        <v>3.6189999999999998</v>
      </c>
      <c r="K27" s="21">
        <v>0</v>
      </c>
      <c r="L27" s="21">
        <v>3.774</v>
      </c>
      <c r="M27" s="21">
        <v>0</v>
      </c>
      <c r="N27" s="21">
        <f t="shared" si="7"/>
        <v>14.835594350000001</v>
      </c>
      <c r="O27" s="21">
        <v>0</v>
      </c>
      <c r="P27" s="21">
        <v>0</v>
      </c>
      <c r="Q27" s="21">
        <v>3.5629999999999997</v>
      </c>
      <c r="R27" s="21">
        <v>0</v>
      </c>
      <c r="S27" s="21">
        <v>3.7359999999999998</v>
      </c>
      <c r="T27" s="21">
        <v>0</v>
      </c>
      <c r="U27" s="13"/>
      <c r="V27" s="13"/>
      <c r="W27" s="13"/>
      <c r="X27" s="13"/>
    </row>
    <row r="28" spans="1:24" ht="17.5" customHeight="1" x14ac:dyDescent="0.35">
      <c r="A28" s="59" t="s">
        <v>86</v>
      </c>
      <c r="B28" s="54">
        <v>0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64">
        <v>0</v>
      </c>
      <c r="I28" s="21">
        <v>3.0000000000000001E-3</v>
      </c>
      <c r="J28" s="21">
        <v>0</v>
      </c>
      <c r="K28" s="21">
        <v>8.2000000000000003E-2</v>
      </c>
      <c r="L28" s="21">
        <v>0</v>
      </c>
      <c r="M28" s="21">
        <v>0</v>
      </c>
      <c r="N28" s="21">
        <f t="shared" si="7"/>
        <v>8.5000000000000006E-2</v>
      </c>
      <c r="O28" s="21">
        <v>0</v>
      </c>
      <c r="P28" s="21">
        <v>3.0000000000000001E-3</v>
      </c>
      <c r="Q28" s="21">
        <v>0</v>
      </c>
      <c r="R28" s="21">
        <v>9.8000000000000004E-2</v>
      </c>
      <c r="S28" s="21">
        <v>0</v>
      </c>
      <c r="T28" s="21">
        <v>0</v>
      </c>
      <c r="U28" s="13"/>
      <c r="V28" s="13"/>
      <c r="W28" s="13"/>
      <c r="X28" s="13"/>
    </row>
    <row r="29" spans="1:24" ht="17.5" customHeight="1" x14ac:dyDescent="0.35">
      <c r="A29" s="59" t="s">
        <v>81</v>
      </c>
      <c r="B29" s="54">
        <v>0</v>
      </c>
      <c r="C29" s="54">
        <v>0</v>
      </c>
      <c r="D29" s="54">
        <v>0</v>
      </c>
      <c r="E29" s="54">
        <v>0</v>
      </c>
      <c r="F29" s="54">
        <v>83.040127499999997</v>
      </c>
      <c r="G29" s="54">
        <v>47.469440929999998</v>
      </c>
      <c r="H29" s="64">
        <v>0</v>
      </c>
      <c r="I29" s="21">
        <v>0</v>
      </c>
      <c r="J29" s="21">
        <v>0</v>
      </c>
      <c r="K29" s="21">
        <v>0</v>
      </c>
      <c r="L29" s="21">
        <v>83.197000000000003</v>
      </c>
      <c r="M29" s="21">
        <v>47.78</v>
      </c>
      <c r="N29" s="21">
        <f t="shared" si="7"/>
        <v>261.48656843000003</v>
      </c>
      <c r="O29" s="21">
        <v>0</v>
      </c>
      <c r="P29" s="21">
        <v>0</v>
      </c>
      <c r="Q29" s="21">
        <v>0</v>
      </c>
      <c r="R29" s="21">
        <v>0</v>
      </c>
      <c r="S29" s="21">
        <v>82.460999999999999</v>
      </c>
      <c r="T29" s="21">
        <v>47.518000000000001</v>
      </c>
      <c r="U29" s="13"/>
      <c r="V29" s="13"/>
      <c r="W29" s="13"/>
      <c r="X29" s="13"/>
    </row>
    <row r="30" spans="1:24" s="20" customFormat="1" x14ac:dyDescent="0.35">
      <c r="A30" s="105" t="s">
        <v>109</v>
      </c>
      <c r="B30" s="106">
        <f t="shared" ref="B30:H30" si="12">SUM(B31:B36)</f>
        <v>41.609246040000002</v>
      </c>
      <c r="C30" s="106">
        <f t="shared" si="12"/>
        <v>157.31925683999998</v>
      </c>
      <c r="D30" s="106">
        <f t="shared" si="12"/>
        <v>13.71177862</v>
      </c>
      <c r="E30" s="106">
        <f t="shared" si="12"/>
        <v>8.5832129100000003</v>
      </c>
      <c r="F30" s="88">
        <f t="shared" si="12"/>
        <v>24.11122378</v>
      </c>
      <c r="G30" s="88">
        <f t="shared" si="12"/>
        <v>137.58341208000002</v>
      </c>
      <c r="H30" s="88">
        <f t="shared" si="12"/>
        <v>39.231000000000009</v>
      </c>
      <c r="I30" s="89">
        <f t="shared" ref="I30:M30" si="13">SUM(I31:I36)</f>
        <v>158.19800000000001</v>
      </c>
      <c r="J30" s="89">
        <f t="shared" si="13"/>
        <v>12.899999999999999</v>
      </c>
      <c r="K30" s="89">
        <f t="shared" si="13"/>
        <v>7.8389999999999995</v>
      </c>
      <c r="L30" s="89">
        <f t="shared" si="13"/>
        <v>16.251000000000001</v>
      </c>
      <c r="M30" s="89">
        <f t="shared" si="13"/>
        <v>147.52600000000001</v>
      </c>
      <c r="N30" s="89">
        <f t="shared" si="7"/>
        <v>764.86313027000006</v>
      </c>
      <c r="O30" s="89">
        <f t="shared" ref="O30:Q30" si="14">SUM(O31:O36)</f>
        <v>39.082000000000008</v>
      </c>
      <c r="P30" s="89">
        <f t="shared" si="14"/>
        <v>156.542</v>
      </c>
      <c r="Q30" s="89">
        <f t="shared" si="14"/>
        <v>11.725999999999999</v>
      </c>
      <c r="R30" s="89">
        <f t="shared" ref="R30:T30" si="15">SUM(R31:R36)</f>
        <v>7.8379999999999992</v>
      </c>
      <c r="S30" s="89">
        <f t="shared" si="15"/>
        <v>16.251000000000001</v>
      </c>
      <c r="T30" s="89">
        <f t="shared" si="15"/>
        <v>144.85799999999998</v>
      </c>
      <c r="U30" s="204"/>
      <c r="V30" s="204"/>
      <c r="W30" s="204"/>
      <c r="X30" s="204"/>
    </row>
    <row r="31" spans="1:24" ht="16.149999999999999" customHeight="1" x14ac:dyDescent="0.35">
      <c r="A31" s="59" t="s">
        <v>89</v>
      </c>
      <c r="B31" s="54">
        <v>0</v>
      </c>
      <c r="C31" s="54">
        <v>0.85922628000000001</v>
      </c>
      <c r="D31" s="54">
        <v>1.1538133099999999</v>
      </c>
      <c r="E31" s="54">
        <v>0.58968810000000005</v>
      </c>
      <c r="F31" s="54">
        <v>0</v>
      </c>
      <c r="G31" s="54">
        <v>22.309998239999999</v>
      </c>
      <c r="H31" s="64">
        <v>0</v>
      </c>
      <c r="I31" s="21">
        <v>10.83</v>
      </c>
      <c r="J31" s="21">
        <v>1.157</v>
      </c>
      <c r="K31" s="21">
        <v>0.27900000000000003</v>
      </c>
      <c r="L31" s="21">
        <v>0</v>
      </c>
      <c r="M31" s="21">
        <v>34.769000000000005</v>
      </c>
      <c r="N31" s="21">
        <f t="shared" si="7"/>
        <v>71.947725930000018</v>
      </c>
      <c r="O31" s="21">
        <v>0</v>
      </c>
      <c r="P31" s="21">
        <v>10.818</v>
      </c>
      <c r="Q31" s="21">
        <v>1.157</v>
      </c>
      <c r="R31" s="21">
        <v>0.27800000000000002</v>
      </c>
      <c r="S31" s="21">
        <v>0</v>
      </c>
      <c r="T31" s="21">
        <v>34.65</v>
      </c>
      <c r="U31" s="13"/>
      <c r="V31" s="13"/>
      <c r="W31" s="13"/>
      <c r="X31" s="13"/>
    </row>
    <row r="32" spans="1:24" ht="16.149999999999999" customHeight="1" x14ac:dyDescent="0.35">
      <c r="A32" s="59" t="s">
        <v>90</v>
      </c>
      <c r="B32" s="54">
        <v>0</v>
      </c>
      <c r="C32" s="54">
        <v>81.87330618</v>
      </c>
      <c r="D32" s="54">
        <v>0</v>
      </c>
      <c r="E32" s="54">
        <v>0</v>
      </c>
      <c r="F32" s="54">
        <v>0</v>
      </c>
      <c r="G32" s="54">
        <v>0</v>
      </c>
      <c r="H32" s="64">
        <v>0</v>
      </c>
      <c r="I32" s="21">
        <v>79.820000000000007</v>
      </c>
      <c r="J32" s="21">
        <v>0</v>
      </c>
      <c r="K32" s="21">
        <v>0</v>
      </c>
      <c r="L32" s="21">
        <v>0</v>
      </c>
      <c r="M32" s="21">
        <v>0</v>
      </c>
      <c r="N32" s="21">
        <f t="shared" si="7"/>
        <v>161.69330618000001</v>
      </c>
      <c r="O32" s="21">
        <v>0</v>
      </c>
      <c r="P32" s="21">
        <v>78.725999999999999</v>
      </c>
      <c r="Q32" s="21">
        <v>0</v>
      </c>
      <c r="R32" s="21">
        <v>0</v>
      </c>
      <c r="S32" s="21">
        <v>0</v>
      </c>
      <c r="T32" s="21">
        <v>0</v>
      </c>
      <c r="U32" s="13"/>
      <c r="V32" s="13"/>
      <c r="W32" s="13"/>
      <c r="X32" s="13"/>
    </row>
    <row r="33" spans="1:24" ht="16.149999999999999" customHeight="1" x14ac:dyDescent="0.35">
      <c r="A33" s="59" t="s">
        <v>91</v>
      </c>
      <c r="B33" s="54">
        <v>0</v>
      </c>
      <c r="C33" s="54">
        <v>66.666620279999989</v>
      </c>
      <c r="D33" s="54">
        <v>0</v>
      </c>
      <c r="E33" s="54">
        <v>0</v>
      </c>
      <c r="F33" s="54">
        <v>0</v>
      </c>
      <c r="G33" s="54">
        <v>0</v>
      </c>
      <c r="H33" s="64">
        <v>0</v>
      </c>
      <c r="I33" s="21">
        <v>60.188999999999993</v>
      </c>
      <c r="J33" s="21">
        <v>0</v>
      </c>
      <c r="K33" s="21">
        <v>0</v>
      </c>
      <c r="L33" s="21">
        <v>0</v>
      </c>
      <c r="M33" s="21">
        <v>0</v>
      </c>
      <c r="N33" s="21">
        <f t="shared" si="7"/>
        <v>126.85562027999998</v>
      </c>
      <c r="O33" s="21">
        <v>0</v>
      </c>
      <c r="P33" s="21">
        <v>59.639000000000003</v>
      </c>
      <c r="Q33" s="21">
        <v>0</v>
      </c>
      <c r="R33" s="21">
        <v>0</v>
      </c>
      <c r="S33" s="21">
        <v>0</v>
      </c>
      <c r="T33" s="21">
        <v>0</v>
      </c>
      <c r="U33" s="13"/>
      <c r="V33" s="13"/>
      <c r="W33" s="13"/>
      <c r="X33" s="13"/>
    </row>
    <row r="34" spans="1:24" ht="16.149999999999999" customHeight="1" x14ac:dyDescent="0.35">
      <c r="A34" s="59" t="s">
        <v>92</v>
      </c>
      <c r="B34" s="54">
        <v>0</v>
      </c>
      <c r="C34" s="54"/>
      <c r="D34" s="54">
        <v>0</v>
      </c>
      <c r="E34" s="54">
        <v>0</v>
      </c>
      <c r="F34" s="54">
        <v>0</v>
      </c>
      <c r="G34" s="54">
        <v>29.827376210000001</v>
      </c>
      <c r="H34" s="64">
        <v>0</v>
      </c>
      <c r="I34" s="21">
        <v>0</v>
      </c>
      <c r="J34" s="21">
        <v>0</v>
      </c>
      <c r="K34" s="21">
        <v>0</v>
      </c>
      <c r="L34" s="21">
        <v>0</v>
      </c>
      <c r="M34" s="21">
        <v>29.4</v>
      </c>
      <c r="N34" s="21">
        <f t="shared" si="7"/>
        <v>59.227376210000003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28.934999999999999</v>
      </c>
      <c r="U34" s="13"/>
      <c r="V34" s="13"/>
      <c r="W34" s="13"/>
      <c r="X34" s="13"/>
    </row>
    <row r="35" spans="1:24" ht="16.149999999999999" customHeight="1" x14ac:dyDescent="0.35">
      <c r="A35" s="59" t="s">
        <v>93</v>
      </c>
      <c r="B35" s="54">
        <v>14.131733049999999</v>
      </c>
      <c r="C35" s="54">
        <v>0</v>
      </c>
      <c r="D35" s="54">
        <v>0</v>
      </c>
      <c r="E35" s="54">
        <v>0</v>
      </c>
      <c r="F35" s="54">
        <v>0</v>
      </c>
      <c r="G35" s="54">
        <v>68.978019210000014</v>
      </c>
      <c r="H35" s="64">
        <v>13.977</v>
      </c>
      <c r="I35" s="21">
        <v>0</v>
      </c>
      <c r="J35" s="21">
        <v>0</v>
      </c>
      <c r="K35" s="21">
        <v>0</v>
      </c>
      <c r="L35" s="21">
        <v>0</v>
      </c>
      <c r="M35" s="21">
        <v>68.144999999999996</v>
      </c>
      <c r="N35" s="21">
        <f t="shared" si="7"/>
        <v>165.23175226000001</v>
      </c>
      <c r="O35" s="21">
        <v>13.827999999999999</v>
      </c>
      <c r="P35" s="21">
        <v>0</v>
      </c>
      <c r="Q35" s="21">
        <v>0</v>
      </c>
      <c r="R35" s="21">
        <v>0</v>
      </c>
      <c r="S35" s="21">
        <v>0</v>
      </c>
      <c r="T35" s="21">
        <v>67.233999999999995</v>
      </c>
      <c r="U35" s="13"/>
      <c r="V35" s="13"/>
      <c r="W35" s="13"/>
      <c r="X35" s="13"/>
    </row>
    <row r="36" spans="1:24" ht="16.149999999999999" customHeight="1" x14ac:dyDescent="0.35">
      <c r="A36" s="59" t="s">
        <v>94</v>
      </c>
      <c r="B36" s="54">
        <v>27.477512990000001</v>
      </c>
      <c r="C36" s="54">
        <v>7.9201041000000032</v>
      </c>
      <c r="D36" s="54">
        <v>12.55796531</v>
      </c>
      <c r="E36" s="54">
        <v>7.9935248099999994</v>
      </c>
      <c r="F36" s="54">
        <v>24.11122378</v>
      </c>
      <c r="G36" s="54">
        <v>16.468018420000003</v>
      </c>
      <c r="H36" s="64">
        <v>25.254000000000005</v>
      </c>
      <c r="I36" s="21">
        <v>7.359</v>
      </c>
      <c r="J36" s="21">
        <v>11.742999999999999</v>
      </c>
      <c r="K36" s="21">
        <v>7.56</v>
      </c>
      <c r="L36" s="21">
        <v>16.251000000000001</v>
      </c>
      <c r="M36" s="21">
        <v>15.212000000000002</v>
      </c>
      <c r="N36" s="21">
        <f t="shared" si="7"/>
        <v>179.90734940999999</v>
      </c>
      <c r="O36" s="21">
        <v>25.254000000000005</v>
      </c>
      <c r="P36" s="21">
        <v>7.359</v>
      </c>
      <c r="Q36" s="21">
        <v>10.568999999999999</v>
      </c>
      <c r="R36" s="21">
        <v>7.56</v>
      </c>
      <c r="S36" s="21">
        <v>16.251000000000001</v>
      </c>
      <c r="T36" s="21">
        <v>14.039</v>
      </c>
      <c r="U36" s="13"/>
      <c r="V36" s="13"/>
      <c r="W36" s="13"/>
      <c r="X36" s="13"/>
    </row>
    <row r="37" spans="1:24" ht="15" thickBot="1" x14ac:dyDescent="0.4">
      <c r="A37" s="130"/>
      <c r="B37" s="131">
        <f t="shared" ref="B37" si="16">+B9+B16+B18+B30</f>
        <v>1015.79374117</v>
      </c>
      <c r="C37" s="132">
        <f t="shared" ref="C37:D37" si="17">+C9+C16+C18+C30</f>
        <v>776.70927427000004</v>
      </c>
      <c r="D37" s="132">
        <f t="shared" si="17"/>
        <v>5022.9465459999992</v>
      </c>
      <c r="E37" s="132">
        <f t="shared" ref="E37:M37" si="18">+E9+E16+E18+E30</f>
        <v>731.84478154000021</v>
      </c>
      <c r="F37" s="132">
        <f t="shared" si="18"/>
        <v>1083.3665241800002</v>
      </c>
      <c r="G37" s="132">
        <f t="shared" si="18"/>
        <v>1756.2267911200001</v>
      </c>
      <c r="H37" s="133">
        <f t="shared" si="18"/>
        <v>1011.7639999999999</v>
      </c>
      <c r="I37" s="134">
        <f t="shared" si="18"/>
        <v>774.65099999999995</v>
      </c>
      <c r="J37" s="134">
        <f t="shared" si="18"/>
        <v>788.476</v>
      </c>
      <c r="K37" s="134">
        <f t="shared" si="18"/>
        <v>668.1790000000002</v>
      </c>
      <c r="L37" s="134">
        <f t="shared" si="18"/>
        <v>1143.2659999999998</v>
      </c>
      <c r="M37" s="134">
        <f t="shared" si="18"/>
        <v>1803.5920000000001</v>
      </c>
      <c r="N37" s="134">
        <f>SUM(B37:M37)</f>
        <v>16576.81565828</v>
      </c>
      <c r="O37" s="134">
        <f t="shared" ref="O37:Q37" si="19">+O9+O16+O18+O30</f>
        <v>1042.653</v>
      </c>
      <c r="P37" s="134">
        <f t="shared" si="19"/>
        <v>783.64300000000014</v>
      </c>
      <c r="Q37" s="134">
        <f t="shared" si="19"/>
        <v>4855.1219999999994</v>
      </c>
      <c r="R37" s="134">
        <f t="shared" ref="R37:T37" si="20">+R9+R16+R18+R30</f>
        <v>716.5</v>
      </c>
      <c r="S37" s="134">
        <f t="shared" si="20"/>
        <v>1129.6419999999998</v>
      </c>
      <c r="T37" s="134">
        <f t="shared" si="20"/>
        <v>1788.0179999999998</v>
      </c>
      <c r="U37" s="13"/>
      <c r="V37" s="13"/>
      <c r="W37" s="13"/>
      <c r="X37" s="13"/>
    </row>
    <row r="38" spans="1:24" x14ac:dyDescent="0.35">
      <c r="A38" t="s">
        <v>244</v>
      </c>
      <c r="B38" s="194"/>
      <c r="C38" s="194"/>
      <c r="D38" s="194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x14ac:dyDescent="0.35">
      <c r="A39" s="194" t="s">
        <v>185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x14ac:dyDescent="0.35">
      <c r="A41" s="183" t="s">
        <v>236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</sheetData>
  <mergeCells count="7">
    <mergeCell ref="A1:N1"/>
    <mergeCell ref="A7:A8"/>
    <mergeCell ref="B7:G7"/>
    <mergeCell ref="H7:T7"/>
    <mergeCell ref="A6:T6"/>
    <mergeCell ref="A5:T5"/>
    <mergeCell ref="A4:T4"/>
  </mergeCells>
  <phoneticPr fontId="35" type="noConversion"/>
  <hyperlinks>
    <hyperlink ref="A41" location="Portada!A33" display="REGRESO A LA PORTADA" xr:uid="{1D10312A-CF59-41D2-9F9F-99D8C220F142}"/>
  </hyperlinks>
  <pageMargins left="0.25" right="0.25" top="0.75" bottom="0.75" header="0.3" footer="0.3"/>
  <pageSetup scale="65" orientation="landscape" r:id="rId1"/>
  <ignoredErrors>
    <ignoredError sqref="N16 N18 N9 N30 N37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Y38"/>
  <sheetViews>
    <sheetView topLeftCell="A7" zoomScaleNormal="100" zoomScaleSheetLayoutView="85" workbookViewId="0">
      <pane xSplit="1" topLeftCell="B1" activePane="topRight" state="frozen"/>
      <selection pane="topRight" activeCell="G11" sqref="G11"/>
    </sheetView>
  </sheetViews>
  <sheetFormatPr baseColWidth="10" defaultRowHeight="14.5" x14ac:dyDescent="0.35"/>
  <cols>
    <col min="1" max="1" width="39.81640625" bestFit="1" customWidth="1"/>
    <col min="2" max="2" width="9.453125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9.7265625" customWidth="1"/>
    <col min="10" max="10" width="10.26953125" customWidth="1"/>
    <col min="11" max="11" width="9.7265625" customWidth="1"/>
    <col min="12" max="12" width="10.26953125" customWidth="1"/>
    <col min="13" max="13" width="9.7265625" customWidth="1"/>
    <col min="14" max="14" width="12.7265625" customWidth="1"/>
  </cols>
  <sheetData>
    <row r="1" spans="1:25" s="13" customFormat="1" x14ac:dyDescent="0.35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</row>
    <row r="2" spans="1:25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48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9.149999999999999" customHeight="1" x14ac:dyDescent="0.5">
      <c r="A4" s="272" t="s">
        <v>238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35">
      <c r="A5" s="232" t="s">
        <v>36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7.5" customHeight="1" thickBot="1" x14ac:dyDescent="0.4">
      <c r="A6" s="226" t="s">
        <v>259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7.5" customHeight="1" thickBot="1" x14ac:dyDescent="0.4">
      <c r="A7" s="273" t="s">
        <v>149</v>
      </c>
      <c r="B7" s="275" t="s">
        <v>207</v>
      </c>
      <c r="C7" s="276"/>
      <c r="D7" s="276"/>
      <c r="E7" s="276"/>
      <c r="F7" s="276"/>
      <c r="G7" s="277"/>
      <c r="H7" s="275" t="s">
        <v>229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7"/>
      <c r="U7" s="13"/>
      <c r="V7" s="13"/>
      <c r="W7" s="13"/>
      <c r="X7" s="13"/>
      <c r="Y7" s="13"/>
    </row>
    <row r="8" spans="1:25" x14ac:dyDescent="0.35">
      <c r="A8" s="278"/>
      <c r="B8" s="116">
        <v>44562</v>
      </c>
      <c r="C8" s="117">
        <v>44593</v>
      </c>
      <c r="D8" s="118">
        <v>44621</v>
      </c>
      <c r="E8" s="116">
        <v>44652</v>
      </c>
      <c r="F8" s="117">
        <v>44682</v>
      </c>
      <c r="G8" s="118">
        <v>44713</v>
      </c>
      <c r="H8" s="119">
        <v>44743</v>
      </c>
      <c r="I8" s="120">
        <v>44774</v>
      </c>
      <c r="J8" s="120">
        <v>44805</v>
      </c>
      <c r="K8" s="120">
        <v>44835</v>
      </c>
      <c r="L8" s="120">
        <v>44866</v>
      </c>
      <c r="M8" s="120">
        <v>44896</v>
      </c>
      <c r="N8" s="121" t="s">
        <v>206</v>
      </c>
      <c r="O8" s="116">
        <v>44927</v>
      </c>
      <c r="P8" s="117">
        <v>44958</v>
      </c>
      <c r="Q8" s="116">
        <v>44986</v>
      </c>
      <c r="R8" s="117">
        <v>45017</v>
      </c>
      <c r="S8" s="116">
        <v>45047</v>
      </c>
      <c r="T8" s="118">
        <v>45078</v>
      </c>
      <c r="U8" s="13"/>
      <c r="V8" s="13"/>
      <c r="W8" s="13"/>
      <c r="X8" s="13"/>
      <c r="Y8" s="13"/>
    </row>
    <row r="9" spans="1:25" x14ac:dyDescent="0.35">
      <c r="A9" s="59" t="s">
        <v>150</v>
      </c>
      <c r="B9" s="57">
        <v>8.5299999999999923</v>
      </c>
      <c r="C9" s="54">
        <v>282.37299999999999</v>
      </c>
      <c r="D9" s="54">
        <v>908.47499999999934</v>
      </c>
      <c r="E9" s="54">
        <v>8.1839999999999957</v>
      </c>
      <c r="F9" s="54">
        <v>901.16099999999983</v>
      </c>
      <c r="G9" s="58">
        <v>8.069999999999995</v>
      </c>
      <c r="H9" s="107">
        <v>9.8329999999999984</v>
      </c>
      <c r="I9" s="21">
        <v>311.32099999999991</v>
      </c>
      <c r="J9" s="21">
        <v>9.8329999999999984</v>
      </c>
      <c r="K9" s="21">
        <v>9.8329999999999984</v>
      </c>
      <c r="L9" s="21">
        <v>780.19900000000007</v>
      </c>
      <c r="M9" s="21">
        <v>9.8329999999999984</v>
      </c>
      <c r="N9" s="21">
        <f>SUM(B9:M9)</f>
        <v>3247.6449999999995</v>
      </c>
      <c r="O9" s="21">
        <v>9.8329999999999984</v>
      </c>
      <c r="P9" s="21">
        <v>311.32099999999991</v>
      </c>
      <c r="Q9" s="21">
        <v>9.8329999999999984</v>
      </c>
      <c r="R9" s="21">
        <v>9.8329999999999984</v>
      </c>
      <c r="S9" s="21">
        <v>780.19900000000007</v>
      </c>
      <c r="T9" s="55">
        <v>9.8329999999999984</v>
      </c>
      <c r="U9" s="13"/>
      <c r="V9" s="13"/>
      <c r="W9" s="13"/>
      <c r="X9" s="13"/>
      <c r="Y9" s="13"/>
    </row>
    <row r="10" spans="1:25" x14ac:dyDescent="0.35">
      <c r="A10" s="59" t="s">
        <v>39</v>
      </c>
      <c r="B10" s="57">
        <v>22.455000000000023</v>
      </c>
      <c r="C10" s="54">
        <v>1020.1760000000005</v>
      </c>
      <c r="D10" s="54">
        <v>3288.4170000000031</v>
      </c>
      <c r="E10" s="54">
        <v>23.474000000000029</v>
      </c>
      <c r="F10" s="54">
        <v>3526.6260000000011</v>
      </c>
      <c r="G10" s="58">
        <v>81.070000000000221</v>
      </c>
      <c r="H10" s="107">
        <v>19.890000000000004</v>
      </c>
      <c r="I10" s="21">
        <v>676.21599999999944</v>
      </c>
      <c r="J10" s="21">
        <v>77.447000000000017</v>
      </c>
      <c r="K10" s="21">
        <v>68.174000000000035</v>
      </c>
      <c r="L10" s="21">
        <v>1521.4610000000007</v>
      </c>
      <c r="M10" s="21">
        <v>80.73299999999999</v>
      </c>
      <c r="N10" s="21">
        <f t="shared" ref="N10:N17" si="0">SUM(B10:M10)</f>
        <v>10406.139000000006</v>
      </c>
      <c r="O10" s="21">
        <v>19.870000000000005</v>
      </c>
      <c r="P10" s="21">
        <v>726.05699999999911</v>
      </c>
      <c r="Q10" s="21">
        <v>35.77600000000001</v>
      </c>
      <c r="R10" s="21">
        <v>19.850000000000005</v>
      </c>
      <c r="S10" s="21">
        <v>1881.4410000000016</v>
      </c>
      <c r="T10" s="55">
        <v>80.562999999999988</v>
      </c>
      <c r="U10" s="13"/>
      <c r="V10" s="13"/>
      <c r="W10" s="13"/>
      <c r="X10" s="13"/>
      <c r="Y10" s="13"/>
    </row>
    <row r="11" spans="1:25" x14ac:dyDescent="0.35">
      <c r="A11" s="59" t="s">
        <v>120</v>
      </c>
      <c r="B11" s="57">
        <v>0.42400000000000021</v>
      </c>
      <c r="C11" s="54">
        <v>18.084000000000003</v>
      </c>
      <c r="D11" s="54">
        <v>58.557000000000016</v>
      </c>
      <c r="E11" s="54">
        <v>0.39000000000000012</v>
      </c>
      <c r="F11" s="54">
        <v>29.123000000000001</v>
      </c>
      <c r="G11" s="58">
        <v>0.39000000000000012</v>
      </c>
      <c r="H11" s="107">
        <v>1.7880000000000003</v>
      </c>
      <c r="I11" s="21">
        <v>73.369000000000014</v>
      </c>
      <c r="J11" s="21">
        <v>1.7880000000000003</v>
      </c>
      <c r="K11" s="21">
        <v>1.7880000000000003</v>
      </c>
      <c r="L11" s="21">
        <v>62.216000000000015</v>
      </c>
      <c r="M11" s="21">
        <v>1.7880000000000003</v>
      </c>
      <c r="N11" s="21">
        <f t="shared" si="0"/>
        <v>249.7050000000001</v>
      </c>
      <c r="O11" s="21">
        <v>1.7880000000000003</v>
      </c>
      <c r="P11" s="21">
        <v>73.369000000000014</v>
      </c>
      <c r="Q11" s="21">
        <v>1.7880000000000003</v>
      </c>
      <c r="R11" s="21">
        <v>1.7880000000000003</v>
      </c>
      <c r="S11" s="21">
        <v>62.216000000000015</v>
      </c>
      <c r="T11" s="55">
        <v>1.7880000000000003</v>
      </c>
      <c r="U11" s="13"/>
      <c r="V11" s="13"/>
      <c r="W11" s="13"/>
      <c r="X11" s="13"/>
      <c r="Y11" s="13"/>
    </row>
    <row r="12" spans="1:25" x14ac:dyDescent="0.35">
      <c r="A12" s="59" t="s">
        <v>40</v>
      </c>
      <c r="B12" s="57">
        <v>0.03</v>
      </c>
      <c r="C12" s="54">
        <v>1.8579999999999999</v>
      </c>
      <c r="D12" s="54">
        <v>0.03</v>
      </c>
      <c r="E12" s="54">
        <v>0.03</v>
      </c>
      <c r="F12" s="54">
        <v>26.046000000000006</v>
      </c>
      <c r="G12" s="58">
        <v>1.9E-2</v>
      </c>
      <c r="H12" s="107">
        <v>1.2910000000000001</v>
      </c>
      <c r="I12" s="21">
        <v>4.3549999999999995</v>
      </c>
      <c r="J12" s="21">
        <v>5.7999999999999996E-2</v>
      </c>
      <c r="K12" s="21">
        <v>0.04</v>
      </c>
      <c r="L12" s="21">
        <v>49.073999999999998</v>
      </c>
      <c r="M12" s="21">
        <v>0.04</v>
      </c>
      <c r="N12" s="21">
        <f t="shared" si="0"/>
        <v>82.871000000000009</v>
      </c>
      <c r="O12" s="21">
        <v>0.04</v>
      </c>
      <c r="P12" s="21">
        <v>3.843</v>
      </c>
      <c r="Q12" s="21">
        <v>0</v>
      </c>
      <c r="R12" s="21">
        <v>0</v>
      </c>
      <c r="S12" s="21">
        <v>49.034000000000006</v>
      </c>
      <c r="T12" s="55">
        <v>0</v>
      </c>
      <c r="U12" s="13"/>
      <c r="V12" s="13"/>
      <c r="W12" s="13"/>
      <c r="X12" s="13"/>
      <c r="Y12" s="13"/>
    </row>
    <row r="13" spans="1:25" x14ac:dyDescent="0.35">
      <c r="A13" s="59" t="s">
        <v>49</v>
      </c>
      <c r="B13" s="57">
        <v>22.531000000000017</v>
      </c>
      <c r="C13" s="54">
        <v>540.63900000000001</v>
      </c>
      <c r="D13" s="54">
        <v>3668.358000000002</v>
      </c>
      <c r="E13" s="54">
        <v>21.399000000000001</v>
      </c>
      <c r="F13" s="54">
        <v>2354.0339999999992</v>
      </c>
      <c r="G13" s="58">
        <v>169.5509999999999</v>
      </c>
      <c r="H13" s="107">
        <v>19.311999999999994</v>
      </c>
      <c r="I13" s="21">
        <v>497.91100000000029</v>
      </c>
      <c r="J13" s="21">
        <v>19.311999999999994</v>
      </c>
      <c r="K13" s="21">
        <v>19.311999999999994</v>
      </c>
      <c r="L13" s="21">
        <v>1740.666999999999</v>
      </c>
      <c r="M13" s="21">
        <v>211.72399999999993</v>
      </c>
      <c r="N13" s="21">
        <f t="shared" si="0"/>
        <v>9284.75</v>
      </c>
      <c r="O13" s="21">
        <v>19.311999999999994</v>
      </c>
      <c r="P13" s="21">
        <v>687.87800000000016</v>
      </c>
      <c r="Q13" s="21">
        <v>19.023999999999994</v>
      </c>
      <c r="R13" s="21">
        <v>19.023999999999994</v>
      </c>
      <c r="S13" s="21">
        <v>4428.4380000000028</v>
      </c>
      <c r="T13" s="55">
        <v>210.31499999999997</v>
      </c>
      <c r="U13" s="13"/>
      <c r="V13" s="13"/>
      <c r="W13" s="13"/>
      <c r="X13" s="13"/>
      <c r="Y13" s="13"/>
    </row>
    <row r="14" spans="1:25" x14ac:dyDescent="0.35">
      <c r="A14" s="59" t="s">
        <v>42</v>
      </c>
      <c r="B14" s="57">
        <v>0</v>
      </c>
      <c r="C14" s="54">
        <v>0</v>
      </c>
      <c r="D14" s="54">
        <v>2.1000000000000001E-2</v>
      </c>
      <c r="E14" s="54">
        <v>1E-3</v>
      </c>
      <c r="F14" s="54">
        <v>4.0000000000000001E-3</v>
      </c>
      <c r="G14" s="58">
        <v>3.0000000000000001E-3</v>
      </c>
      <c r="H14" s="107">
        <v>1.7999999999999999E-2</v>
      </c>
      <c r="I14" s="21">
        <v>0.92999999999999994</v>
      </c>
      <c r="J14" s="21">
        <v>2E-3</v>
      </c>
      <c r="K14" s="21">
        <v>0</v>
      </c>
      <c r="L14" s="21">
        <v>1.028</v>
      </c>
      <c r="M14" s="21">
        <v>0</v>
      </c>
      <c r="N14" s="21">
        <f t="shared" si="0"/>
        <v>2.0070000000000001</v>
      </c>
      <c r="O14" s="21">
        <v>4.0000000000000001E-3</v>
      </c>
      <c r="P14" s="21">
        <v>0</v>
      </c>
      <c r="Q14" s="21">
        <v>0</v>
      </c>
      <c r="R14" s="21">
        <v>0</v>
      </c>
      <c r="S14" s="21">
        <v>0</v>
      </c>
      <c r="T14" s="55">
        <v>4.0000000000000001E-3</v>
      </c>
      <c r="U14" s="13"/>
      <c r="V14" s="13"/>
      <c r="W14" s="13"/>
      <c r="X14" s="13"/>
      <c r="Y14" s="13"/>
    </row>
    <row r="15" spans="1:25" ht="13.9" customHeight="1" x14ac:dyDescent="0.35">
      <c r="A15" s="59" t="s">
        <v>50</v>
      </c>
      <c r="B15" s="57">
        <v>181.52100000000002</v>
      </c>
      <c r="C15" s="54">
        <v>845.77299999999946</v>
      </c>
      <c r="D15" s="54">
        <v>1588.5630000000008</v>
      </c>
      <c r="E15" s="54">
        <v>179.441</v>
      </c>
      <c r="F15" s="54">
        <v>485.0750000000001</v>
      </c>
      <c r="G15" s="58">
        <v>835.44299999999964</v>
      </c>
      <c r="H15" s="107">
        <v>46.454000000000001</v>
      </c>
      <c r="I15" s="21">
        <v>12324.492</v>
      </c>
      <c r="J15" s="21">
        <v>58.86</v>
      </c>
      <c r="K15" s="21">
        <v>46.510999999999996</v>
      </c>
      <c r="L15" s="21">
        <v>219.31599999999997</v>
      </c>
      <c r="M15" s="21">
        <v>5681.4749999999985</v>
      </c>
      <c r="N15" s="21">
        <f t="shared" si="0"/>
        <v>22492.923999999995</v>
      </c>
      <c r="O15" s="21">
        <v>44.421999999999997</v>
      </c>
      <c r="P15" s="21">
        <v>1367.5150000000003</v>
      </c>
      <c r="Q15" s="21">
        <v>55.808</v>
      </c>
      <c r="R15" s="21">
        <v>43.153999999999996</v>
      </c>
      <c r="S15" s="21">
        <v>516.53200000000015</v>
      </c>
      <c r="T15" s="55">
        <v>463.65500000000009</v>
      </c>
      <c r="U15" s="13"/>
      <c r="V15" s="13"/>
      <c r="W15" s="13"/>
      <c r="X15" s="13"/>
      <c r="Y15" s="13"/>
    </row>
    <row r="16" spans="1:25" x14ac:dyDescent="0.35">
      <c r="A16" s="59" t="s">
        <v>51</v>
      </c>
      <c r="B16" s="57">
        <v>0.48000000000000015</v>
      </c>
      <c r="C16" s="54">
        <v>11.031999999999998</v>
      </c>
      <c r="D16" s="54">
        <v>12.772000000000004</v>
      </c>
      <c r="E16" s="54">
        <v>5.0379999999999976</v>
      </c>
      <c r="F16" s="54">
        <v>65.421999999999997</v>
      </c>
      <c r="G16" s="58">
        <v>6.390000000000005</v>
      </c>
      <c r="H16" s="107">
        <v>9.7729999999999997</v>
      </c>
      <c r="I16" s="21">
        <v>45.937000000000005</v>
      </c>
      <c r="J16" s="21">
        <v>4.1979999999999995</v>
      </c>
      <c r="K16" s="21">
        <v>1.1439999999999999</v>
      </c>
      <c r="L16" s="21">
        <v>14.969000000000001</v>
      </c>
      <c r="M16" s="21">
        <v>0.40400000000000003</v>
      </c>
      <c r="N16" s="21">
        <f t="shared" si="0"/>
        <v>177.559</v>
      </c>
      <c r="O16" s="21">
        <v>0.46899999999999997</v>
      </c>
      <c r="P16" s="21">
        <v>8.6760000000000002</v>
      </c>
      <c r="Q16" s="21">
        <v>0.79200000000000004</v>
      </c>
      <c r="R16" s="21">
        <v>5.5440000000000005</v>
      </c>
      <c r="S16" s="21">
        <v>17.465</v>
      </c>
      <c r="T16" s="55">
        <v>0.66700000000000015</v>
      </c>
      <c r="U16" s="13"/>
      <c r="V16" s="13"/>
      <c r="W16" s="13"/>
      <c r="X16" s="13"/>
      <c r="Y16" s="13"/>
    </row>
    <row r="17" spans="1:25" x14ac:dyDescent="0.35">
      <c r="A17" s="59" t="s">
        <v>151</v>
      </c>
      <c r="B17" s="57">
        <v>0</v>
      </c>
      <c r="C17" s="54">
        <v>1E-3</v>
      </c>
      <c r="D17" s="54">
        <v>0</v>
      </c>
      <c r="E17" s="54">
        <v>0</v>
      </c>
      <c r="F17" s="54">
        <v>1E-3</v>
      </c>
      <c r="G17" s="58">
        <v>0</v>
      </c>
      <c r="H17" s="107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21">
        <f t="shared" si="0"/>
        <v>2E-3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55">
        <v>0</v>
      </c>
      <c r="U17" s="13"/>
      <c r="V17" s="13"/>
      <c r="W17" s="13"/>
      <c r="X17" s="13"/>
      <c r="Y17" s="13"/>
    </row>
    <row r="18" spans="1:25" ht="15" thickBot="1" x14ac:dyDescent="0.4">
      <c r="A18" s="108" t="s">
        <v>52</v>
      </c>
      <c r="B18" s="109">
        <f>SUM(B9:B17)</f>
        <v>235.97100000000003</v>
      </c>
      <c r="C18" s="110">
        <f t="shared" ref="C18:D18" si="1">SUM(C9:C17)</f>
        <v>2719.9360000000006</v>
      </c>
      <c r="D18" s="111">
        <f t="shared" si="1"/>
        <v>9525.1930000000048</v>
      </c>
      <c r="E18" s="112">
        <f t="shared" ref="E18:T18" si="2">SUM(E9:E17)</f>
        <v>237.95700000000005</v>
      </c>
      <c r="F18" s="113">
        <f t="shared" si="2"/>
        <v>7387.4919999999993</v>
      </c>
      <c r="G18" s="114">
        <f t="shared" si="2"/>
        <v>1100.9359999999999</v>
      </c>
      <c r="H18" s="115">
        <f t="shared" si="2"/>
        <v>108.35899999999998</v>
      </c>
      <c r="I18" s="95">
        <f t="shared" si="2"/>
        <v>13934.530999999999</v>
      </c>
      <c r="J18" s="95">
        <f t="shared" si="2"/>
        <v>171.49800000000002</v>
      </c>
      <c r="K18" s="95">
        <f t="shared" si="2"/>
        <v>146.80200000000002</v>
      </c>
      <c r="L18" s="95">
        <f t="shared" si="2"/>
        <v>4388.93</v>
      </c>
      <c r="M18" s="95">
        <f t="shared" si="2"/>
        <v>5985.9969999999994</v>
      </c>
      <c r="N18" s="95">
        <f t="shared" si="2"/>
        <v>45943.602000000006</v>
      </c>
      <c r="O18" s="95">
        <f t="shared" si="2"/>
        <v>95.737999999999985</v>
      </c>
      <c r="P18" s="95">
        <f t="shared" si="2"/>
        <v>3178.6589999999992</v>
      </c>
      <c r="Q18" s="95">
        <f t="shared" si="2"/>
        <v>123.02099999999999</v>
      </c>
      <c r="R18" s="95">
        <f t="shared" si="2"/>
        <v>99.192999999999998</v>
      </c>
      <c r="S18" s="95">
        <f t="shared" si="2"/>
        <v>7735.3250000000053</v>
      </c>
      <c r="T18" s="96">
        <f t="shared" si="2"/>
        <v>766.82500000000016</v>
      </c>
      <c r="U18" s="13"/>
      <c r="V18" s="13"/>
      <c r="W18" s="13"/>
      <c r="X18" s="13"/>
      <c r="Y18" s="13"/>
    </row>
    <row r="19" spans="1:25" x14ac:dyDescent="0.35">
      <c r="A19" s="13" t="s">
        <v>244</v>
      </c>
      <c r="B19" s="194"/>
      <c r="C19" s="194"/>
      <c r="D19" s="19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35">
      <c r="A20" s="194" t="s">
        <v>185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35">
      <c r="A21" s="183" t="s">
        <v>236</v>
      </c>
      <c r="B21" s="13"/>
      <c r="C21" s="13"/>
      <c r="D21" s="13"/>
      <c r="E21" s="13"/>
      <c r="F21" s="13"/>
      <c r="G21" s="13"/>
      <c r="H21" s="193"/>
      <c r="I21" s="193"/>
      <c r="J21" s="193"/>
      <c r="K21" s="193"/>
      <c r="L21" s="193"/>
      <c r="M21" s="193"/>
      <c r="N21" s="19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x14ac:dyDescent="0.35">
      <c r="A22" s="13"/>
      <c r="B22" s="13"/>
      <c r="C22" s="13"/>
      <c r="D22" s="13"/>
      <c r="E22" s="13"/>
      <c r="F22" s="13"/>
      <c r="G22" s="13"/>
      <c r="H22" s="182"/>
      <c r="I22" s="205"/>
      <c r="J22" s="205"/>
      <c r="K22" s="205"/>
      <c r="L22" s="205"/>
      <c r="M22" s="205"/>
      <c r="N22" s="193"/>
      <c r="O22" s="193"/>
      <c r="P22" s="193"/>
      <c r="Q22" s="193"/>
      <c r="R22" s="193"/>
      <c r="S22" s="193"/>
      <c r="T22" s="193"/>
      <c r="U22" s="13"/>
      <c r="V22" s="13"/>
      <c r="W22" s="13"/>
      <c r="X22" s="13"/>
      <c r="Y22" s="13"/>
    </row>
    <row r="23" spans="1:25" x14ac:dyDescent="0.35">
      <c r="A23" s="13"/>
      <c r="B23" s="13"/>
      <c r="C23" s="13"/>
      <c r="D23" s="13"/>
      <c r="E23" s="13"/>
      <c r="F23" s="13"/>
      <c r="G23" s="13"/>
      <c r="H23" s="182"/>
      <c r="I23" s="205"/>
      <c r="J23" s="205"/>
      <c r="K23" s="205"/>
      <c r="L23" s="205"/>
      <c r="M23" s="205"/>
      <c r="N23" s="182"/>
      <c r="O23" s="205"/>
      <c r="P23" s="205"/>
      <c r="Q23" s="205"/>
      <c r="R23" s="205"/>
      <c r="S23" s="205"/>
      <c r="T23" s="205"/>
      <c r="U23" s="13"/>
      <c r="V23" s="13"/>
      <c r="W23" s="13"/>
      <c r="X23" s="13"/>
      <c r="Y23" s="13"/>
    </row>
    <row r="24" spans="1:25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x14ac:dyDescent="0.35">
      <c r="U34" s="13"/>
      <c r="V34" s="13"/>
      <c r="W34" s="13"/>
      <c r="X34" s="13"/>
      <c r="Y34" s="13"/>
    </row>
    <row r="35" spans="1:25" x14ac:dyDescent="0.35">
      <c r="U35" s="13"/>
      <c r="V35" s="13"/>
      <c r="W35" s="13"/>
      <c r="X35" s="13"/>
      <c r="Y35" s="13"/>
    </row>
    <row r="36" spans="1:25" x14ac:dyDescent="0.35">
      <c r="U36" s="13"/>
      <c r="V36" s="13"/>
      <c r="W36" s="13"/>
      <c r="X36" s="13"/>
      <c r="Y36" s="13"/>
    </row>
    <row r="37" spans="1:25" x14ac:dyDescent="0.35">
      <c r="U37" s="13"/>
      <c r="V37" s="13"/>
      <c r="W37" s="13"/>
      <c r="X37" s="13"/>
      <c r="Y37" s="13"/>
    </row>
    <row r="38" spans="1:25" x14ac:dyDescent="0.35">
      <c r="U38" s="13"/>
      <c r="V38" s="13"/>
      <c r="W38" s="13"/>
      <c r="X38" s="13"/>
      <c r="Y38" s="13"/>
    </row>
  </sheetData>
  <mergeCells count="7">
    <mergeCell ref="A1:N1"/>
    <mergeCell ref="A7:A8"/>
    <mergeCell ref="A4:N4"/>
    <mergeCell ref="A5:N5"/>
    <mergeCell ref="A6:N6"/>
    <mergeCell ref="B7:G7"/>
    <mergeCell ref="H7:T7"/>
  </mergeCells>
  <hyperlinks>
    <hyperlink ref="A21" location="Portada!A34" display="REGRESO A LA PORTADA" xr:uid="{0FD290FA-15D0-49CE-9E7D-AB2A97F6477C}"/>
  </hyperlinks>
  <pageMargins left="0.25" right="0.25" top="0.75" bottom="0.75" header="0.3" footer="0.3"/>
  <pageSetup scale="79" orientation="landscape" r:id="rId1"/>
  <ignoredErrors>
    <ignoredError sqref="Q18:T18 O18:P18 H18:N18 E18:G18 B18:D18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AA49"/>
  <sheetViews>
    <sheetView topLeftCell="A12" zoomScale="75" zoomScaleNormal="55" workbookViewId="0">
      <pane xSplit="1" topLeftCell="B1" activePane="topRight" state="frozen"/>
      <selection activeCell="A4" sqref="A4"/>
      <selection pane="topRight" activeCell="K27" sqref="K27"/>
    </sheetView>
  </sheetViews>
  <sheetFormatPr baseColWidth="10" defaultRowHeight="14.5" x14ac:dyDescent="0.35"/>
  <cols>
    <col min="1" max="1" width="19.1796875" customWidth="1"/>
    <col min="2" max="2" width="12" customWidth="1"/>
    <col min="3" max="3" width="13.81640625" customWidth="1"/>
    <col min="4" max="4" width="12.26953125" customWidth="1"/>
    <col min="5" max="5" width="11.54296875" customWidth="1"/>
    <col min="6" max="6" width="12.26953125" bestFit="1" customWidth="1"/>
    <col min="7" max="7" width="11.453125" customWidth="1"/>
    <col min="8" max="8" width="12.54296875" bestFit="1" customWidth="1"/>
    <col min="9" max="9" width="11.54296875" customWidth="1"/>
    <col min="10" max="13" width="14" customWidth="1"/>
    <col min="14" max="14" width="15.453125" customWidth="1"/>
  </cols>
  <sheetData>
    <row r="1" spans="1:27" x14ac:dyDescent="0.35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48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19.149999999999999" customHeight="1" x14ac:dyDescent="0.5">
      <c r="A4" s="272" t="s">
        <v>239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16.149999999999999" customHeight="1" x14ac:dyDescent="0.35">
      <c r="A5" s="232" t="s">
        <v>36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7.5" customHeight="1" thickBot="1" x14ac:dyDescent="0.4">
      <c r="A6" s="226" t="s">
        <v>259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7.5" customHeight="1" x14ac:dyDescent="0.35">
      <c r="A7" s="279" t="s">
        <v>149</v>
      </c>
      <c r="B7" s="281" t="s">
        <v>207</v>
      </c>
      <c r="C7" s="282"/>
      <c r="D7" s="282"/>
      <c r="E7" s="282"/>
      <c r="F7" s="282"/>
      <c r="G7" s="283"/>
      <c r="H7" s="281" t="s">
        <v>229</v>
      </c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3"/>
      <c r="U7" s="13"/>
      <c r="V7" s="13"/>
      <c r="W7" s="13"/>
      <c r="X7" s="13"/>
      <c r="Y7" s="13"/>
      <c r="Z7" s="13"/>
      <c r="AA7" s="13"/>
    </row>
    <row r="8" spans="1:27" ht="15" thickBot="1" x14ac:dyDescent="0.4">
      <c r="A8" s="280"/>
      <c r="B8" s="135">
        <v>44562</v>
      </c>
      <c r="C8" s="136">
        <v>44593</v>
      </c>
      <c r="D8" s="137">
        <v>44621</v>
      </c>
      <c r="E8" s="135">
        <v>44652</v>
      </c>
      <c r="F8" s="136">
        <v>44682</v>
      </c>
      <c r="G8" s="141">
        <v>44713</v>
      </c>
      <c r="H8" s="119">
        <v>44743</v>
      </c>
      <c r="I8" s="120">
        <v>44774</v>
      </c>
      <c r="J8" s="120">
        <v>44805</v>
      </c>
      <c r="K8" s="120">
        <v>44835</v>
      </c>
      <c r="L8" s="120">
        <v>44866</v>
      </c>
      <c r="M8" s="120">
        <v>44896</v>
      </c>
      <c r="N8" s="121" t="s">
        <v>206</v>
      </c>
      <c r="O8" s="138">
        <v>44927</v>
      </c>
      <c r="P8" s="138">
        <v>44958</v>
      </c>
      <c r="Q8" s="139">
        <v>44986</v>
      </c>
      <c r="R8" s="138">
        <v>45017</v>
      </c>
      <c r="S8" s="138">
        <v>45047</v>
      </c>
      <c r="T8" s="139">
        <v>45078</v>
      </c>
      <c r="U8" s="13"/>
      <c r="V8" s="13"/>
      <c r="W8" s="13"/>
      <c r="X8" s="13"/>
      <c r="Y8" s="13"/>
      <c r="Z8" s="13"/>
      <c r="AA8" s="13"/>
    </row>
    <row r="9" spans="1:27" ht="18" customHeight="1" x14ac:dyDescent="0.35">
      <c r="A9" s="59" t="s">
        <v>152</v>
      </c>
      <c r="B9" s="68">
        <v>0</v>
      </c>
      <c r="C9" s="69">
        <v>0</v>
      </c>
      <c r="D9" s="69">
        <v>0</v>
      </c>
      <c r="E9" s="69">
        <v>1.20915331</v>
      </c>
      <c r="F9" s="69">
        <f>+E9/1000000</f>
        <v>1.20915331E-6</v>
      </c>
      <c r="G9" s="142">
        <v>0</v>
      </c>
      <c r="H9" s="107">
        <v>0</v>
      </c>
      <c r="I9" s="21">
        <v>0</v>
      </c>
      <c r="J9" s="21">
        <v>0</v>
      </c>
      <c r="K9" s="21">
        <v>2.0629999999999997</v>
      </c>
      <c r="L9" s="21">
        <v>0</v>
      </c>
      <c r="M9" s="21">
        <v>0</v>
      </c>
      <c r="N9" s="21">
        <f>SUM(B9:M9)</f>
        <v>3.2721545191533097</v>
      </c>
      <c r="O9" s="21">
        <v>0</v>
      </c>
      <c r="P9" s="21">
        <v>0</v>
      </c>
      <c r="Q9" s="21">
        <v>0</v>
      </c>
      <c r="R9" s="64">
        <v>2.1590000000000003</v>
      </c>
      <c r="S9" s="21">
        <v>0</v>
      </c>
      <c r="T9" s="55">
        <v>0</v>
      </c>
      <c r="U9" s="13"/>
      <c r="V9" s="13"/>
      <c r="W9" s="13"/>
      <c r="X9" s="13"/>
      <c r="Y9" s="13"/>
      <c r="Z9" s="13"/>
      <c r="AA9" s="13"/>
    </row>
    <row r="10" spans="1:27" ht="18" customHeight="1" x14ac:dyDescent="0.35">
      <c r="A10" s="59" t="s">
        <v>153</v>
      </c>
      <c r="B10" s="57">
        <v>0</v>
      </c>
      <c r="C10" s="54">
        <v>0</v>
      </c>
      <c r="D10" s="54">
        <v>0</v>
      </c>
      <c r="E10" s="54">
        <v>5.69688134</v>
      </c>
      <c r="F10" s="54">
        <f t="shared" ref="F10:F23" si="0">+E10/1000000</f>
        <v>5.6968813400000001E-6</v>
      </c>
      <c r="G10" s="58">
        <v>0</v>
      </c>
      <c r="H10" s="107">
        <v>0.23300000000000001</v>
      </c>
      <c r="I10" s="21">
        <v>0</v>
      </c>
      <c r="J10" s="21">
        <v>0</v>
      </c>
      <c r="K10" s="21">
        <v>13.042</v>
      </c>
      <c r="L10" s="21">
        <v>0</v>
      </c>
      <c r="M10" s="21">
        <v>0</v>
      </c>
      <c r="N10" s="21">
        <f t="shared" ref="N10:N25" si="1">SUM(B10:M10)</f>
        <v>18.971887036881341</v>
      </c>
      <c r="O10" s="21">
        <v>0.16200000000000001</v>
      </c>
      <c r="P10" s="21">
        <v>0</v>
      </c>
      <c r="Q10" s="21">
        <v>0</v>
      </c>
      <c r="R10" s="64">
        <v>13.649999999999999</v>
      </c>
      <c r="S10" s="21">
        <v>0</v>
      </c>
      <c r="T10" s="55">
        <v>0</v>
      </c>
      <c r="U10" s="13"/>
      <c r="V10" s="13"/>
      <c r="W10" s="13"/>
      <c r="X10" s="13"/>
      <c r="Y10" s="13"/>
      <c r="Z10" s="13"/>
      <c r="AA10" s="13"/>
    </row>
    <row r="11" spans="1:27" ht="18" customHeight="1" x14ac:dyDescent="0.35">
      <c r="A11" s="59" t="s">
        <v>154</v>
      </c>
      <c r="B11" s="57">
        <v>0</v>
      </c>
      <c r="C11" s="54">
        <v>0</v>
      </c>
      <c r="D11" s="54">
        <v>0</v>
      </c>
      <c r="E11" s="54">
        <v>0.75279739999999995</v>
      </c>
      <c r="F11" s="54">
        <f t="shared" si="0"/>
        <v>7.527973999999999E-7</v>
      </c>
      <c r="G11" s="58">
        <v>0</v>
      </c>
      <c r="H11" s="107">
        <v>0</v>
      </c>
      <c r="I11" s="21">
        <v>0</v>
      </c>
      <c r="J11" s="21">
        <v>0</v>
      </c>
      <c r="K11" s="21">
        <v>0.79600000000000004</v>
      </c>
      <c r="L11" s="21">
        <v>0</v>
      </c>
      <c r="M11" s="21">
        <v>0</v>
      </c>
      <c r="N11" s="21">
        <f t="shared" si="1"/>
        <v>1.5487981527974</v>
      </c>
      <c r="O11" s="21">
        <v>0</v>
      </c>
      <c r="P11" s="21">
        <v>0</v>
      </c>
      <c r="Q11" s="21">
        <v>0</v>
      </c>
      <c r="R11" s="64">
        <v>0.83599999999999997</v>
      </c>
      <c r="S11" s="21">
        <v>0</v>
      </c>
      <c r="T11" s="55">
        <v>0</v>
      </c>
      <c r="U11" s="13"/>
      <c r="V11" s="13"/>
      <c r="W11" s="13"/>
      <c r="X11" s="13"/>
      <c r="Y11" s="13"/>
      <c r="Z11" s="13"/>
      <c r="AA11" s="13"/>
    </row>
    <row r="12" spans="1:27" ht="18" customHeight="1" x14ac:dyDescent="0.35">
      <c r="A12" s="59" t="s">
        <v>155</v>
      </c>
      <c r="B12" s="57">
        <v>0</v>
      </c>
      <c r="C12" s="54">
        <v>0</v>
      </c>
      <c r="D12" s="54">
        <v>0</v>
      </c>
      <c r="E12" s="54">
        <v>0.45314428000000001</v>
      </c>
      <c r="F12" s="54">
        <f t="shared" si="0"/>
        <v>4.5314428000000001E-7</v>
      </c>
      <c r="G12" s="58">
        <v>0</v>
      </c>
      <c r="H12" s="107">
        <v>0</v>
      </c>
      <c r="I12" s="21">
        <v>0</v>
      </c>
      <c r="J12" s="21">
        <v>0</v>
      </c>
      <c r="K12" s="21">
        <v>0.92799999999999994</v>
      </c>
      <c r="L12" s="21">
        <v>0</v>
      </c>
      <c r="M12" s="21">
        <v>0</v>
      </c>
      <c r="N12" s="21">
        <f t="shared" si="1"/>
        <v>1.3811447331442799</v>
      </c>
      <c r="O12" s="21">
        <v>0</v>
      </c>
      <c r="P12" s="21">
        <v>0</v>
      </c>
      <c r="Q12" s="21">
        <v>0</v>
      </c>
      <c r="R12" s="64">
        <v>0.95400000000000007</v>
      </c>
      <c r="S12" s="21">
        <v>0</v>
      </c>
      <c r="T12" s="55">
        <v>0</v>
      </c>
      <c r="U12" s="13"/>
      <c r="V12" s="13"/>
      <c r="W12" s="13"/>
      <c r="X12" s="13"/>
      <c r="Y12" s="13"/>
      <c r="Z12" s="13"/>
      <c r="AA12" s="13"/>
    </row>
    <row r="13" spans="1:27" ht="18" customHeight="1" x14ac:dyDescent="0.35">
      <c r="A13" s="59" t="s">
        <v>156</v>
      </c>
      <c r="B13" s="57">
        <v>2.8826225600000002</v>
      </c>
      <c r="C13" s="54">
        <v>0</v>
      </c>
      <c r="D13" s="54">
        <v>10.354198350000001</v>
      </c>
      <c r="E13" s="54">
        <v>12.567994469999999</v>
      </c>
      <c r="F13" s="54">
        <f t="shared" si="0"/>
        <v>1.2567994469999999E-5</v>
      </c>
      <c r="G13" s="58">
        <v>0</v>
      </c>
      <c r="H13" s="107">
        <v>9.245000000000001</v>
      </c>
      <c r="I13" s="21">
        <v>0</v>
      </c>
      <c r="J13" s="21">
        <v>59.217999999999989</v>
      </c>
      <c r="K13" s="21">
        <v>39.908000000000001</v>
      </c>
      <c r="L13" s="21">
        <v>0</v>
      </c>
      <c r="M13" s="21">
        <v>0</v>
      </c>
      <c r="N13" s="21">
        <f t="shared" si="1"/>
        <v>134.17582794799446</v>
      </c>
      <c r="O13" s="21">
        <v>9.6160000000000014</v>
      </c>
      <c r="P13" s="21">
        <v>0</v>
      </c>
      <c r="Q13" s="21">
        <v>61.465000000000003</v>
      </c>
      <c r="R13" s="64">
        <v>40.762</v>
      </c>
      <c r="S13" s="21">
        <v>0</v>
      </c>
      <c r="T13" s="55">
        <v>0</v>
      </c>
      <c r="U13" s="13"/>
      <c r="V13" s="13"/>
      <c r="W13" s="13"/>
      <c r="X13" s="13"/>
      <c r="Y13" s="13"/>
      <c r="Z13" s="13"/>
      <c r="AA13" s="13"/>
    </row>
    <row r="14" spans="1:27" ht="18" customHeight="1" x14ac:dyDescent="0.35">
      <c r="A14" s="59" t="s">
        <v>157</v>
      </c>
      <c r="B14" s="57">
        <v>0</v>
      </c>
      <c r="C14" s="54">
        <v>0</v>
      </c>
      <c r="D14" s="54">
        <v>0</v>
      </c>
      <c r="E14" s="54">
        <v>2.01581688</v>
      </c>
      <c r="F14" s="54">
        <f t="shared" si="0"/>
        <v>2.0158168800000001E-6</v>
      </c>
      <c r="G14" s="58">
        <v>0</v>
      </c>
      <c r="H14" s="107">
        <v>0</v>
      </c>
      <c r="I14" s="21">
        <v>0</v>
      </c>
      <c r="J14" s="21">
        <v>0</v>
      </c>
      <c r="K14" s="21">
        <v>2.0949999999999998</v>
      </c>
      <c r="L14" s="21">
        <v>0</v>
      </c>
      <c r="M14" s="21">
        <v>0</v>
      </c>
      <c r="N14" s="21">
        <f t="shared" si="1"/>
        <v>4.1108188958168803</v>
      </c>
      <c r="O14" s="21">
        <v>0</v>
      </c>
      <c r="P14" s="21">
        <v>0</v>
      </c>
      <c r="Q14" s="21">
        <v>0</v>
      </c>
      <c r="R14" s="64">
        <v>2.161</v>
      </c>
      <c r="S14" s="21">
        <v>0</v>
      </c>
      <c r="T14" s="55">
        <v>0</v>
      </c>
      <c r="U14" s="13"/>
      <c r="V14" s="13"/>
      <c r="W14" s="13"/>
      <c r="X14" s="13"/>
      <c r="Y14" s="13"/>
      <c r="Z14" s="13"/>
      <c r="AA14" s="13"/>
    </row>
    <row r="15" spans="1:27" ht="18" customHeight="1" x14ac:dyDescent="0.35">
      <c r="A15" s="59" t="s">
        <v>158</v>
      </c>
      <c r="B15" s="57">
        <v>0</v>
      </c>
      <c r="C15" s="54">
        <v>0</v>
      </c>
      <c r="D15" s="54">
        <v>0</v>
      </c>
      <c r="E15" s="54">
        <v>1.0876093600000001</v>
      </c>
      <c r="F15" s="54">
        <f t="shared" si="0"/>
        <v>1.08760936E-6</v>
      </c>
      <c r="G15" s="58">
        <v>0</v>
      </c>
      <c r="H15" s="107">
        <v>0</v>
      </c>
      <c r="I15" s="21">
        <v>0</v>
      </c>
      <c r="J15" s="21">
        <v>0</v>
      </c>
      <c r="K15" s="21">
        <v>10.654</v>
      </c>
      <c r="L15" s="21">
        <v>0</v>
      </c>
      <c r="M15" s="21">
        <v>0</v>
      </c>
      <c r="N15" s="21">
        <f t="shared" si="1"/>
        <v>11.741610447609361</v>
      </c>
      <c r="O15" s="21">
        <v>0</v>
      </c>
      <c r="P15" s="21">
        <v>0</v>
      </c>
      <c r="Q15" s="21">
        <v>0</v>
      </c>
      <c r="R15" s="64">
        <v>11.042000000000002</v>
      </c>
      <c r="S15" s="21">
        <v>0</v>
      </c>
      <c r="T15" s="55">
        <v>0</v>
      </c>
      <c r="U15" s="13"/>
      <c r="V15" s="13"/>
      <c r="W15" s="13"/>
      <c r="X15" s="13"/>
      <c r="Y15" s="13"/>
      <c r="Z15" s="13"/>
      <c r="AA15" s="13"/>
    </row>
    <row r="16" spans="1:27" ht="18" customHeight="1" x14ac:dyDescent="0.35">
      <c r="A16" s="59" t="s">
        <v>118</v>
      </c>
      <c r="B16" s="57">
        <v>0.81883516000000001</v>
      </c>
      <c r="C16" s="54">
        <v>0</v>
      </c>
      <c r="D16" s="54">
        <v>2.1329333699999999</v>
      </c>
      <c r="E16" s="54">
        <v>4.5273841299999997</v>
      </c>
      <c r="F16" s="54">
        <f t="shared" si="0"/>
        <v>4.5273841299999999E-6</v>
      </c>
      <c r="G16" s="58">
        <v>0</v>
      </c>
      <c r="H16" s="107">
        <v>0.86099999999999999</v>
      </c>
      <c r="I16" s="21">
        <v>0</v>
      </c>
      <c r="J16" s="21">
        <v>2.234</v>
      </c>
      <c r="K16" s="21">
        <v>4.6379999999999999</v>
      </c>
      <c r="L16" s="21">
        <v>0</v>
      </c>
      <c r="M16" s="21">
        <v>0</v>
      </c>
      <c r="N16" s="21">
        <f t="shared" si="1"/>
        <v>15.212157187384129</v>
      </c>
      <c r="O16" s="21">
        <v>0.90599999999999992</v>
      </c>
      <c r="P16" s="21">
        <v>0</v>
      </c>
      <c r="Q16" s="21">
        <v>2.3490000000000002</v>
      </c>
      <c r="R16" s="64">
        <v>4.7620000000000005</v>
      </c>
      <c r="S16" s="21">
        <v>0</v>
      </c>
      <c r="T16" s="55">
        <v>0</v>
      </c>
      <c r="U16" s="13"/>
      <c r="V16" s="13"/>
      <c r="W16" s="13"/>
      <c r="X16" s="13"/>
      <c r="Y16" s="13"/>
      <c r="Z16" s="13"/>
      <c r="AA16" s="13"/>
    </row>
    <row r="17" spans="1:27" ht="18" customHeight="1" x14ac:dyDescent="0.35">
      <c r="A17" s="59" t="s">
        <v>159</v>
      </c>
      <c r="B17" s="57">
        <v>0</v>
      </c>
      <c r="C17" s="54">
        <v>0</v>
      </c>
      <c r="D17" s="54">
        <v>0</v>
      </c>
      <c r="E17" s="54">
        <v>3.4038759999999999</v>
      </c>
      <c r="F17" s="54">
        <f t="shared" si="0"/>
        <v>3.4038759999999999E-6</v>
      </c>
      <c r="G17" s="58">
        <v>0</v>
      </c>
      <c r="H17" s="107">
        <v>0</v>
      </c>
      <c r="I17" s="21">
        <v>0</v>
      </c>
      <c r="J17" s="21">
        <v>0</v>
      </c>
      <c r="K17" s="21">
        <v>3.5149999999999997</v>
      </c>
      <c r="L17" s="21">
        <v>0</v>
      </c>
      <c r="M17" s="21">
        <v>0</v>
      </c>
      <c r="N17" s="21">
        <f t="shared" si="1"/>
        <v>6.9188794038759998</v>
      </c>
      <c r="O17" s="21">
        <v>0</v>
      </c>
      <c r="P17" s="21">
        <v>0</v>
      </c>
      <c r="Q17" s="21">
        <v>0</v>
      </c>
      <c r="R17" s="64">
        <v>3.6189999999999998</v>
      </c>
      <c r="S17" s="21">
        <v>0</v>
      </c>
      <c r="T17" s="55">
        <v>0</v>
      </c>
      <c r="U17" s="13"/>
      <c r="V17" s="13"/>
      <c r="W17" s="13"/>
      <c r="X17" s="13"/>
      <c r="Y17" s="13"/>
      <c r="Z17" s="13"/>
      <c r="AA17" s="13"/>
    </row>
    <row r="18" spans="1:27" ht="18" customHeight="1" x14ac:dyDescent="0.35">
      <c r="A18" s="59" t="s">
        <v>160</v>
      </c>
      <c r="B18" s="57">
        <v>0</v>
      </c>
      <c r="C18" s="54">
        <v>0</v>
      </c>
      <c r="D18" s="54">
        <v>0</v>
      </c>
      <c r="E18" s="54">
        <v>2.75497499</v>
      </c>
      <c r="F18" s="54">
        <f t="shared" si="0"/>
        <v>2.75497499E-6</v>
      </c>
      <c r="G18" s="58">
        <v>0</v>
      </c>
      <c r="H18" s="107">
        <v>0</v>
      </c>
      <c r="I18" s="21">
        <v>0</v>
      </c>
      <c r="J18" s="21">
        <v>0</v>
      </c>
      <c r="K18" s="21">
        <v>2.8559999999999999</v>
      </c>
      <c r="L18" s="21">
        <v>0</v>
      </c>
      <c r="M18" s="21">
        <v>0</v>
      </c>
      <c r="N18" s="21">
        <f t="shared" si="1"/>
        <v>5.6109777449749902</v>
      </c>
      <c r="O18" s="21">
        <v>0</v>
      </c>
      <c r="P18" s="21">
        <v>0</v>
      </c>
      <c r="Q18" s="21">
        <v>0</v>
      </c>
      <c r="R18" s="64">
        <v>2.9409999999999998</v>
      </c>
      <c r="S18" s="21">
        <v>0</v>
      </c>
      <c r="T18" s="55">
        <v>0</v>
      </c>
      <c r="U18" s="13"/>
      <c r="V18" s="13"/>
      <c r="W18" s="13"/>
      <c r="X18" s="13"/>
      <c r="Y18" s="13"/>
      <c r="Z18" s="13"/>
      <c r="AA18" s="13"/>
    </row>
    <row r="19" spans="1:27" ht="18" customHeight="1" x14ac:dyDescent="0.35">
      <c r="A19" s="59" t="s">
        <v>161</v>
      </c>
      <c r="B19" s="57">
        <v>0</v>
      </c>
      <c r="C19" s="54">
        <v>0</v>
      </c>
      <c r="D19" s="54">
        <v>0</v>
      </c>
      <c r="E19" s="54">
        <v>2.3273556099999997</v>
      </c>
      <c r="F19" s="54">
        <f t="shared" si="0"/>
        <v>2.3273556099999996E-6</v>
      </c>
      <c r="G19" s="58">
        <v>0</v>
      </c>
      <c r="H19" s="107">
        <v>0</v>
      </c>
      <c r="I19" s="21">
        <v>0</v>
      </c>
      <c r="J19" s="21">
        <v>0</v>
      </c>
      <c r="K19" s="21">
        <v>2.4510000000000001</v>
      </c>
      <c r="L19" s="21">
        <v>0</v>
      </c>
      <c r="M19" s="21">
        <v>0</v>
      </c>
      <c r="N19" s="21">
        <f t="shared" si="1"/>
        <v>4.7783579373556098</v>
      </c>
      <c r="O19" s="21">
        <v>0</v>
      </c>
      <c r="P19" s="21">
        <v>0</v>
      </c>
      <c r="Q19" s="21">
        <v>0</v>
      </c>
      <c r="R19" s="64">
        <v>2.5609999999999999</v>
      </c>
      <c r="S19" s="21">
        <v>0</v>
      </c>
      <c r="T19" s="55">
        <v>0</v>
      </c>
      <c r="U19" s="13"/>
      <c r="V19" s="13"/>
      <c r="W19" s="13"/>
      <c r="X19" s="13"/>
      <c r="Y19" s="13"/>
      <c r="Z19" s="13"/>
      <c r="AA19" s="13"/>
    </row>
    <row r="20" spans="1:27" ht="18" customHeight="1" x14ac:dyDescent="0.35">
      <c r="A20" s="59" t="s">
        <v>84</v>
      </c>
      <c r="B20" s="57">
        <v>0</v>
      </c>
      <c r="C20" s="54">
        <v>0</v>
      </c>
      <c r="D20" s="54">
        <v>0</v>
      </c>
      <c r="E20" s="54">
        <v>0</v>
      </c>
      <c r="F20" s="54">
        <f t="shared" si="0"/>
        <v>0</v>
      </c>
      <c r="G20" s="58">
        <v>0</v>
      </c>
      <c r="H20" s="107">
        <v>23.661000000000001</v>
      </c>
      <c r="I20" s="21">
        <v>3.9450000000000003</v>
      </c>
      <c r="J20" s="21">
        <v>18.800999999999998</v>
      </c>
      <c r="K20" s="21">
        <v>4.3800000000000008</v>
      </c>
      <c r="L20" s="21">
        <v>19.783999999999999</v>
      </c>
      <c r="M20" s="21">
        <v>0</v>
      </c>
      <c r="N20" s="21">
        <f t="shared" si="1"/>
        <v>70.570999999999998</v>
      </c>
      <c r="O20" s="21">
        <v>23.756</v>
      </c>
      <c r="P20" s="21">
        <v>3.93</v>
      </c>
      <c r="Q20" s="21">
        <v>15.433</v>
      </c>
      <c r="R20" s="64">
        <v>4.3349999999999991</v>
      </c>
      <c r="S20" s="21">
        <v>0</v>
      </c>
      <c r="T20" s="55">
        <v>0</v>
      </c>
      <c r="U20" s="13"/>
      <c r="V20" s="13"/>
      <c r="W20" s="13"/>
      <c r="X20" s="13"/>
      <c r="Y20" s="13"/>
      <c r="Z20" s="13"/>
      <c r="AA20" s="13"/>
    </row>
    <row r="21" spans="1:27" ht="18" customHeight="1" x14ac:dyDescent="0.35">
      <c r="A21" s="59" t="s">
        <v>162</v>
      </c>
      <c r="B21" s="57">
        <v>0</v>
      </c>
      <c r="C21" s="54">
        <v>0</v>
      </c>
      <c r="D21" s="54">
        <v>0</v>
      </c>
      <c r="E21" s="54">
        <v>4.2932870899999998</v>
      </c>
      <c r="F21" s="54">
        <f t="shared" si="0"/>
        <v>4.2932870899999996E-6</v>
      </c>
      <c r="G21" s="58">
        <v>0</v>
      </c>
      <c r="H21" s="107">
        <v>0</v>
      </c>
      <c r="I21" s="21">
        <v>0</v>
      </c>
      <c r="J21" s="21">
        <v>0</v>
      </c>
      <c r="K21" s="21">
        <v>4.4180000000000001</v>
      </c>
      <c r="L21" s="21">
        <v>0</v>
      </c>
      <c r="M21" s="21">
        <v>0</v>
      </c>
      <c r="N21" s="21">
        <f t="shared" si="1"/>
        <v>8.7112913832870902</v>
      </c>
      <c r="O21" s="21">
        <v>0</v>
      </c>
      <c r="P21" s="21">
        <v>0</v>
      </c>
      <c r="Q21" s="21">
        <v>0</v>
      </c>
      <c r="R21" s="64">
        <v>4.5289999999999999</v>
      </c>
      <c r="S21" s="21">
        <v>0</v>
      </c>
      <c r="T21" s="55">
        <v>0</v>
      </c>
      <c r="U21" s="13"/>
      <c r="V21" s="13"/>
      <c r="W21" s="13"/>
      <c r="X21" s="13"/>
      <c r="Y21" s="13"/>
      <c r="Z21" s="13"/>
      <c r="AA21" s="13"/>
    </row>
    <row r="22" spans="1:27" ht="18" customHeight="1" x14ac:dyDescent="0.35">
      <c r="A22" s="59" t="s">
        <v>135</v>
      </c>
      <c r="B22" s="57">
        <v>0.51886832999999999</v>
      </c>
      <c r="C22" s="54">
        <v>0</v>
      </c>
      <c r="D22" s="54">
        <v>0.43612017000000003</v>
      </c>
      <c r="E22" s="54">
        <v>1.99061599</v>
      </c>
      <c r="F22" s="54">
        <f t="shared" si="0"/>
        <v>1.9906159899999998E-6</v>
      </c>
      <c r="G22" s="58">
        <v>34.251448229999994</v>
      </c>
      <c r="H22" s="107">
        <v>0.63700000000000001</v>
      </c>
      <c r="I22" s="21">
        <v>0</v>
      </c>
      <c r="J22" s="21">
        <v>0.56800000000000006</v>
      </c>
      <c r="K22" s="21">
        <v>2.64</v>
      </c>
      <c r="L22" s="21">
        <v>0</v>
      </c>
      <c r="M22" s="21">
        <v>38.636999999999993</v>
      </c>
      <c r="N22" s="21">
        <f t="shared" si="1"/>
        <v>79.679054710615986</v>
      </c>
      <c r="O22" s="21">
        <v>0.67400000000000004</v>
      </c>
      <c r="P22" s="21">
        <v>0</v>
      </c>
      <c r="Q22" s="21">
        <v>0.59799999999999998</v>
      </c>
      <c r="R22" s="64">
        <v>2.7490000000000001</v>
      </c>
      <c r="S22" s="21">
        <v>0</v>
      </c>
      <c r="T22" s="55">
        <v>38.504999999999995</v>
      </c>
      <c r="U22" s="13"/>
      <c r="V22" s="13"/>
      <c r="W22" s="13"/>
      <c r="X22" s="13"/>
      <c r="Y22" s="13"/>
      <c r="Z22" s="13"/>
      <c r="AA22" s="13"/>
    </row>
    <row r="23" spans="1:27" ht="18" customHeight="1" x14ac:dyDescent="0.35">
      <c r="A23" s="59" t="s">
        <v>163</v>
      </c>
      <c r="B23" s="57">
        <v>0</v>
      </c>
      <c r="C23" s="54">
        <v>0</v>
      </c>
      <c r="D23" s="54">
        <v>0</v>
      </c>
      <c r="E23" s="54">
        <v>7.3161347200000009</v>
      </c>
      <c r="F23" s="54">
        <f t="shared" si="0"/>
        <v>7.3161347200000007E-6</v>
      </c>
      <c r="G23" s="58">
        <v>0</v>
      </c>
      <c r="H23" s="107">
        <v>0</v>
      </c>
      <c r="I23" s="21">
        <v>0</v>
      </c>
      <c r="J23" s="21">
        <v>0</v>
      </c>
      <c r="K23" s="21">
        <v>7.5790000000000006</v>
      </c>
      <c r="L23" s="21">
        <v>0</v>
      </c>
      <c r="M23" s="21">
        <v>0</v>
      </c>
      <c r="N23" s="21">
        <f t="shared" si="1"/>
        <v>14.895142036134722</v>
      </c>
      <c r="O23" s="21">
        <v>0</v>
      </c>
      <c r="P23" s="21">
        <v>0</v>
      </c>
      <c r="Q23" s="21">
        <v>0</v>
      </c>
      <c r="R23" s="64">
        <v>7.8090000000000002</v>
      </c>
      <c r="S23" s="21">
        <v>0</v>
      </c>
      <c r="T23" s="55">
        <v>0</v>
      </c>
      <c r="U23" s="13"/>
      <c r="V23" s="13"/>
      <c r="W23" s="13"/>
      <c r="X23" s="13"/>
      <c r="Y23" s="13"/>
      <c r="Z23" s="13"/>
      <c r="AA23" s="13"/>
    </row>
    <row r="24" spans="1:27" ht="18" customHeight="1" x14ac:dyDescent="0.35">
      <c r="A24" s="59" t="s">
        <v>73</v>
      </c>
      <c r="B24" s="57">
        <v>126.10751416000001</v>
      </c>
      <c r="C24" s="54">
        <v>132.06690085</v>
      </c>
      <c r="D24" s="54">
        <v>47.082020189999994</v>
      </c>
      <c r="E24" s="54">
        <v>31.889730950000001</v>
      </c>
      <c r="F24" s="54">
        <v>51.947959929999989</v>
      </c>
      <c r="G24" s="58">
        <v>62.288054739999993</v>
      </c>
      <c r="H24" s="107">
        <v>145.98500000000001</v>
      </c>
      <c r="I24" s="21">
        <v>146.86100000000002</v>
      </c>
      <c r="J24" s="21">
        <v>105.89900000000002</v>
      </c>
      <c r="K24" s="21">
        <v>31.801000000000002</v>
      </c>
      <c r="L24" s="21">
        <v>79.802000000000007</v>
      </c>
      <c r="M24" s="21">
        <v>62.184000000000005</v>
      </c>
      <c r="N24" s="21">
        <f t="shared" si="1"/>
        <v>1023.91418082</v>
      </c>
      <c r="O24" s="21">
        <v>145.08899999999997</v>
      </c>
      <c r="P24" s="21">
        <v>146.24700000000001</v>
      </c>
      <c r="Q24" s="21">
        <v>104.791</v>
      </c>
      <c r="R24" s="64">
        <v>31.524000000000004</v>
      </c>
      <c r="S24" s="21">
        <v>78.897999999999996</v>
      </c>
      <c r="T24" s="55">
        <v>61.638000000000005</v>
      </c>
      <c r="U24" s="13"/>
      <c r="V24" s="13"/>
      <c r="W24" s="13"/>
      <c r="X24" s="13"/>
      <c r="Y24" s="13"/>
      <c r="Z24" s="13"/>
      <c r="AA24" s="13"/>
    </row>
    <row r="25" spans="1:27" ht="18" customHeight="1" thickBot="1" x14ac:dyDescent="0.4">
      <c r="A25" s="59" t="s">
        <v>75</v>
      </c>
      <c r="B25" s="70">
        <v>340.39013831</v>
      </c>
      <c r="C25" s="71">
        <v>70.551559019999999</v>
      </c>
      <c r="D25" s="71">
        <v>26.53709722</v>
      </c>
      <c r="E25" s="71">
        <v>28.397400040000001</v>
      </c>
      <c r="F25" s="71">
        <v>79.77733760000001</v>
      </c>
      <c r="G25" s="72">
        <v>18.931592210000002</v>
      </c>
      <c r="H25" s="107">
        <v>333.90300000000008</v>
      </c>
      <c r="I25" s="21">
        <v>76.063000000000017</v>
      </c>
      <c r="J25" s="21">
        <v>25.604999999999997</v>
      </c>
      <c r="K25" s="21">
        <v>26.719000000000008</v>
      </c>
      <c r="L25" s="21">
        <v>74.129999999999981</v>
      </c>
      <c r="M25" s="21">
        <v>18.122000000000003</v>
      </c>
      <c r="N25" s="21">
        <f t="shared" si="1"/>
        <v>1119.1271244</v>
      </c>
      <c r="O25" s="21">
        <v>332.69899999999996</v>
      </c>
      <c r="P25" s="21">
        <v>75.797000000000011</v>
      </c>
      <c r="Q25" s="21">
        <v>25.510999999999999</v>
      </c>
      <c r="R25" s="64">
        <v>27.422000000000001</v>
      </c>
      <c r="S25" s="21">
        <v>73.954999999999998</v>
      </c>
      <c r="T25" s="55">
        <v>18.061</v>
      </c>
      <c r="U25" s="13"/>
      <c r="V25" s="13"/>
      <c r="W25" s="13"/>
      <c r="X25" s="13"/>
      <c r="Y25" s="13"/>
      <c r="Z25" s="13"/>
      <c r="AA25" s="13"/>
    </row>
    <row r="26" spans="1:27" ht="15" thickBot="1" x14ac:dyDescent="0.4">
      <c r="A26" s="143" t="s">
        <v>52</v>
      </c>
      <c r="B26" s="144">
        <f>SUM(B9:B25)</f>
        <v>470.71797851999997</v>
      </c>
      <c r="C26" s="145">
        <f t="shared" ref="C26:D26" si="2">SUM(C9:C25)</f>
        <v>202.61845986999998</v>
      </c>
      <c r="D26" s="146">
        <f t="shared" si="2"/>
        <v>86.54236929999999</v>
      </c>
      <c r="E26" s="144">
        <f t="shared" ref="E26:M26" si="3">SUM(E9:E25)</f>
        <v>110.68415655999999</v>
      </c>
      <c r="F26" s="145">
        <f t="shared" si="3"/>
        <v>131.72534792702555</v>
      </c>
      <c r="G26" s="147">
        <f t="shared" si="3"/>
        <v>115.47109517999999</v>
      </c>
      <c r="H26" s="148">
        <f t="shared" si="3"/>
        <v>514.52500000000009</v>
      </c>
      <c r="I26" s="149">
        <f t="shared" si="3"/>
        <v>226.86900000000003</v>
      </c>
      <c r="J26" s="149">
        <f t="shared" si="3"/>
        <v>212.32499999999999</v>
      </c>
      <c r="K26" s="149">
        <f t="shared" si="3"/>
        <v>160.483</v>
      </c>
      <c r="L26" s="149">
        <f t="shared" si="3"/>
        <v>173.71600000000001</v>
      </c>
      <c r="M26" s="149">
        <f t="shared" si="3"/>
        <v>118.943</v>
      </c>
      <c r="N26" s="149">
        <f>SUM(N9:N25)</f>
        <v>2524.6204073570252</v>
      </c>
      <c r="O26" s="149">
        <f t="shared" ref="O26:T26" si="4">SUM(O9:O25)</f>
        <v>512.90199999999993</v>
      </c>
      <c r="P26" s="149">
        <f t="shared" si="4"/>
        <v>225.97400000000005</v>
      </c>
      <c r="Q26" s="149">
        <f t="shared" si="4"/>
        <v>210.14700000000002</v>
      </c>
      <c r="R26" s="149">
        <f t="shared" si="4"/>
        <v>163.815</v>
      </c>
      <c r="S26" s="149">
        <f t="shared" si="4"/>
        <v>152.85300000000001</v>
      </c>
      <c r="T26" s="150">
        <f t="shared" si="4"/>
        <v>118.20400000000001</v>
      </c>
      <c r="U26" s="13"/>
      <c r="V26" s="13"/>
      <c r="W26" s="13"/>
      <c r="X26" s="13"/>
      <c r="Y26" s="13"/>
      <c r="Z26" s="13"/>
      <c r="AA26" s="13"/>
    </row>
    <row r="27" spans="1:27" x14ac:dyDescent="0.35">
      <c r="A27" s="13" t="s">
        <v>244</v>
      </c>
      <c r="B27" s="194"/>
      <c r="C27" s="194"/>
      <c r="D27" s="19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x14ac:dyDescent="0.35">
      <c r="A28" s="194" t="s">
        <v>254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x14ac:dyDescent="0.35">
      <c r="A30" s="183" t="s">
        <v>236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</sheetData>
  <mergeCells count="7">
    <mergeCell ref="A1:N1"/>
    <mergeCell ref="A4:N4"/>
    <mergeCell ref="A5:N5"/>
    <mergeCell ref="A6:N6"/>
    <mergeCell ref="A7:A8"/>
    <mergeCell ref="B7:G7"/>
    <mergeCell ref="H7:T7"/>
  </mergeCells>
  <hyperlinks>
    <hyperlink ref="A30" location="Portada!A36" display="REGRESO A LA PORTADA" xr:uid="{9A04B266-83BD-4975-B80F-15FB75F47776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6:G26 H26:T26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AC39"/>
  <sheetViews>
    <sheetView tabSelected="1" topLeftCell="A13" zoomScaleNormal="100" zoomScaleSheetLayoutView="94" workbookViewId="0">
      <selection activeCell="D15" sqref="D15:G15"/>
    </sheetView>
  </sheetViews>
  <sheetFormatPr baseColWidth="10" defaultColWidth="11.54296875" defaultRowHeight="14.5" x14ac:dyDescent="0.35"/>
  <cols>
    <col min="1" max="1" width="8.26953125" style="23" customWidth="1"/>
    <col min="2" max="2" width="11.7265625" style="23" customWidth="1"/>
    <col min="3" max="3" width="0.7265625" style="23" customWidth="1"/>
    <col min="4" max="4" width="13.7265625" style="23" customWidth="1"/>
    <col min="5" max="5" width="5.54296875" style="23" customWidth="1"/>
    <col min="6" max="6" width="1.26953125" style="23" customWidth="1"/>
    <col min="7" max="7" width="8.26953125" style="23" customWidth="1"/>
    <col min="8" max="8" width="4.1796875" style="23" customWidth="1"/>
    <col min="9" max="9" width="3.1796875" style="23" customWidth="1"/>
    <col min="10" max="10" width="0.26953125" style="23" customWidth="1"/>
    <col min="11" max="11" width="0.453125" style="23" customWidth="1"/>
    <col min="12" max="12" width="0.26953125" style="23" customWidth="1"/>
    <col min="13" max="13" width="4.1796875" style="23" customWidth="1"/>
    <col min="14" max="14" width="3.7265625" style="23" customWidth="1"/>
    <col min="15" max="15" width="0.26953125" style="23" customWidth="1"/>
    <col min="16" max="16" width="2.7265625" style="23" customWidth="1"/>
    <col min="17" max="17" width="3.1796875" style="23" customWidth="1"/>
    <col min="18" max="18" width="13.453125" style="23" customWidth="1"/>
    <col min="19" max="19" width="1.26953125" style="23" customWidth="1"/>
    <col min="20" max="20" width="2.1796875" style="23" customWidth="1"/>
    <col min="21" max="21" width="10.26953125" style="23" customWidth="1"/>
    <col min="22" max="22" width="6.26953125" style="23" customWidth="1"/>
    <col min="23" max="16384" width="11.54296875" style="23"/>
  </cols>
  <sheetData>
    <row r="1" spans="1:29" x14ac:dyDescent="0.35"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</row>
    <row r="2" spans="1:29" x14ac:dyDescent="0.35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29" x14ac:dyDescent="0.35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</row>
    <row r="4" spans="1:29" x14ac:dyDescent="0.3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7"/>
      <c r="R4" s="307"/>
      <c r="S4" s="307"/>
      <c r="T4" s="307"/>
      <c r="U4" s="307"/>
      <c r="V4" s="307"/>
      <c r="W4" s="206"/>
      <c r="X4" s="206"/>
      <c r="Y4" s="206"/>
      <c r="Z4" s="206"/>
      <c r="AA4" s="206"/>
      <c r="AB4" s="206"/>
      <c r="AC4" s="206"/>
    </row>
    <row r="5" spans="1:29" x14ac:dyDescent="0.3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7"/>
      <c r="R5" s="307"/>
      <c r="S5" s="307"/>
      <c r="T5" s="307"/>
      <c r="U5" s="307"/>
      <c r="V5" s="307"/>
      <c r="W5" s="206"/>
      <c r="X5" s="206"/>
      <c r="Y5" s="206"/>
      <c r="Z5" s="206"/>
      <c r="AA5" s="206"/>
      <c r="AB5" s="206"/>
      <c r="AC5" s="206"/>
    </row>
    <row r="6" spans="1:29" x14ac:dyDescent="0.35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7"/>
      <c r="R6" s="307"/>
      <c r="S6" s="307"/>
      <c r="T6" s="307"/>
      <c r="U6" s="307"/>
      <c r="V6" s="307"/>
      <c r="W6" s="206"/>
      <c r="X6" s="206"/>
      <c r="Y6" s="206"/>
      <c r="Z6" s="206"/>
      <c r="AA6" s="206"/>
      <c r="AB6" s="206"/>
      <c r="AC6" s="206"/>
    </row>
    <row r="7" spans="1:29" ht="16" x14ac:dyDescent="0.35">
      <c r="A7" s="308" t="s">
        <v>240</v>
      </c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206"/>
      <c r="X7" s="206"/>
      <c r="Y7" s="206"/>
      <c r="Z7" s="206"/>
      <c r="AA7" s="206"/>
      <c r="AB7" s="206"/>
      <c r="AC7" s="206"/>
    </row>
    <row r="8" spans="1:29" ht="15" thickBot="1" x14ac:dyDescent="0.4">
      <c r="A8" s="309" t="s">
        <v>225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206"/>
      <c r="X8" s="206"/>
      <c r="Y8" s="206"/>
      <c r="Z8" s="206"/>
      <c r="AA8" s="206"/>
      <c r="AB8" s="206"/>
      <c r="AC8" s="206"/>
    </row>
    <row r="9" spans="1:29" x14ac:dyDescent="0.35">
      <c r="A9" s="300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2"/>
      <c r="W9" s="206"/>
      <c r="X9" s="206"/>
      <c r="Y9" s="206"/>
      <c r="Z9" s="206"/>
      <c r="AA9" s="206"/>
      <c r="AB9" s="206"/>
    </row>
    <row r="10" spans="1:29" x14ac:dyDescent="0.35">
      <c r="A10" s="303" t="s">
        <v>0</v>
      </c>
      <c r="B10" s="304"/>
      <c r="C10" s="304"/>
      <c r="D10" s="304" t="s">
        <v>1</v>
      </c>
      <c r="E10" s="304"/>
      <c r="F10" s="304"/>
      <c r="G10" s="304"/>
      <c r="H10" s="304"/>
      <c r="I10" s="304"/>
      <c r="J10" s="304" t="s">
        <v>1</v>
      </c>
      <c r="K10" s="304"/>
      <c r="L10" s="304"/>
      <c r="M10" s="304"/>
      <c r="N10" s="304"/>
      <c r="O10" s="304"/>
      <c r="P10" s="304" t="s">
        <v>2</v>
      </c>
      <c r="Q10" s="304"/>
      <c r="R10" s="304"/>
      <c r="S10" s="304"/>
      <c r="T10" s="304" t="s">
        <v>3</v>
      </c>
      <c r="U10" s="304"/>
      <c r="V10" s="305"/>
      <c r="W10" s="206"/>
      <c r="X10" s="206"/>
      <c r="Y10" s="206"/>
      <c r="Z10" s="206"/>
      <c r="AA10" s="206"/>
      <c r="AB10" s="206"/>
    </row>
    <row r="11" spans="1:29" x14ac:dyDescent="0.35">
      <c r="A11" s="285">
        <v>44742</v>
      </c>
      <c r="B11" s="286"/>
      <c r="C11" s="286"/>
      <c r="D11" s="289" t="s">
        <v>4</v>
      </c>
      <c r="E11" s="289"/>
      <c r="F11" s="289"/>
      <c r="G11" s="289"/>
      <c r="H11" s="289" t="s">
        <v>5</v>
      </c>
      <c r="I11" s="289"/>
      <c r="J11" s="289"/>
      <c r="K11" s="295">
        <v>18.933147200248179</v>
      </c>
      <c r="L11" s="295"/>
      <c r="M11" s="295"/>
      <c r="N11" s="295"/>
      <c r="O11" s="295"/>
      <c r="P11" s="295"/>
      <c r="Q11" s="295"/>
      <c r="R11" s="296">
        <v>1.2894000000000001</v>
      </c>
      <c r="S11" s="296"/>
      <c r="T11" s="296"/>
      <c r="U11" s="289"/>
      <c r="V11" s="290"/>
      <c r="W11" s="206"/>
      <c r="X11" s="206"/>
      <c r="Y11" s="206"/>
      <c r="Z11" s="206"/>
      <c r="AA11" s="206"/>
      <c r="AB11" s="206"/>
    </row>
    <row r="12" spans="1:29" x14ac:dyDescent="0.35">
      <c r="A12" s="285"/>
      <c r="B12" s="286"/>
      <c r="C12" s="286"/>
      <c r="D12" s="289" t="s">
        <v>6</v>
      </c>
      <c r="E12" s="289"/>
      <c r="F12" s="289"/>
      <c r="G12" s="289"/>
      <c r="H12" s="289" t="s">
        <v>7</v>
      </c>
      <c r="I12" s="289"/>
      <c r="J12" s="289"/>
      <c r="K12" s="295">
        <v>1.8775158623341701E-2</v>
      </c>
      <c r="L12" s="295"/>
      <c r="M12" s="295"/>
      <c r="N12" s="295"/>
      <c r="O12" s="295"/>
      <c r="P12" s="295"/>
      <c r="Q12" s="295"/>
      <c r="R12" s="296">
        <v>1300.25</v>
      </c>
      <c r="S12" s="296"/>
      <c r="T12" s="296"/>
      <c r="U12" s="289"/>
      <c r="V12" s="290"/>
      <c r="W12" s="206"/>
      <c r="X12" s="206"/>
      <c r="Y12" s="206"/>
      <c r="Z12" s="206"/>
      <c r="AA12" s="206"/>
      <c r="AB12" s="206"/>
    </row>
    <row r="13" spans="1:29" x14ac:dyDescent="0.35">
      <c r="A13" s="285"/>
      <c r="B13" s="286"/>
      <c r="C13" s="286"/>
      <c r="D13" s="289" t="s">
        <v>8</v>
      </c>
      <c r="E13" s="289"/>
      <c r="F13" s="289"/>
      <c r="G13" s="289"/>
      <c r="H13" s="289" t="s">
        <v>9</v>
      </c>
      <c r="I13" s="289"/>
      <c r="J13" s="289"/>
      <c r="K13" s="295">
        <v>32.41433154171358</v>
      </c>
      <c r="L13" s="295"/>
      <c r="M13" s="295"/>
      <c r="N13" s="295"/>
      <c r="O13" s="295"/>
      <c r="P13" s="295"/>
      <c r="Q13" s="295"/>
      <c r="R13" s="296">
        <v>0.75313600000000003</v>
      </c>
      <c r="S13" s="296"/>
      <c r="T13" s="296"/>
      <c r="U13" s="289"/>
      <c r="V13" s="290"/>
      <c r="W13" s="206"/>
      <c r="X13" s="206"/>
      <c r="Y13" s="206"/>
      <c r="Z13" s="206"/>
      <c r="AA13" s="206"/>
      <c r="AB13" s="206"/>
    </row>
    <row r="14" spans="1:29" x14ac:dyDescent="0.35">
      <c r="A14" s="285"/>
      <c r="B14" s="286"/>
      <c r="C14" s="286"/>
      <c r="D14" s="289" t="s">
        <v>10</v>
      </c>
      <c r="E14" s="289"/>
      <c r="F14" s="289"/>
      <c r="G14" s="289"/>
      <c r="H14" s="289" t="s">
        <v>11</v>
      </c>
      <c r="I14" s="289"/>
      <c r="J14" s="289"/>
      <c r="K14" s="295">
        <v>3.4265422134886658</v>
      </c>
      <c r="L14" s="295"/>
      <c r="M14" s="295"/>
      <c r="N14" s="295"/>
      <c r="O14" s="295"/>
      <c r="P14" s="295"/>
      <c r="Q14" s="295"/>
      <c r="R14" s="296">
        <v>7.1245000000000003</v>
      </c>
      <c r="S14" s="296"/>
      <c r="T14" s="296"/>
      <c r="U14" s="289"/>
      <c r="V14" s="290"/>
      <c r="W14" s="206"/>
      <c r="X14" s="206"/>
      <c r="Y14" s="206"/>
      <c r="Z14" s="206"/>
      <c r="AA14" s="206"/>
      <c r="AB14" s="206"/>
    </row>
    <row r="15" spans="1:29" ht="38" customHeight="1" x14ac:dyDescent="0.35">
      <c r="A15" s="285"/>
      <c r="B15" s="286"/>
      <c r="C15" s="286"/>
      <c r="D15" s="289" t="s">
        <v>12</v>
      </c>
      <c r="E15" s="289"/>
      <c r="F15" s="289"/>
      <c r="G15" s="289"/>
      <c r="H15" s="289" t="s">
        <v>13</v>
      </c>
      <c r="I15" s="289"/>
      <c r="J15" s="289"/>
      <c r="K15" s="295">
        <v>24.412400000000002</v>
      </c>
      <c r="L15" s="295"/>
      <c r="M15" s="295"/>
      <c r="N15" s="295"/>
      <c r="O15" s="295"/>
      <c r="P15" s="295"/>
      <c r="Q15" s="295"/>
      <c r="R15" s="296">
        <v>1</v>
      </c>
      <c r="S15" s="296"/>
      <c r="T15" s="296"/>
      <c r="U15" s="289"/>
      <c r="V15" s="290"/>
      <c r="W15" s="206"/>
      <c r="X15" s="206"/>
      <c r="Y15" s="206"/>
      <c r="Z15" s="206"/>
      <c r="AA15" s="206"/>
      <c r="AB15" s="206"/>
    </row>
    <row r="16" spans="1:29" x14ac:dyDescent="0.35">
      <c r="A16" s="285"/>
      <c r="B16" s="286"/>
      <c r="C16" s="286"/>
      <c r="D16" s="289" t="s">
        <v>14</v>
      </c>
      <c r="E16" s="289"/>
      <c r="F16" s="289"/>
      <c r="G16" s="289"/>
      <c r="H16" s="289" t="s">
        <v>15</v>
      </c>
      <c r="I16" s="289"/>
      <c r="J16" s="289"/>
      <c r="K16" s="295">
        <v>25.423073360000007</v>
      </c>
      <c r="L16" s="295"/>
      <c r="M16" s="295"/>
      <c r="N16" s="295"/>
      <c r="O16" s="295"/>
      <c r="P16" s="295"/>
      <c r="Q16" s="295"/>
      <c r="R16" s="296">
        <v>0.96024582293066996</v>
      </c>
      <c r="S16" s="296"/>
      <c r="T16" s="296"/>
      <c r="U16" s="289"/>
      <c r="V16" s="290"/>
      <c r="W16" s="206"/>
      <c r="X16" s="206"/>
      <c r="Y16" s="206"/>
      <c r="Z16" s="206"/>
      <c r="AA16" s="206"/>
      <c r="AB16" s="206"/>
    </row>
    <row r="17" spans="1:28" x14ac:dyDescent="0.35">
      <c r="A17" s="285"/>
      <c r="B17" s="286"/>
      <c r="C17" s="286"/>
      <c r="D17" s="298" t="s">
        <v>16</v>
      </c>
      <c r="E17" s="298"/>
      <c r="F17" s="298"/>
      <c r="G17" s="298"/>
      <c r="H17" s="298" t="s">
        <v>17</v>
      </c>
      <c r="I17" s="298"/>
      <c r="J17" s="298"/>
      <c r="K17" s="299">
        <v>1</v>
      </c>
      <c r="L17" s="299"/>
      <c r="M17" s="299"/>
      <c r="N17" s="299"/>
      <c r="O17" s="299"/>
      <c r="P17" s="299"/>
      <c r="Q17" s="299"/>
      <c r="R17" s="297">
        <v>24.412400000000002</v>
      </c>
      <c r="S17" s="297"/>
      <c r="T17" s="297"/>
      <c r="U17" s="289"/>
      <c r="V17" s="290"/>
      <c r="W17" s="206"/>
      <c r="X17" s="206"/>
      <c r="Y17" s="206"/>
      <c r="Z17" s="206"/>
      <c r="AA17" s="206"/>
      <c r="AB17" s="206"/>
    </row>
    <row r="18" spans="1:28" x14ac:dyDescent="0.35">
      <c r="A18" s="285"/>
      <c r="B18" s="286"/>
      <c r="C18" s="286"/>
      <c r="D18" s="289" t="s">
        <v>18</v>
      </c>
      <c r="E18" s="289"/>
      <c r="F18" s="289"/>
      <c r="G18" s="289"/>
      <c r="H18" s="289" t="s">
        <v>19</v>
      </c>
      <c r="I18" s="289"/>
      <c r="J18" s="289"/>
      <c r="K18" s="295">
        <v>0.17872757888571639</v>
      </c>
      <c r="L18" s="295"/>
      <c r="M18" s="295"/>
      <c r="N18" s="295"/>
      <c r="O18" s="295"/>
      <c r="P18" s="295"/>
      <c r="Q18" s="295"/>
      <c r="R18" s="296">
        <v>136.59</v>
      </c>
      <c r="S18" s="296"/>
      <c r="T18" s="296"/>
      <c r="U18" s="289"/>
      <c r="V18" s="290"/>
      <c r="W18" s="206"/>
      <c r="X18" s="206"/>
      <c r="Y18" s="206"/>
      <c r="Z18" s="206"/>
      <c r="AA18" s="206"/>
      <c r="AB18" s="206"/>
    </row>
    <row r="19" spans="1:28" x14ac:dyDescent="0.35">
      <c r="A19" s="285"/>
      <c r="B19" s="286"/>
      <c r="C19" s="286"/>
      <c r="D19" s="289" t="s">
        <v>20</v>
      </c>
      <c r="E19" s="289"/>
      <c r="F19" s="289"/>
      <c r="G19" s="289"/>
      <c r="H19" s="289" t="s">
        <v>21</v>
      </c>
      <c r="I19" s="289"/>
      <c r="J19" s="289"/>
      <c r="K19" s="295">
        <v>79.597000326051514</v>
      </c>
      <c r="L19" s="295"/>
      <c r="M19" s="295"/>
      <c r="N19" s="295"/>
      <c r="O19" s="295"/>
      <c r="P19" s="295"/>
      <c r="Q19" s="295"/>
      <c r="R19" s="296">
        <v>0.30669999999999997</v>
      </c>
      <c r="S19" s="296"/>
      <c r="T19" s="296"/>
      <c r="U19" s="289"/>
      <c r="V19" s="290"/>
      <c r="W19" s="206"/>
      <c r="X19" s="206"/>
      <c r="Y19" s="206"/>
      <c r="Z19" s="206"/>
      <c r="AA19" s="206"/>
      <c r="AB19" s="206"/>
    </row>
    <row r="20" spans="1:28" x14ac:dyDescent="0.35">
      <c r="A20" s="285"/>
      <c r="B20" s="286"/>
      <c r="C20" s="286"/>
      <c r="D20" s="289" t="s">
        <v>203</v>
      </c>
      <c r="E20" s="289"/>
      <c r="F20" s="289"/>
      <c r="G20" s="289"/>
      <c r="H20" s="289" t="s">
        <v>204</v>
      </c>
      <c r="I20" s="289"/>
      <c r="J20" s="289"/>
      <c r="K20" s="295">
        <v>1.408371</v>
      </c>
      <c r="L20" s="295"/>
      <c r="M20" s="295"/>
      <c r="N20" s="295"/>
      <c r="O20" s="295"/>
      <c r="P20" s="295"/>
      <c r="Q20" s="295"/>
      <c r="R20" s="296">
        <v>17.333784918888561</v>
      </c>
      <c r="S20" s="296"/>
      <c r="T20" s="296"/>
      <c r="U20" s="289"/>
      <c r="V20" s="290"/>
      <c r="W20" s="206"/>
      <c r="X20" s="206"/>
      <c r="Y20" s="206"/>
      <c r="Z20" s="206"/>
      <c r="AA20" s="206"/>
      <c r="AB20" s="206"/>
    </row>
    <row r="21" spans="1:28" x14ac:dyDescent="0.35">
      <c r="A21" s="285"/>
      <c r="B21" s="286"/>
      <c r="C21" s="286"/>
      <c r="D21" s="289" t="s">
        <v>22</v>
      </c>
      <c r="E21" s="289"/>
      <c r="F21" s="289"/>
      <c r="G21" s="289"/>
      <c r="H21" s="289" t="s">
        <v>23</v>
      </c>
      <c r="I21" s="289"/>
      <c r="J21" s="289"/>
      <c r="K21" s="295">
        <v>1.2127854062754606</v>
      </c>
      <c r="L21" s="295"/>
      <c r="M21" s="295"/>
      <c r="N21" s="295"/>
      <c r="O21" s="295"/>
      <c r="P21" s="295"/>
      <c r="Q21" s="295"/>
      <c r="R21" s="296">
        <v>20.129200000000001</v>
      </c>
      <c r="S21" s="296"/>
      <c r="T21" s="296"/>
      <c r="U21" s="289"/>
      <c r="V21" s="290"/>
      <c r="W21" s="206"/>
      <c r="X21" s="206"/>
      <c r="Y21" s="206"/>
      <c r="Z21" s="206"/>
      <c r="AA21" s="206"/>
      <c r="AB21" s="206"/>
    </row>
    <row r="22" spans="1:28" x14ac:dyDescent="0.35">
      <c r="A22" s="285"/>
      <c r="B22" s="286"/>
      <c r="C22" s="286"/>
      <c r="D22" s="289" t="s">
        <v>24</v>
      </c>
      <c r="E22" s="289"/>
      <c r="F22" s="289"/>
      <c r="G22" s="289"/>
      <c r="H22" s="289" t="s">
        <v>25</v>
      </c>
      <c r="I22" s="289"/>
      <c r="J22" s="289"/>
      <c r="K22" s="295">
        <v>45.494841474171217</v>
      </c>
      <c r="L22" s="295"/>
      <c r="M22" s="295"/>
      <c r="N22" s="295"/>
      <c r="O22" s="295"/>
      <c r="P22" s="295"/>
      <c r="Q22" s="295"/>
      <c r="R22" s="296">
        <v>0.53659710000000005</v>
      </c>
      <c r="S22" s="296"/>
      <c r="T22" s="296"/>
      <c r="U22" s="289"/>
      <c r="V22" s="290"/>
      <c r="W22" s="206"/>
      <c r="X22" s="206"/>
      <c r="Y22" s="206"/>
      <c r="Z22" s="206"/>
      <c r="AA22" s="206"/>
      <c r="AB22" s="206"/>
    </row>
    <row r="23" spans="1:28" x14ac:dyDescent="0.35">
      <c r="A23" s="285"/>
      <c r="B23" s="286"/>
      <c r="C23" s="286"/>
      <c r="D23" s="289" t="s">
        <v>26</v>
      </c>
      <c r="E23" s="289"/>
      <c r="F23" s="289"/>
      <c r="G23" s="289"/>
      <c r="H23" s="289" t="s">
        <v>9</v>
      </c>
      <c r="I23" s="289"/>
      <c r="J23" s="289"/>
      <c r="K23" s="295">
        <v>32.41433154171358</v>
      </c>
      <c r="L23" s="295"/>
      <c r="M23" s="295"/>
      <c r="N23" s="295"/>
      <c r="O23" s="295"/>
      <c r="P23" s="295"/>
      <c r="Q23" s="295"/>
      <c r="R23" s="296">
        <v>0.75313600000000003</v>
      </c>
      <c r="S23" s="296"/>
      <c r="T23" s="296"/>
      <c r="U23" s="289"/>
      <c r="V23" s="290"/>
      <c r="W23" s="206"/>
      <c r="X23" s="206"/>
      <c r="Y23" s="206"/>
      <c r="Z23" s="206"/>
      <c r="AA23" s="206"/>
      <c r="AB23" s="206"/>
    </row>
    <row r="24" spans="1:28" x14ac:dyDescent="0.35">
      <c r="A24" s="285"/>
      <c r="B24" s="286"/>
      <c r="C24" s="286"/>
      <c r="D24" s="289" t="s">
        <v>27</v>
      </c>
      <c r="E24" s="289"/>
      <c r="F24" s="289"/>
      <c r="G24" s="289"/>
      <c r="H24" s="289" t="s">
        <v>28</v>
      </c>
      <c r="I24" s="289"/>
      <c r="J24" s="289"/>
      <c r="K24" s="295">
        <v>2.4674193189743177</v>
      </c>
      <c r="L24" s="295"/>
      <c r="M24" s="295"/>
      <c r="N24" s="295"/>
      <c r="O24" s="295"/>
      <c r="P24" s="295"/>
      <c r="Q24" s="295"/>
      <c r="R24" s="296">
        <v>9.8939000000000004</v>
      </c>
      <c r="S24" s="296"/>
      <c r="T24" s="296"/>
      <c r="U24" s="289"/>
      <c r="V24" s="290"/>
      <c r="W24" s="206"/>
      <c r="X24" s="206"/>
      <c r="Y24" s="206"/>
      <c r="Z24" s="206"/>
      <c r="AA24" s="206"/>
      <c r="AB24" s="206"/>
    </row>
    <row r="25" spans="1:28" x14ac:dyDescent="0.35">
      <c r="A25" s="285"/>
      <c r="B25" s="286"/>
      <c r="C25" s="286"/>
      <c r="D25" s="289" t="s">
        <v>29</v>
      </c>
      <c r="E25" s="289"/>
      <c r="F25" s="289"/>
      <c r="G25" s="289"/>
      <c r="H25" s="289" t="s">
        <v>30</v>
      </c>
      <c r="I25" s="289"/>
      <c r="J25" s="289"/>
      <c r="K25" s="295">
        <v>29.678154680000006</v>
      </c>
      <c r="L25" s="295"/>
      <c r="M25" s="295"/>
      <c r="N25" s="295"/>
      <c r="O25" s="295"/>
      <c r="P25" s="295"/>
      <c r="Q25" s="295"/>
      <c r="R25" s="296">
        <v>0.82257135806531201</v>
      </c>
      <c r="S25" s="296"/>
      <c r="T25" s="296"/>
      <c r="U25" s="289"/>
      <c r="V25" s="290"/>
      <c r="W25" s="206"/>
      <c r="X25" s="206"/>
      <c r="Y25" s="206"/>
      <c r="Z25" s="206"/>
      <c r="AA25" s="206"/>
      <c r="AB25" s="206"/>
    </row>
    <row r="26" spans="1:28" x14ac:dyDescent="0.35">
      <c r="A26" s="285"/>
      <c r="B26" s="286"/>
      <c r="C26" s="286"/>
      <c r="D26" s="289" t="s">
        <v>31</v>
      </c>
      <c r="E26" s="289"/>
      <c r="F26" s="289"/>
      <c r="G26" s="289"/>
      <c r="H26" s="289" t="s">
        <v>32</v>
      </c>
      <c r="I26" s="289"/>
      <c r="J26" s="289"/>
      <c r="K26" s="295">
        <v>2.3846987916499791</v>
      </c>
      <c r="L26" s="295"/>
      <c r="M26" s="295"/>
      <c r="N26" s="295"/>
      <c r="O26" s="295"/>
      <c r="P26" s="295"/>
      <c r="Q26" s="295"/>
      <c r="R26" s="296">
        <v>10.2371</v>
      </c>
      <c r="S26" s="296"/>
      <c r="T26" s="296"/>
      <c r="U26" s="289"/>
      <c r="V26" s="290"/>
      <c r="W26" s="206"/>
      <c r="X26" s="206"/>
      <c r="Y26" s="206"/>
      <c r="Z26" s="206"/>
      <c r="AA26" s="206"/>
      <c r="AB26" s="206"/>
    </row>
    <row r="27" spans="1:28" ht="15" thickBot="1" x14ac:dyDescent="0.4">
      <c r="A27" s="287"/>
      <c r="B27" s="288"/>
      <c r="C27" s="288"/>
      <c r="D27" s="291" t="s">
        <v>33</v>
      </c>
      <c r="E27" s="291"/>
      <c r="F27" s="291"/>
      <c r="G27" s="291"/>
      <c r="H27" s="291" t="s">
        <v>34</v>
      </c>
      <c r="I27" s="291"/>
      <c r="J27" s="291"/>
      <c r="K27" s="293">
        <v>25.565399518274166</v>
      </c>
      <c r="L27" s="293"/>
      <c r="M27" s="293"/>
      <c r="N27" s="293"/>
      <c r="O27" s="293"/>
      <c r="P27" s="293"/>
      <c r="Q27" s="293"/>
      <c r="R27" s="294">
        <v>0.95489999999999997</v>
      </c>
      <c r="S27" s="294"/>
      <c r="T27" s="294"/>
      <c r="U27" s="291"/>
      <c r="V27" s="292"/>
      <c r="W27" s="206"/>
      <c r="X27" s="206"/>
      <c r="Y27" s="206"/>
      <c r="Z27" s="206"/>
      <c r="AA27" s="206"/>
      <c r="AB27" s="206"/>
    </row>
    <row r="28" spans="1:28" x14ac:dyDescent="0.35">
      <c r="A28" s="284" t="s">
        <v>230</v>
      </c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06"/>
      <c r="U28" s="206"/>
      <c r="V28" s="206"/>
      <c r="W28" s="206"/>
      <c r="X28" s="206"/>
      <c r="Y28" s="206"/>
      <c r="Z28" s="206"/>
      <c r="AA28" s="206"/>
      <c r="AB28" s="206"/>
    </row>
    <row r="29" spans="1:28" x14ac:dyDescent="0.3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</row>
    <row r="30" spans="1:28" x14ac:dyDescent="0.35">
      <c r="A30" s="183" t="s">
        <v>236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</row>
    <row r="31" spans="1:28" x14ac:dyDescent="0.35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</row>
    <row r="32" spans="1:28" x14ac:dyDescent="0.3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</row>
    <row r="33" spans="1:28" x14ac:dyDescent="0.35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</row>
    <row r="34" spans="1:28" x14ac:dyDescent="0.35">
      <c r="A34" s="206"/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</row>
    <row r="35" spans="1:28" x14ac:dyDescent="0.35">
      <c r="A35" s="206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</row>
    <row r="36" spans="1:28" x14ac:dyDescent="0.35">
      <c r="A36" s="206"/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</row>
    <row r="37" spans="1:28" x14ac:dyDescent="0.35">
      <c r="A37" s="206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</row>
    <row r="38" spans="1:28" x14ac:dyDescent="0.35">
      <c r="A38" s="206"/>
      <c r="B38" s="206"/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</row>
    <row r="39" spans="1:28" x14ac:dyDescent="0.35">
      <c r="A39" s="206"/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</row>
  </sheetData>
  <mergeCells count="90">
    <mergeCell ref="A7:V7"/>
    <mergeCell ref="A8:V8"/>
    <mergeCell ref="A6:D6"/>
    <mergeCell ref="E6:P6"/>
    <mergeCell ref="Q6:V6"/>
    <mergeCell ref="A4:D4"/>
    <mergeCell ref="E4:P4"/>
    <mergeCell ref="Q4:V4"/>
    <mergeCell ref="A5:D5"/>
    <mergeCell ref="E5:P5"/>
    <mergeCell ref="Q5:V5"/>
    <mergeCell ref="A9:D9"/>
    <mergeCell ref="E9:P9"/>
    <mergeCell ref="Q9:V9"/>
    <mergeCell ref="D12:G12"/>
    <mergeCell ref="R12:T12"/>
    <mergeCell ref="H11:J11"/>
    <mergeCell ref="R11:T11"/>
    <mergeCell ref="H12:J12"/>
    <mergeCell ref="K12:Q12"/>
    <mergeCell ref="K11:Q11"/>
    <mergeCell ref="D11:G11"/>
    <mergeCell ref="A10:C10"/>
    <mergeCell ref="D10:I10"/>
    <mergeCell ref="J10:O10"/>
    <mergeCell ref="P10:S10"/>
    <mergeCell ref="T10:V10"/>
    <mergeCell ref="H14:J14"/>
    <mergeCell ref="K14:Q14"/>
    <mergeCell ref="R14:T14"/>
    <mergeCell ref="R17:T17"/>
    <mergeCell ref="D18:G18"/>
    <mergeCell ref="H18:J18"/>
    <mergeCell ref="K18:Q18"/>
    <mergeCell ref="R18:T18"/>
    <mergeCell ref="D17:G17"/>
    <mergeCell ref="H17:J17"/>
    <mergeCell ref="K17:Q17"/>
    <mergeCell ref="R15:T15"/>
    <mergeCell ref="D16:G16"/>
    <mergeCell ref="H16:J16"/>
    <mergeCell ref="K16:Q16"/>
    <mergeCell ref="R16:T16"/>
    <mergeCell ref="D21:G21"/>
    <mergeCell ref="H21:J21"/>
    <mergeCell ref="K21:Q21"/>
    <mergeCell ref="R21:T21"/>
    <mergeCell ref="D15:G15"/>
    <mergeCell ref="H15:J15"/>
    <mergeCell ref="K15:Q15"/>
    <mergeCell ref="D25:G25"/>
    <mergeCell ref="H25:J25"/>
    <mergeCell ref="K25:Q25"/>
    <mergeCell ref="R25:T25"/>
    <mergeCell ref="R23:T23"/>
    <mergeCell ref="D23:G23"/>
    <mergeCell ref="H23:J23"/>
    <mergeCell ref="K23:Q23"/>
    <mergeCell ref="H22:J22"/>
    <mergeCell ref="K22:Q22"/>
    <mergeCell ref="R22:T22"/>
    <mergeCell ref="D14:G14"/>
    <mergeCell ref="D24:G24"/>
    <mergeCell ref="H24:J24"/>
    <mergeCell ref="K24:Q24"/>
    <mergeCell ref="R24:T24"/>
    <mergeCell ref="R19:T19"/>
    <mergeCell ref="D20:G20"/>
    <mergeCell ref="H20:J20"/>
    <mergeCell ref="K20:Q20"/>
    <mergeCell ref="R20:T20"/>
    <mergeCell ref="D19:G19"/>
    <mergeCell ref="H19:J19"/>
    <mergeCell ref="K19:Q19"/>
    <mergeCell ref="A28:S28"/>
    <mergeCell ref="A11:C27"/>
    <mergeCell ref="U11:V27"/>
    <mergeCell ref="D27:G27"/>
    <mergeCell ref="H27:J27"/>
    <mergeCell ref="K27:Q27"/>
    <mergeCell ref="R27:T27"/>
    <mergeCell ref="D26:G26"/>
    <mergeCell ref="H26:J26"/>
    <mergeCell ref="K26:Q26"/>
    <mergeCell ref="R26:T26"/>
    <mergeCell ref="D13:G13"/>
    <mergeCell ref="H13:J13"/>
    <mergeCell ref="K13:Q13"/>
    <mergeCell ref="R13:T13"/>
    <mergeCell ref="D22:G22"/>
  </mergeCells>
  <hyperlinks>
    <hyperlink ref="A30" location="Portada!A37" display="REGRESO A LA PORTADA" xr:uid="{3260B7F0-9840-4B51-B33D-3B44DC82EF18}"/>
  </hyperlinks>
  <pageMargins left="0.38" right="0.25" top="0.25" bottom="9.9999993999999995E-2" header="0.5" footer="0.5"/>
  <pageSetup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52"/>
  <sheetViews>
    <sheetView zoomScale="90" zoomScaleNormal="90" workbookViewId="0">
      <selection activeCell="A8" sqref="A8:C8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7" x14ac:dyDescent="0.35">
      <c r="A1" s="13"/>
      <c r="B1" s="13"/>
      <c r="C1" s="13"/>
      <c r="D1" s="13"/>
      <c r="E1" s="13"/>
      <c r="F1" s="13"/>
      <c r="G1" s="13"/>
    </row>
    <row r="2" spans="1:7" x14ac:dyDescent="0.35">
      <c r="A2" s="13"/>
      <c r="B2" s="13"/>
      <c r="C2" s="13"/>
      <c r="D2" s="13"/>
      <c r="E2" s="13"/>
      <c r="F2" s="13"/>
      <c r="G2" s="13"/>
    </row>
    <row r="3" spans="1:7" x14ac:dyDescent="0.35">
      <c r="A3" s="13"/>
      <c r="B3" s="13"/>
      <c r="C3" s="13"/>
      <c r="D3" s="13"/>
      <c r="E3" s="13"/>
      <c r="F3" s="13"/>
      <c r="G3" s="13"/>
    </row>
    <row r="4" spans="1:7" x14ac:dyDescent="0.35">
      <c r="A4" s="13"/>
      <c r="B4" s="13"/>
      <c r="C4" s="13"/>
      <c r="D4" s="13"/>
      <c r="E4" s="13"/>
      <c r="F4" s="13"/>
      <c r="G4" s="13"/>
    </row>
    <row r="5" spans="1:7" x14ac:dyDescent="0.35">
      <c r="A5" s="13"/>
      <c r="B5" s="13"/>
      <c r="C5" s="13"/>
      <c r="D5" s="13"/>
      <c r="E5" s="13"/>
      <c r="F5" s="13"/>
      <c r="G5" s="13"/>
    </row>
    <row r="6" spans="1:7" ht="31.9" customHeight="1" x14ac:dyDescent="0.35">
      <c r="A6" s="232" t="s">
        <v>214</v>
      </c>
      <c r="B6" s="232"/>
      <c r="C6" s="232"/>
      <c r="D6" s="13"/>
      <c r="E6" s="13"/>
      <c r="F6" s="13"/>
      <c r="G6" s="13"/>
    </row>
    <row r="7" spans="1:7" ht="15.5" x14ac:dyDescent="0.35">
      <c r="A7" s="233" t="s">
        <v>110</v>
      </c>
      <c r="B7" s="233"/>
      <c r="C7" s="233"/>
      <c r="D7" s="13"/>
      <c r="E7" s="13"/>
      <c r="F7" s="13"/>
      <c r="G7" s="13"/>
    </row>
    <row r="8" spans="1:7" x14ac:dyDescent="0.35">
      <c r="A8" s="227" t="s">
        <v>114</v>
      </c>
      <c r="B8" s="227"/>
      <c r="C8" s="227"/>
      <c r="D8" s="13"/>
      <c r="E8" s="13"/>
      <c r="F8" s="13"/>
      <c r="G8" s="13"/>
    </row>
    <row r="9" spans="1:7" x14ac:dyDescent="0.35">
      <c r="A9" s="228" t="s">
        <v>95</v>
      </c>
      <c r="B9" s="228"/>
      <c r="C9" s="156">
        <f>+SUM(C10:C15)</f>
        <v>5440.4170000000004</v>
      </c>
      <c r="D9" s="13"/>
      <c r="E9" s="13"/>
      <c r="F9" s="13"/>
      <c r="G9" s="13"/>
    </row>
    <row r="10" spans="1:7" x14ac:dyDescent="0.35">
      <c r="A10" s="229" t="s">
        <v>73</v>
      </c>
      <c r="B10" s="229"/>
      <c r="C10" s="5">
        <v>2840.7800000000007</v>
      </c>
      <c r="D10" s="13"/>
      <c r="E10" s="13"/>
      <c r="F10" s="13"/>
      <c r="G10" s="13"/>
    </row>
    <row r="11" spans="1:7" x14ac:dyDescent="0.35">
      <c r="A11" s="230" t="s">
        <v>72</v>
      </c>
      <c r="B11" s="230"/>
      <c r="C11" s="6">
        <v>1516.5490000000002</v>
      </c>
      <c r="D11" s="13"/>
      <c r="E11" s="13"/>
      <c r="F11" s="13"/>
      <c r="G11" s="13"/>
    </row>
    <row r="12" spans="1:7" x14ac:dyDescent="0.35">
      <c r="A12" s="230" t="s">
        <v>75</v>
      </c>
      <c r="B12" s="230"/>
      <c r="C12" s="6">
        <v>947.88099999999997</v>
      </c>
      <c r="D12" s="13"/>
      <c r="E12" s="13"/>
      <c r="F12" s="13"/>
      <c r="G12" s="13"/>
    </row>
    <row r="13" spans="1:7" x14ac:dyDescent="0.35">
      <c r="A13" s="230" t="s">
        <v>74</v>
      </c>
      <c r="B13" s="230"/>
      <c r="C13" s="6">
        <v>67.623999999999995</v>
      </c>
      <c r="D13" s="13"/>
      <c r="E13" s="13"/>
      <c r="F13" s="13"/>
      <c r="G13" s="13"/>
    </row>
    <row r="14" spans="1:7" x14ac:dyDescent="0.35">
      <c r="A14" s="230" t="s">
        <v>77</v>
      </c>
      <c r="B14" s="230"/>
      <c r="C14" s="6">
        <v>41.227000000000004</v>
      </c>
      <c r="D14" s="13"/>
      <c r="E14" s="13"/>
      <c r="F14" s="13"/>
      <c r="G14" s="13"/>
    </row>
    <row r="15" spans="1:7" x14ac:dyDescent="0.35">
      <c r="A15" s="230" t="s">
        <v>76</v>
      </c>
      <c r="B15" s="230"/>
      <c r="C15" s="6">
        <v>26.356000000000002</v>
      </c>
      <c r="D15" s="13"/>
      <c r="E15" s="13"/>
      <c r="F15" s="13"/>
      <c r="G15" s="13"/>
    </row>
    <row r="16" spans="1:7" x14ac:dyDescent="0.35">
      <c r="A16" s="228" t="s">
        <v>78</v>
      </c>
      <c r="B16" s="228"/>
      <c r="C16" s="156">
        <v>1633.3330000000001</v>
      </c>
      <c r="D16" s="13"/>
      <c r="E16" s="13"/>
      <c r="F16" s="13"/>
      <c r="G16" s="13"/>
    </row>
    <row r="17" spans="1:7" x14ac:dyDescent="0.35">
      <c r="A17" s="231" t="s">
        <v>96</v>
      </c>
      <c r="B17" s="231"/>
      <c r="C17" s="5">
        <v>333.33300000000003</v>
      </c>
      <c r="D17" s="13"/>
      <c r="E17" s="13"/>
      <c r="F17" s="13"/>
      <c r="G17" s="13"/>
    </row>
    <row r="18" spans="1:7" x14ac:dyDescent="0.35">
      <c r="A18" s="231" t="s">
        <v>97</v>
      </c>
      <c r="B18" s="231"/>
      <c r="C18" s="5">
        <v>700</v>
      </c>
      <c r="D18" s="13"/>
      <c r="E18" s="13"/>
      <c r="F18" s="13"/>
      <c r="G18" s="13"/>
    </row>
    <row r="19" spans="1:7" x14ac:dyDescent="0.35">
      <c r="A19" s="231" t="s">
        <v>98</v>
      </c>
      <c r="B19" s="231"/>
      <c r="C19" s="5">
        <v>600</v>
      </c>
      <c r="D19" s="13"/>
      <c r="E19" s="13"/>
      <c r="F19" s="13"/>
      <c r="G19" s="13"/>
    </row>
    <row r="20" spans="1:7" x14ac:dyDescent="0.35">
      <c r="A20" s="228" t="s">
        <v>79</v>
      </c>
      <c r="B20" s="228"/>
      <c r="C20" s="156">
        <v>840.49700000000007</v>
      </c>
      <c r="D20" s="13"/>
      <c r="E20" s="13"/>
      <c r="F20" s="13"/>
      <c r="G20" s="13"/>
    </row>
    <row r="21" spans="1:7" x14ac:dyDescent="0.35">
      <c r="A21" s="231" t="s">
        <v>99</v>
      </c>
      <c r="B21" s="231"/>
      <c r="C21" s="6">
        <v>445</v>
      </c>
      <c r="D21" s="13"/>
      <c r="E21" s="226"/>
      <c r="F21" s="226"/>
      <c r="G21" s="13"/>
    </row>
    <row r="22" spans="1:7" x14ac:dyDescent="0.35">
      <c r="A22" s="231" t="s">
        <v>108</v>
      </c>
      <c r="B22" s="231"/>
      <c r="C22" s="6">
        <v>82.774999999999991</v>
      </c>
      <c r="D22" s="13"/>
      <c r="E22" s="226"/>
      <c r="F22" s="226"/>
      <c r="G22" s="13"/>
    </row>
    <row r="23" spans="1:7" x14ac:dyDescent="0.35">
      <c r="A23" s="231" t="s">
        <v>100</v>
      </c>
      <c r="B23" s="231"/>
      <c r="C23" s="6">
        <v>62.167000000000002</v>
      </c>
      <c r="D23" s="13"/>
      <c r="E23" s="226"/>
      <c r="F23" s="226"/>
      <c r="G23" s="13"/>
    </row>
    <row r="24" spans="1:7" x14ac:dyDescent="0.35">
      <c r="A24" s="231" t="s">
        <v>101</v>
      </c>
      <c r="B24" s="231"/>
      <c r="C24" s="6">
        <v>58.318999999999988</v>
      </c>
      <c r="D24" s="13"/>
      <c r="E24" s="226"/>
      <c r="F24" s="226"/>
      <c r="G24" s="13"/>
    </row>
    <row r="25" spans="1:7" x14ac:dyDescent="0.35">
      <c r="A25" s="231" t="s">
        <v>83</v>
      </c>
      <c r="B25" s="231"/>
      <c r="C25" s="6">
        <v>53.905000000000001</v>
      </c>
      <c r="D25" s="13"/>
      <c r="E25" s="226"/>
      <c r="F25" s="226"/>
      <c r="G25" s="13"/>
    </row>
    <row r="26" spans="1:7" x14ac:dyDescent="0.35">
      <c r="A26" s="231" t="s">
        <v>104</v>
      </c>
      <c r="B26" s="231"/>
      <c r="C26" s="6">
        <v>32.770000000000003</v>
      </c>
      <c r="D26" s="13"/>
      <c r="E26" s="13"/>
      <c r="F26" s="13"/>
      <c r="G26" s="13"/>
    </row>
    <row r="27" spans="1:7" x14ac:dyDescent="0.35">
      <c r="A27" s="231" t="s">
        <v>102</v>
      </c>
      <c r="B27" s="231"/>
      <c r="C27" s="6">
        <v>31.802000000000003</v>
      </c>
      <c r="D27" s="13"/>
      <c r="E27" s="13"/>
      <c r="F27" s="13"/>
      <c r="G27" s="13"/>
    </row>
    <row r="28" spans="1:7" x14ac:dyDescent="0.35">
      <c r="A28" s="231" t="s">
        <v>103</v>
      </c>
      <c r="B28" s="231"/>
      <c r="C28" s="6">
        <v>30.350000000000005</v>
      </c>
      <c r="D28" s="13"/>
      <c r="E28" s="13"/>
      <c r="F28" s="13"/>
      <c r="G28" s="13"/>
    </row>
    <row r="29" spans="1:7" x14ac:dyDescent="0.35">
      <c r="A29" s="231" t="s">
        <v>105</v>
      </c>
      <c r="B29" s="231"/>
      <c r="C29" s="6">
        <v>24.75</v>
      </c>
      <c r="D29" s="13"/>
      <c r="E29" s="13"/>
      <c r="F29" s="13"/>
      <c r="G29" s="13"/>
    </row>
    <row r="30" spans="1:7" x14ac:dyDescent="0.35">
      <c r="A30" s="231" t="s">
        <v>106</v>
      </c>
      <c r="B30" s="231"/>
      <c r="C30" s="6">
        <v>16.118000000000002</v>
      </c>
      <c r="D30" s="13"/>
      <c r="E30" s="13"/>
      <c r="F30" s="13"/>
      <c r="G30" s="13"/>
    </row>
    <row r="31" spans="1:7" x14ac:dyDescent="0.35">
      <c r="A31" s="231" t="s">
        <v>107</v>
      </c>
      <c r="B31" s="231"/>
      <c r="C31" s="6">
        <v>2.5410000000000004</v>
      </c>
      <c r="D31" s="13"/>
      <c r="E31" s="13"/>
      <c r="F31" s="13"/>
      <c r="G31" s="13"/>
    </row>
    <row r="32" spans="1:7" x14ac:dyDescent="0.35">
      <c r="A32" s="228" t="s">
        <v>109</v>
      </c>
      <c r="B32" s="228"/>
      <c r="C32" s="156">
        <v>217.65100000000001</v>
      </c>
      <c r="D32" s="13"/>
      <c r="E32" s="13"/>
      <c r="F32" s="13"/>
      <c r="G32" s="13"/>
    </row>
    <row r="33" spans="1:7" x14ac:dyDescent="0.35">
      <c r="A33" s="231" t="s">
        <v>89</v>
      </c>
      <c r="B33" s="231"/>
      <c r="C33" s="7">
        <v>77.489000000000004</v>
      </c>
      <c r="D33" s="13"/>
      <c r="E33" s="13"/>
      <c r="F33" s="13"/>
      <c r="G33" s="13"/>
    </row>
    <row r="34" spans="1:7" x14ac:dyDescent="0.35">
      <c r="A34" s="231" t="s">
        <v>94</v>
      </c>
      <c r="B34" s="231"/>
      <c r="C34" s="7">
        <v>42.845999999999997</v>
      </c>
      <c r="D34" s="13"/>
      <c r="E34" s="13"/>
      <c r="F34" s="13"/>
      <c r="G34" s="13"/>
    </row>
    <row r="35" spans="1:7" x14ac:dyDescent="0.35">
      <c r="A35" s="231" t="s">
        <v>90</v>
      </c>
      <c r="B35" s="231"/>
      <c r="C35" s="7">
        <v>34.639000000000003</v>
      </c>
      <c r="D35" s="13"/>
      <c r="E35" s="13"/>
      <c r="F35" s="13"/>
      <c r="G35" s="13"/>
    </row>
    <row r="36" spans="1:7" ht="18" customHeight="1" x14ac:dyDescent="0.35">
      <c r="A36" s="231" t="s">
        <v>93</v>
      </c>
      <c r="B36" s="231"/>
      <c r="C36" s="7">
        <v>34.634</v>
      </c>
      <c r="D36" s="13"/>
      <c r="E36" s="13"/>
      <c r="F36" s="13"/>
      <c r="G36" s="13"/>
    </row>
    <row r="37" spans="1:7" x14ac:dyDescent="0.35">
      <c r="A37" s="231" t="s">
        <v>91</v>
      </c>
      <c r="B37" s="231"/>
      <c r="C37" s="7">
        <v>19.673000000000002</v>
      </c>
      <c r="D37" s="13"/>
      <c r="E37" s="13"/>
      <c r="F37" s="13"/>
      <c r="G37" s="13"/>
    </row>
    <row r="38" spans="1:7" x14ac:dyDescent="0.35">
      <c r="A38" s="231" t="s">
        <v>92</v>
      </c>
      <c r="B38" s="231"/>
      <c r="C38" s="7">
        <v>5.556</v>
      </c>
      <c r="D38" s="13"/>
      <c r="E38" s="13"/>
      <c r="F38" s="13"/>
      <c r="G38" s="13"/>
    </row>
    <row r="39" spans="1:7" ht="15" x14ac:dyDescent="0.35">
      <c r="A39" s="231" t="s">
        <v>140</v>
      </c>
      <c r="B39" s="231"/>
      <c r="C39" s="7">
        <v>1.484</v>
      </c>
      <c r="D39" s="13"/>
      <c r="E39" s="13"/>
      <c r="F39" s="13"/>
      <c r="G39" s="13"/>
    </row>
    <row r="40" spans="1:7" ht="15" x14ac:dyDescent="0.35">
      <c r="A40" s="231" t="s">
        <v>137</v>
      </c>
      <c r="B40" s="231"/>
      <c r="C40" s="7">
        <v>0.95</v>
      </c>
      <c r="D40" s="13"/>
      <c r="E40" s="13"/>
      <c r="F40" s="13"/>
      <c r="G40" s="13"/>
    </row>
    <row r="41" spans="1:7" ht="15" x14ac:dyDescent="0.35">
      <c r="A41" s="231" t="s">
        <v>138</v>
      </c>
      <c r="B41" s="231"/>
      <c r="C41" s="7">
        <v>0.30299999999999999</v>
      </c>
      <c r="D41" s="13"/>
      <c r="E41" s="13"/>
      <c r="F41" s="13"/>
      <c r="G41" s="13"/>
    </row>
    <row r="42" spans="1:7" ht="15" x14ac:dyDescent="0.35">
      <c r="A42" s="231" t="s">
        <v>139</v>
      </c>
      <c r="B42" s="231"/>
      <c r="C42" s="7">
        <v>7.6999999999999999E-2</v>
      </c>
      <c r="D42" s="13"/>
      <c r="E42" s="13"/>
      <c r="F42" s="13"/>
      <c r="G42" s="13"/>
    </row>
    <row r="43" spans="1:7" x14ac:dyDescent="0.35">
      <c r="A43" s="157" t="s">
        <v>52</v>
      </c>
      <c r="B43" s="157"/>
      <c r="C43" s="156">
        <v>8131.898000000001</v>
      </c>
      <c r="D43" s="13"/>
      <c r="E43" s="13"/>
      <c r="F43" s="13"/>
      <c r="G43" s="13"/>
    </row>
    <row r="44" spans="1:7" x14ac:dyDescent="0.35">
      <c r="A44" s="13" t="s">
        <v>124</v>
      </c>
      <c r="B44" s="13"/>
      <c r="C44" s="13"/>
      <c r="D44" s="13"/>
      <c r="E44" s="13"/>
      <c r="F44" s="13"/>
      <c r="G44" s="13"/>
    </row>
    <row r="45" spans="1:7" x14ac:dyDescent="0.35">
      <c r="A45" s="235" t="s">
        <v>141</v>
      </c>
      <c r="B45" s="235"/>
      <c r="C45" s="235"/>
      <c r="D45" s="13"/>
      <c r="E45" s="13"/>
      <c r="F45" s="13"/>
      <c r="G45" s="13"/>
    </row>
    <row r="46" spans="1:7" x14ac:dyDescent="0.35">
      <c r="A46" s="234" t="s">
        <v>184</v>
      </c>
      <c r="B46" s="235"/>
      <c r="C46" s="235"/>
      <c r="D46" s="13"/>
      <c r="E46" s="13"/>
      <c r="F46" s="13"/>
      <c r="G46" s="13"/>
    </row>
    <row r="47" spans="1:7" x14ac:dyDescent="0.35">
      <c r="A47" s="13"/>
      <c r="B47" s="13"/>
      <c r="C47" s="13"/>
      <c r="D47" s="13"/>
      <c r="E47" s="13"/>
      <c r="F47" s="13"/>
      <c r="G47" s="13"/>
    </row>
    <row r="48" spans="1:7" x14ac:dyDescent="0.35">
      <c r="A48" s="183" t="s">
        <v>236</v>
      </c>
      <c r="B48" s="13"/>
      <c r="C48" s="13"/>
      <c r="D48" s="13"/>
      <c r="E48" s="13"/>
      <c r="F48" s="13"/>
      <c r="G48" s="13"/>
    </row>
    <row r="49" spans="1:7" x14ac:dyDescent="0.35">
      <c r="A49" s="13"/>
      <c r="B49" s="13"/>
      <c r="C49" s="13"/>
      <c r="D49" s="13"/>
      <c r="E49" s="13"/>
      <c r="F49" s="13"/>
      <c r="G49" s="13"/>
    </row>
    <row r="50" spans="1:7" x14ac:dyDescent="0.35">
      <c r="A50" s="13"/>
      <c r="B50" s="13"/>
      <c r="C50" s="13"/>
      <c r="D50" s="13"/>
      <c r="E50" s="13"/>
      <c r="F50" s="13"/>
      <c r="G50" s="13"/>
    </row>
    <row r="51" spans="1:7" x14ac:dyDescent="0.35">
      <c r="A51" s="13"/>
      <c r="B51" s="13"/>
      <c r="C51" s="13"/>
      <c r="D51" s="13"/>
      <c r="E51" s="13"/>
      <c r="F51" s="13"/>
      <c r="G51" s="13"/>
    </row>
    <row r="52" spans="1:7" x14ac:dyDescent="0.35">
      <c r="A52" s="13"/>
      <c r="B52" s="13"/>
      <c r="C52" s="13"/>
      <c r="D52" s="13"/>
      <c r="E52" s="13"/>
      <c r="F52" s="13"/>
      <c r="G52" s="13"/>
    </row>
  </sheetData>
  <sortState xmlns:xlrd2="http://schemas.microsoft.com/office/spreadsheetml/2017/richdata2" ref="E10:F15">
    <sortCondition descending="1" ref="F10:F15"/>
  </sortState>
  <mergeCells count="44">
    <mergeCell ref="A46:C46"/>
    <mergeCell ref="A45:C45"/>
    <mergeCell ref="A36:B36"/>
    <mergeCell ref="A26:B26"/>
    <mergeCell ref="A42:B42"/>
    <mergeCell ref="A39:B39"/>
    <mergeCell ref="A40:B40"/>
    <mergeCell ref="A41:B41"/>
    <mergeCell ref="A29:B29"/>
    <mergeCell ref="A6:C6"/>
    <mergeCell ref="A7:C7"/>
    <mergeCell ref="A35:B35"/>
    <mergeCell ref="A37:B37"/>
    <mergeCell ref="A38:B38"/>
    <mergeCell ref="A30:B30"/>
    <mergeCell ref="A31:B31"/>
    <mergeCell ref="A32:B32"/>
    <mergeCell ref="A33:B33"/>
    <mergeCell ref="A34:B34"/>
    <mergeCell ref="A21:B21"/>
    <mergeCell ref="A24:B24"/>
    <mergeCell ref="A25:B25"/>
    <mergeCell ref="A28:B28"/>
    <mergeCell ref="A27:B27"/>
    <mergeCell ref="A22:B22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8:C8"/>
    <mergeCell ref="A9:B9"/>
    <mergeCell ref="A10:B10"/>
    <mergeCell ref="A11:B11"/>
    <mergeCell ref="A17:B17"/>
    <mergeCell ref="E21:F21"/>
    <mergeCell ref="E22:F22"/>
    <mergeCell ref="E23:F23"/>
    <mergeCell ref="E24:F24"/>
    <mergeCell ref="E25:F25"/>
  </mergeCells>
  <hyperlinks>
    <hyperlink ref="A48" location="Portada!A17" display="REGRESO A LA PORTADA" xr:uid="{8B1E9F3D-9508-48E1-BD82-370DE1E6451B}"/>
  </hyperlinks>
  <pageMargins left="1.63" right="0.7" top="0.75" bottom="0.75" header="0.3" footer="0.3"/>
  <pageSetup paperSize="9" orientation="portrait" verticalDpi="300" r:id="rId1"/>
  <ignoredErrors>
    <ignoredError sqref="C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6:F19"/>
  <sheetViews>
    <sheetView showGridLines="0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8.7265625" customWidth="1"/>
    <col min="7" max="7" width="40.26953125" customWidth="1"/>
  </cols>
  <sheetData>
    <row r="6" spans="1:6" ht="12" customHeight="1" x14ac:dyDescent="0.35"/>
    <row r="7" spans="1:6" ht="35.5" customHeight="1" x14ac:dyDescent="0.35">
      <c r="A7" s="236" t="s">
        <v>215</v>
      </c>
      <c r="B7" s="236"/>
      <c r="C7" s="236"/>
      <c r="D7" s="236"/>
      <c r="E7" s="236"/>
      <c r="F7" s="236"/>
    </row>
    <row r="8" spans="1:6" ht="15.5" x14ac:dyDescent="0.35">
      <c r="A8" s="239" t="s">
        <v>59</v>
      </c>
      <c r="B8" s="240"/>
      <c r="C8" s="240"/>
      <c r="D8" s="240"/>
      <c r="E8" s="240"/>
      <c r="F8" s="240"/>
    </row>
    <row r="9" spans="1:6" x14ac:dyDescent="0.35">
      <c r="A9" s="231" t="s">
        <v>114</v>
      </c>
      <c r="B9" s="231"/>
      <c r="C9" s="231"/>
      <c r="D9" s="231"/>
      <c r="E9" s="231"/>
      <c r="F9" s="231"/>
    </row>
    <row r="10" spans="1:6" ht="18.5" x14ac:dyDescent="0.45">
      <c r="A10" s="238" t="s">
        <v>58</v>
      </c>
      <c r="B10" s="238"/>
      <c r="C10" s="238"/>
      <c r="D10" s="238"/>
      <c r="E10" s="158" t="s">
        <v>48</v>
      </c>
      <c r="F10" s="158" t="s">
        <v>234</v>
      </c>
    </row>
    <row r="11" spans="1:6" ht="15.5" x14ac:dyDescent="0.35">
      <c r="A11" s="237" t="s">
        <v>115</v>
      </c>
      <c r="B11" s="237"/>
      <c r="C11" s="237"/>
      <c r="D11" s="237"/>
      <c r="E11" s="8">
        <v>446.97885736010483</v>
      </c>
      <c r="F11" s="171">
        <f>+E11/$E$16</f>
        <v>5.4966435513917E-2</v>
      </c>
    </row>
    <row r="12" spans="1:6" ht="15.5" x14ac:dyDescent="0.35">
      <c r="A12" s="237" t="s">
        <v>116</v>
      </c>
      <c r="B12" s="237"/>
      <c r="C12" s="237"/>
      <c r="D12" s="237"/>
      <c r="E12" s="2">
        <v>2352.0881852176931</v>
      </c>
      <c r="F12" s="171">
        <f t="shared" ref="F12:F15" si="0">+E12/$E$16</f>
        <v>0.28924389023540831</v>
      </c>
    </row>
    <row r="13" spans="1:6" ht="15.5" x14ac:dyDescent="0.35">
      <c r="A13" s="237" t="s">
        <v>60</v>
      </c>
      <c r="B13" s="237" t="s">
        <v>60</v>
      </c>
      <c r="C13" s="237" t="s">
        <v>60</v>
      </c>
      <c r="D13" s="237" t="s">
        <v>60</v>
      </c>
      <c r="E13" s="2">
        <v>1997.5945245693401</v>
      </c>
      <c r="F13" s="171">
        <f t="shared" si="0"/>
        <v>0.24565065843647799</v>
      </c>
    </row>
    <row r="14" spans="1:6" ht="15.5" x14ac:dyDescent="0.35">
      <c r="A14" s="237" t="s">
        <v>61</v>
      </c>
      <c r="B14" s="237" t="s">
        <v>60</v>
      </c>
      <c r="C14" s="237" t="s">
        <v>60</v>
      </c>
      <c r="D14" s="237" t="s">
        <v>60</v>
      </c>
      <c r="E14" s="2">
        <v>1988.4870975896224</v>
      </c>
      <c r="F14" s="171">
        <f t="shared" si="0"/>
        <v>0.24453068868950839</v>
      </c>
    </row>
    <row r="15" spans="1:6" ht="15.5" x14ac:dyDescent="0.35">
      <c r="A15" s="237" t="s">
        <v>62</v>
      </c>
      <c r="B15" s="237" t="s">
        <v>60</v>
      </c>
      <c r="C15" s="237" t="s">
        <v>60</v>
      </c>
      <c r="D15" s="237" t="s">
        <v>60</v>
      </c>
      <c r="E15" s="2">
        <v>1346.7022217362007</v>
      </c>
      <c r="F15" s="171">
        <f t="shared" si="0"/>
        <v>0.16560832712468831</v>
      </c>
    </row>
    <row r="16" spans="1:6" ht="18.5" x14ac:dyDescent="0.45">
      <c r="A16" s="243" t="s">
        <v>52</v>
      </c>
      <c r="B16" s="243"/>
      <c r="C16" s="243"/>
      <c r="D16" s="243"/>
      <c r="E16" s="159">
        <f>SUM(E11:E15)</f>
        <v>8131.8508864729611</v>
      </c>
      <c r="F16" s="172">
        <f>SUM(F11:F15)</f>
        <v>1</v>
      </c>
    </row>
    <row r="17" spans="1:3" x14ac:dyDescent="0.35">
      <c r="A17" t="s">
        <v>124</v>
      </c>
    </row>
    <row r="18" spans="1:3" x14ac:dyDescent="0.35">
      <c r="A18" s="241" t="s">
        <v>184</v>
      </c>
      <c r="B18" s="242"/>
      <c r="C18" s="242"/>
    </row>
    <row r="19" spans="1:3" x14ac:dyDescent="0.35">
      <c r="A19" s="175" t="s">
        <v>236</v>
      </c>
    </row>
  </sheetData>
  <mergeCells count="11">
    <mergeCell ref="A18:C18"/>
    <mergeCell ref="A12:D12"/>
    <mergeCell ref="A14:D14"/>
    <mergeCell ref="A15:D15"/>
    <mergeCell ref="A16:D16"/>
    <mergeCell ref="A7:F7"/>
    <mergeCell ref="A11:D11"/>
    <mergeCell ref="A13:D13"/>
    <mergeCell ref="A10:D10"/>
    <mergeCell ref="A8:F8"/>
    <mergeCell ref="A9:F9"/>
  </mergeCells>
  <hyperlinks>
    <hyperlink ref="A19" location="Portada!A18" display="REGRESO A LA PORTADA" xr:uid="{A15B9DC9-A7C2-49BA-88CE-6D8C4D9A6594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73"/>
  <sheetViews>
    <sheetView topLeftCell="A35" zoomScale="130" zoomScaleNormal="130" workbookViewId="0">
      <selection activeCell="A38" sqref="A38:XFD73"/>
    </sheetView>
  </sheetViews>
  <sheetFormatPr baseColWidth="10" defaultRowHeight="14.5" x14ac:dyDescent="0.35"/>
  <cols>
    <col min="1" max="1" width="26.54296875" customWidth="1"/>
    <col min="2" max="2" width="19.54296875" customWidth="1"/>
    <col min="4" max="4" width="10.90625" style="13"/>
    <col min="5" max="5" width="26.26953125" style="13" customWidth="1"/>
    <col min="6" max="6" width="15.7265625" style="13" customWidth="1"/>
    <col min="7" max="7" width="10.90625" style="13"/>
  </cols>
  <sheetData>
    <row r="1" spans="1:7" x14ac:dyDescent="0.35">
      <c r="A1" s="13"/>
      <c r="B1" s="13"/>
      <c r="C1" s="13"/>
    </row>
    <row r="2" spans="1:7" x14ac:dyDescent="0.35">
      <c r="A2" s="13"/>
      <c r="B2" s="13"/>
      <c r="C2" s="13"/>
    </row>
    <row r="3" spans="1:7" x14ac:dyDescent="0.35">
      <c r="A3" s="13"/>
      <c r="B3" s="13"/>
      <c r="C3" s="13"/>
    </row>
    <row r="4" spans="1:7" x14ac:dyDescent="0.35">
      <c r="A4" s="13"/>
      <c r="B4" s="13"/>
      <c r="C4" s="13"/>
    </row>
    <row r="5" spans="1:7" x14ac:dyDescent="0.35">
      <c r="A5" s="13"/>
      <c r="B5" s="13"/>
      <c r="C5" s="13"/>
    </row>
    <row r="6" spans="1:7" ht="30" customHeight="1" x14ac:dyDescent="0.35">
      <c r="A6" s="232" t="s">
        <v>216</v>
      </c>
      <c r="B6" s="232"/>
      <c r="C6" s="232"/>
    </row>
    <row r="7" spans="1:7" ht="16.149999999999999" customHeight="1" x14ac:dyDescent="0.35">
      <c r="A7" s="246" t="s">
        <v>188</v>
      </c>
      <c r="B7" s="246"/>
      <c r="C7" s="246"/>
    </row>
    <row r="8" spans="1:7" x14ac:dyDescent="0.35">
      <c r="A8" s="245"/>
      <c r="B8" s="245"/>
      <c r="C8" s="13"/>
    </row>
    <row r="9" spans="1:7" ht="101.5" x14ac:dyDescent="0.35">
      <c r="A9" s="160" t="s">
        <v>189</v>
      </c>
      <c r="B9" s="160" t="s">
        <v>242</v>
      </c>
      <c r="C9" s="160" t="s">
        <v>243</v>
      </c>
      <c r="E9" s="197"/>
      <c r="F9" s="197"/>
      <c r="G9" s="197"/>
    </row>
    <row r="10" spans="1:7" x14ac:dyDescent="0.35">
      <c r="A10" s="176" t="s">
        <v>39</v>
      </c>
      <c r="B10" s="178">
        <v>1.4295346937445594E-2</v>
      </c>
      <c r="C10" s="178">
        <v>3.7780018634325877E-4</v>
      </c>
      <c r="E10" s="197"/>
      <c r="F10" s="196"/>
      <c r="G10" s="197"/>
    </row>
    <row r="11" spans="1:7" x14ac:dyDescent="0.35">
      <c r="A11" s="18" t="s">
        <v>89</v>
      </c>
      <c r="B11" s="179">
        <v>6.3400000000000001E-3</v>
      </c>
      <c r="C11" s="179">
        <v>6.0434885406523114E-5</v>
      </c>
      <c r="E11" s="197"/>
      <c r="F11" s="196"/>
      <c r="G11" s="197"/>
    </row>
    <row r="12" spans="1:7" x14ac:dyDescent="0.35">
      <c r="A12" s="18" t="s">
        <v>90</v>
      </c>
      <c r="B12" s="179">
        <v>2.8309999999999998E-2</v>
      </c>
      <c r="C12" s="179">
        <v>1.2063229879282844E-4</v>
      </c>
      <c r="E12" s="197"/>
      <c r="F12" s="196"/>
      <c r="G12" s="197"/>
    </row>
    <row r="13" spans="1:7" x14ac:dyDescent="0.35">
      <c r="A13" s="19" t="s">
        <v>91</v>
      </c>
      <c r="B13" s="179">
        <v>1.6800848879174501E-2</v>
      </c>
      <c r="C13" s="179">
        <v>4.0659328898557374E-5</v>
      </c>
      <c r="E13" s="197"/>
      <c r="F13" s="196"/>
      <c r="G13" s="197"/>
    </row>
    <row r="14" spans="1:7" x14ac:dyDescent="0.35">
      <c r="A14" s="19" t="s">
        <v>92</v>
      </c>
      <c r="B14" s="179">
        <v>3.3000000000000002E-2</v>
      </c>
      <c r="C14" s="179">
        <v>2.2554570724081606E-5</v>
      </c>
      <c r="E14" s="197"/>
      <c r="F14" s="196"/>
      <c r="G14" s="197"/>
    </row>
    <row r="15" spans="1:7" x14ac:dyDescent="0.35">
      <c r="A15" s="19" t="s">
        <v>93</v>
      </c>
      <c r="B15" s="179">
        <v>3.0756193336028179E-2</v>
      </c>
      <c r="C15" s="179">
        <v>1.310369040349443E-4</v>
      </c>
      <c r="D15" s="200"/>
      <c r="E15" s="208"/>
      <c r="F15" s="196"/>
      <c r="G15" s="197"/>
    </row>
    <row r="16" spans="1:7" x14ac:dyDescent="0.35">
      <c r="A16" s="17" t="s">
        <v>94</v>
      </c>
      <c r="B16" s="177">
        <v>5.3234487125369367E-4</v>
      </c>
      <c r="C16" s="177">
        <v>2.4821984863239231E-6</v>
      </c>
      <c r="E16" s="197"/>
      <c r="F16" s="196"/>
      <c r="G16" s="197"/>
    </row>
    <row r="17" spans="1:7" x14ac:dyDescent="0.35">
      <c r="A17" s="176" t="s">
        <v>196</v>
      </c>
      <c r="B17" s="178">
        <v>1.1265994405690908E-2</v>
      </c>
      <c r="C17" s="178">
        <v>1.1648341313732287E-3</v>
      </c>
      <c r="E17" s="197"/>
      <c r="F17" s="196"/>
      <c r="G17" s="197"/>
    </row>
    <row r="18" spans="1:7" x14ac:dyDescent="0.35">
      <c r="A18" s="17" t="s">
        <v>80</v>
      </c>
      <c r="B18" s="177">
        <v>0.03</v>
      </c>
      <c r="C18" s="177">
        <v>9.13387043361836E-5</v>
      </c>
      <c r="E18" s="197"/>
      <c r="F18" s="196"/>
      <c r="G18" s="197"/>
    </row>
    <row r="19" spans="1:7" x14ac:dyDescent="0.35">
      <c r="A19" s="17" t="s">
        <v>134</v>
      </c>
      <c r="B19" s="177">
        <v>2.2249136736761576E-3</v>
      </c>
      <c r="C19" s="177">
        <v>1.3236854238435735E-5</v>
      </c>
      <c r="E19" s="197"/>
      <c r="F19" s="196"/>
      <c r="G19" s="197"/>
    </row>
    <row r="20" spans="1:7" x14ac:dyDescent="0.35">
      <c r="A20" s="17" t="s">
        <v>81</v>
      </c>
      <c r="B20" s="177">
        <v>1.2504157303370787E-2</v>
      </c>
      <c r="C20" s="177">
        <v>6.8449901612531081E-4</v>
      </c>
      <c r="E20" s="197"/>
      <c r="F20" s="196"/>
      <c r="G20" s="197"/>
    </row>
    <row r="21" spans="1:7" x14ac:dyDescent="0.35">
      <c r="A21" s="17" t="s">
        <v>82</v>
      </c>
      <c r="B21" s="177">
        <v>3.1177738476843152E-2</v>
      </c>
      <c r="C21" s="177">
        <v>3.4698251365098494E-5</v>
      </c>
      <c r="E21" s="197"/>
      <c r="F21" s="196"/>
      <c r="G21" s="197"/>
    </row>
    <row r="22" spans="1:7" x14ac:dyDescent="0.35">
      <c r="A22" s="17" t="s">
        <v>83</v>
      </c>
      <c r="B22" s="177">
        <v>4.8080140988776545E-3</v>
      </c>
      <c r="C22" s="177">
        <v>3.1882558969743732E-5</v>
      </c>
      <c r="E22" s="197"/>
      <c r="F22" s="196"/>
      <c r="G22" s="197"/>
    </row>
    <row r="23" spans="1:7" x14ac:dyDescent="0.35">
      <c r="A23" s="17" t="s">
        <v>84</v>
      </c>
      <c r="B23" s="177">
        <v>1.0502141680395385E-3</v>
      </c>
      <c r="C23" s="177">
        <v>3.9209829791400895E-6</v>
      </c>
      <c r="E23" s="197"/>
      <c r="F23" s="196"/>
      <c r="G23" s="197"/>
    </row>
    <row r="24" spans="1:7" x14ac:dyDescent="0.35">
      <c r="A24" s="17" t="s">
        <v>85</v>
      </c>
      <c r="B24" s="177">
        <v>2.8229043683589139E-2</v>
      </c>
      <c r="C24" s="177">
        <v>8.8238724067804057E-6</v>
      </c>
      <c r="E24" s="197"/>
      <c r="F24" s="196"/>
      <c r="G24" s="197"/>
    </row>
    <row r="25" spans="1:7" x14ac:dyDescent="0.35">
      <c r="A25" s="17" t="s">
        <v>86</v>
      </c>
      <c r="B25" s="177">
        <v>9.6818604651162793E-3</v>
      </c>
      <c r="C25" s="177">
        <v>9.8586261379510993E-5</v>
      </c>
      <c r="E25" s="197"/>
      <c r="F25" s="196"/>
      <c r="G25" s="197"/>
    </row>
    <row r="26" spans="1:7" x14ac:dyDescent="0.35">
      <c r="A26" s="17" t="s">
        <v>87</v>
      </c>
      <c r="B26" s="177">
        <v>2.3634726884345435E-2</v>
      </c>
      <c r="C26" s="177">
        <v>9.5276417367565747E-5</v>
      </c>
      <c r="E26" s="197"/>
      <c r="F26" s="196"/>
      <c r="G26" s="197"/>
    </row>
    <row r="27" spans="1:7" x14ac:dyDescent="0.35">
      <c r="A27" s="17" t="s">
        <v>135</v>
      </c>
      <c r="B27" s="177">
        <v>7.3759511980378573E-3</v>
      </c>
      <c r="C27" s="177">
        <v>2.8855649664833114E-5</v>
      </c>
      <c r="E27" s="197"/>
      <c r="F27" s="196"/>
      <c r="G27" s="197"/>
    </row>
    <row r="28" spans="1:7" x14ac:dyDescent="0.35">
      <c r="A28" s="17" t="s">
        <v>88</v>
      </c>
      <c r="B28" s="177">
        <v>1.0275210480289445E-2</v>
      </c>
      <c r="C28" s="177">
        <v>7.3715562540625811E-5</v>
      </c>
      <c r="E28" s="197"/>
      <c r="F28" s="196"/>
      <c r="G28" s="197"/>
    </row>
    <row r="29" spans="1:7" x14ac:dyDescent="0.35">
      <c r="A29" s="176" t="s">
        <v>78</v>
      </c>
      <c r="B29" s="178">
        <v>6.2755099541857054E-2</v>
      </c>
      <c r="C29" s="178">
        <v>1.2609043651166616E-2</v>
      </c>
      <c r="E29" s="197"/>
      <c r="F29" s="196"/>
      <c r="G29" s="197"/>
    </row>
    <row r="30" spans="1:7" x14ac:dyDescent="0.35">
      <c r="A30" s="176" t="s">
        <v>95</v>
      </c>
      <c r="B30" s="178">
        <v>2.3277658405596462E-2</v>
      </c>
      <c r="C30" s="178">
        <v>1.5578651728780278E-2</v>
      </c>
      <c r="E30" s="197"/>
      <c r="F30" s="196"/>
      <c r="G30" s="197"/>
    </row>
    <row r="31" spans="1:7" x14ac:dyDescent="0.35">
      <c r="A31" s="17" t="s">
        <v>72</v>
      </c>
      <c r="B31" s="177">
        <v>4.0025787587476561E-2</v>
      </c>
      <c r="C31" s="177">
        <v>7.4671473612525179E-3</v>
      </c>
      <c r="E31" s="197"/>
      <c r="F31" s="196"/>
      <c r="G31" s="197"/>
    </row>
    <row r="32" spans="1:7" x14ac:dyDescent="0.35">
      <c r="A32" s="17" t="s">
        <v>73</v>
      </c>
      <c r="B32" s="177">
        <v>2.0140837857912257E-2</v>
      </c>
      <c r="C32" s="177">
        <v>7.0383931781243785E-3</v>
      </c>
      <c r="E32" s="197"/>
      <c r="F32" s="196"/>
      <c r="G32" s="197"/>
    </row>
    <row r="33" spans="1:7" x14ac:dyDescent="0.35">
      <c r="A33" s="17" t="s">
        <v>74</v>
      </c>
      <c r="B33" s="177">
        <v>9.6434697740447189E-3</v>
      </c>
      <c r="C33" s="180">
        <v>8.0221830651522449E-5</v>
      </c>
      <c r="E33" s="197"/>
      <c r="F33" s="196"/>
      <c r="G33" s="197"/>
    </row>
    <row r="34" spans="1:7" x14ac:dyDescent="0.35">
      <c r="A34" s="17" t="s">
        <v>75</v>
      </c>
      <c r="B34" s="177">
        <v>7.2285165542932068E-3</v>
      </c>
      <c r="C34" s="180">
        <v>8.4287153386531678E-4</v>
      </c>
      <c r="E34" s="197"/>
      <c r="F34" s="196"/>
      <c r="G34" s="197"/>
    </row>
    <row r="35" spans="1:7" x14ac:dyDescent="0.35">
      <c r="A35" s="17" t="s">
        <v>76</v>
      </c>
      <c r="B35" s="177">
        <v>6.1375018971012284E-3</v>
      </c>
      <c r="C35" s="180">
        <v>1.9898920960836447E-5</v>
      </c>
      <c r="E35" s="197"/>
      <c r="F35" s="196"/>
      <c r="G35" s="197"/>
    </row>
    <row r="36" spans="1:7" x14ac:dyDescent="0.35">
      <c r="A36" s="17" t="s">
        <v>77</v>
      </c>
      <c r="B36" s="177">
        <v>2.5656669173114707E-2</v>
      </c>
      <c r="C36" s="177">
        <v>1.3011890392570689E-4</v>
      </c>
      <c r="E36" s="197"/>
      <c r="F36" s="196"/>
      <c r="G36" s="197"/>
    </row>
    <row r="37" spans="1:7" x14ac:dyDescent="0.35">
      <c r="A37" s="161" t="s">
        <v>56</v>
      </c>
      <c r="B37" s="181">
        <v>2.9730329697663378E-2</v>
      </c>
      <c r="C37" s="181">
        <v>2.9730329697663378E-2</v>
      </c>
      <c r="D37" s="209"/>
      <c r="E37" s="197"/>
      <c r="F37" s="196"/>
      <c r="G37" s="197"/>
    </row>
    <row r="38" spans="1:7" s="13" customFormat="1" ht="23" customHeight="1" x14ac:dyDescent="0.35">
      <c r="A38" s="244" t="s">
        <v>148</v>
      </c>
      <c r="B38" s="244"/>
      <c r="C38" s="244"/>
      <c r="E38" s="197"/>
      <c r="F38" s="196"/>
      <c r="G38" s="197"/>
    </row>
    <row r="39" spans="1:7" s="13" customFormat="1" x14ac:dyDescent="0.35">
      <c r="A39" s="187" t="s">
        <v>184</v>
      </c>
    </row>
    <row r="40" spans="1:7" s="13" customFormat="1" x14ac:dyDescent="0.35"/>
    <row r="41" spans="1:7" s="13" customFormat="1" x14ac:dyDescent="0.35">
      <c r="A41" s="183" t="s">
        <v>236</v>
      </c>
    </row>
    <row r="42" spans="1:7" s="13" customFormat="1" x14ac:dyDescent="0.35"/>
    <row r="43" spans="1:7" s="13" customFormat="1" x14ac:dyDescent="0.35"/>
    <row r="44" spans="1:7" s="13" customFormat="1" x14ac:dyDescent="0.35"/>
    <row r="45" spans="1:7" s="13" customFormat="1" x14ac:dyDescent="0.35"/>
    <row r="46" spans="1:7" s="13" customFormat="1" x14ac:dyDescent="0.35"/>
    <row r="47" spans="1:7" s="13" customFormat="1" x14ac:dyDescent="0.35"/>
    <row r="48" spans="1:7" s="13" customFormat="1" x14ac:dyDescent="0.35"/>
    <row r="49" s="13" customFormat="1" x14ac:dyDescent="0.35"/>
    <row r="50" s="13" customFormat="1" x14ac:dyDescent="0.35"/>
    <row r="51" s="13" customFormat="1" x14ac:dyDescent="0.35"/>
    <row r="52" s="13" customFormat="1" x14ac:dyDescent="0.35"/>
    <row r="53" s="13" customFormat="1" x14ac:dyDescent="0.35"/>
    <row r="54" s="13" customFormat="1" x14ac:dyDescent="0.35"/>
    <row r="55" s="13" customFormat="1" x14ac:dyDescent="0.35"/>
    <row r="56" s="13" customFormat="1" x14ac:dyDescent="0.35"/>
    <row r="57" s="13" customFormat="1" x14ac:dyDescent="0.35"/>
    <row r="58" s="13" customFormat="1" x14ac:dyDescent="0.35"/>
    <row r="59" s="13" customFormat="1" x14ac:dyDescent="0.35"/>
    <row r="60" s="13" customFormat="1" x14ac:dyDescent="0.35"/>
    <row r="61" s="13" customFormat="1" x14ac:dyDescent="0.35"/>
    <row r="62" s="13" customFormat="1" x14ac:dyDescent="0.35"/>
    <row r="63" s="13" customFormat="1" x14ac:dyDescent="0.35"/>
    <row r="64" s="13" customFormat="1" x14ac:dyDescent="0.35"/>
    <row r="65" s="13" customFormat="1" x14ac:dyDescent="0.35"/>
    <row r="66" s="13" customFormat="1" x14ac:dyDescent="0.35"/>
    <row r="67" s="13" customFormat="1" x14ac:dyDescent="0.35"/>
    <row r="68" s="13" customFormat="1" x14ac:dyDescent="0.35"/>
    <row r="69" s="13" customFormat="1" x14ac:dyDescent="0.35"/>
    <row r="70" s="13" customFormat="1" x14ac:dyDescent="0.35"/>
    <row r="71" s="13" customFormat="1" x14ac:dyDescent="0.35"/>
    <row r="72" s="13" customFormat="1" x14ac:dyDescent="0.35"/>
    <row r="73" s="13" customFormat="1" x14ac:dyDescent="0.35"/>
  </sheetData>
  <mergeCells count="4">
    <mergeCell ref="A38:C38"/>
    <mergeCell ref="A8:B8"/>
    <mergeCell ref="A6:C6"/>
    <mergeCell ref="A7:C7"/>
  </mergeCells>
  <hyperlinks>
    <hyperlink ref="A41" location="Portada!A19" display="REGRESO A LA PORTADA" xr:uid="{75EB1E4E-F8DE-4DCC-884C-28682409228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7:K22"/>
  <sheetViews>
    <sheetView showGridLines="0" topLeftCell="A3" workbookViewId="0">
      <selection activeCell="A13" sqref="A13:D13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236" t="s">
        <v>217</v>
      </c>
      <c r="B7" s="236"/>
      <c r="C7" s="236"/>
      <c r="D7" s="236"/>
      <c r="E7" s="236"/>
      <c r="F7" s="236"/>
    </row>
    <row r="8" spans="1:11" ht="18.649999999999999" customHeight="1" x14ac:dyDescent="0.35">
      <c r="A8" s="239" t="s">
        <v>123</v>
      </c>
      <c r="B8" s="240"/>
      <c r="C8" s="240"/>
      <c r="D8" s="240"/>
      <c r="E8" s="240"/>
      <c r="F8" s="240"/>
    </row>
    <row r="9" spans="1:11" x14ac:dyDescent="0.35">
      <c r="A9" s="231" t="s">
        <v>114</v>
      </c>
      <c r="B9" s="231"/>
      <c r="C9" s="231"/>
      <c r="D9" s="231"/>
      <c r="E9" s="231"/>
      <c r="F9" s="231"/>
    </row>
    <row r="10" spans="1:11" ht="18.5" x14ac:dyDescent="0.45">
      <c r="A10" s="238" t="s">
        <v>1</v>
      </c>
      <c r="B10" s="238"/>
      <c r="C10" s="238"/>
      <c r="D10" s="238"/>
      <c r="E10" s="158" t="s">
        <v>48</v>
      </c>
      <c r="F10" s="158" t="s">
        <v>235</v>
      </c>
    </row>
    <row r="11" spans="1:11" ht="15.5" x14ac:dyDescent="0.35">
      <c r="A11" s="249" t="s">
        <v>249</v>
      </c>
      <c r="B11" s="237"/>
      <c r="C11" s="237"/>
      <c r="D11" s="250"/>
      <c r="E11" s="31">
        <v>7100.7519999999959</v>
      </c>
      <c r="F11" s="173">
        <f>+E11/$E$17</f>
        <v>0.87319737655341956</v>
      </c>
    </row>
    <row r="12" spans="1:11" ht="15.5" x14ac:dyDescent="0.35">
      <c r="A12" s="249" t="s">
        <v>198</v>
      </c>
      <c r="B12" s="237"/>
      <c r="C12" s="237"/>
      <c r="D12" s="250"/>
      <c r="E12" s="31">
        <v>672.66099999999983</v>
      </c>
      <c r="F12" s="173">
        <f t="shared" ref="F12:F16" si="0">+E12/$E$17</f>
        <v>8.2718819148985906E-2</v>
      </c>
      <c r="H12" s="247"/>
      <c r="I12" s="247"/>
      <c r="J12" s="247"/>
      <c r="K12" s="247"/>
    </row>
    <row r="13" spans="1:11" ht="15.5" x14ac:dyDescent="0.35">
      <c r="A13" s="249" t="s">
        <v>112</v>
      </c>
      <c r="B13" s="237"/>
      <c r="C13" s="237"/>
      <c r="D13" s="250"/>
      <c r="E13" s="31">
        <v>189.03499999999997</v>
      </c>
      <c r="F13" s="173">
        <f t="shared" si="0"/>
        <v>2.3246110563610128E-2</v>
      </c>
      <c r="H13" s="247"/>
      <c r="I13" s="247"/>
      <c r="J13" s="247"/>
      <c r="K13" s="247"/>
    </row>
    <row r="14" spans="1:11" ht="15.5" x14ac:dyDescent="0.35">
      <c r="A14" s="249" t="s">
        <v>113</v>
      </c>
      <c r="B14" s="237"/>
      <c r="C14" s="237"/>
      <c r="D14" s="250"/>
      <c r="E14" s="31">
        <v>82.774999999999991</v>
      </c>
      <c r="F14" s="173">
        <f t="shared" si="0"/>
        <v>1.0179050450460646E-2</v>
      </c>
      <c r="H14" s="247"/>
      <c r="I14" s="247"/>
      <c r="J14" s="247"/>
      <c r="K14" s="247"/>
    </row>
    <row r="15" spans="1:11" ht="15.5" x14ac:dyDescent="0.35">
      <c r="A15" s="249" t="s">
        <v>200</v>
      </c>
      <c r="B15" s="237"/>
      <c r="C15" s="237"/>
      <c r="D15" s="250"/>
      <c r="E15" s="31">
        <v>53.905000000000001</v>
      </c>
      <c r="F15" s="173">
        <f t="shared" si="0"/>
        <v>6.6288337605808672E-3</v>
      </c>
      <c r="H15" s="247"/>
      <c r="I15" s="247"/>
      <c r="J15" s="247"/>
      <c r="K15" s="247"/>
    </row>
    <row r="16" spans="1:11" ht="19.149999999999999" customHeight="1" x14ac:dyDescent="0.35">
      <c r="A16" s="249" t="s">
        <v>199</v>
      </c>
      <c r="B16" s="237"/>
      <c r="C16" s="237"/>
      <c r="D16" s="250"/>
      <c r="E16" s="31">
        <v>32.770000000000003</v>
      </c>
      <c r="F16" s="173">
        <f t="shared" si="0"/>
        <v>4.0298095229428631E-3</v>
      </c>
      <c r="H16" s="247"/>
      <c r="I16" s="247"/>
      <c r="J16" s="247"/>
      <c r="K16" s="247"/>
    </row>
    <row r="17" spans="1:11" ht="18.5" x14ac:dyDescent="0.45">
      <c r="A17" s="243" t="s">
        <v>52</v>
      </c>
      <c r="B17" s="243"/>
      <c r="C17" s="243"/>
      <c r="D17" s="243"/>
      <c r="E17" s="159">
        <v>8131.8979999999956</v>
      </c>
      <c r="F17" s="172">
        <f>SUM(F11:F16)</f>
        <v>1</v>
      </c>
      <c r="H17" s="247"/>
      <c r="I17" s="247"/>
      <c r="J17" s="247"/>
      <c r="K17" s="247"/>
    </row>
    <row r="18" spans="1:11" x14ac:dyDescent="0.35">
      <c r="A18" t="s">
        <v>124</v>
      </c>
    </row>
    <row r="19" spans="1:11" ht="21" customHeight="1" x14ac:dyDescent="0.35">
      <c r="A19" s="248" t="s">
        <v>66</v>
      </c>
      <c r="B19" s="248"/>
      <c r="C19" s="248"/>
      <c r="D19" s="248"/>
      <c r="E19" s="248"/>
      <c r="F19" s="248"/>
    </row>
    <row r="20" spans="1:11" x14ac:dyDescent="0.35">
      <c r="A20" s="4" t="s">
        <v>184</v>
      </c>
    </row>
    <row r="22" spans="1:11" x14ac:dyDescent="0.35">
      <c r="A22" s="175" t="s">
        <v>236</v>
      </c>
    </row>
  </sheetData>
  <sortState xmlns:xlrd2="http://schemas.microsoft.com/office/spreadsheetml/2017/richdata2" ref="B23:C29">
    <sortCondition descending="1" ref="C23:C29"/>
  </sortState>
  <mergeCells count="18">
    <mergeCell ref="A19:F19"/>
    <mergeCell ref="A11:D11"/>
    <mergeCell ref="A10:D10"/>
    <mergeCell ref="A8:F8"/>
    <mergeCell ref="A7:F7"/>
    <mergeCell ref="A9:F9"/>
    <mergeCell ref="A12:D12"/>
    <mergeCell ref="A13:D13"/>
    <mergeCell ref="A17:D17"/>
    <mergeCell ref="A14:D14"/>
    <mergeCell ref="A15:D15"/>
    <mergeCell ref="A16:D16"/>
    <mergeCell ref="H17:K17"/>
    <mergeCell ref="H12:K12"/>
    <mergeCell ref="H13:K13"/>
    <mergeCell ref="H14:K14"/>
    <mergeCell ref="H15:K15"/>
    <mergeCell ref="H16:K16"/>
  </mergeCells>
  <hyperlinks>
    <hyperlink ref="A22" location="Portada!A20" display="REGRESO A LA PORTADA" xr:uid="{F33EB33E-FFFB-48D6-9006-8E0D289F0918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7:F17"/>
  <sheetViews>
    <sheetView showGridLines="0" topLeftCell="A7" workbookViewId="0">
      <selection activeCell="A9" sqref="A9:F9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251" t="s">
        <v>218</v>
      </c>
      <c r="B7" s="251"/>
      <c r="C7" s="251"/>
      <c r="D7" s="251"/>
      <c r="E7" s="251"/>
      <c r="F7" s="251"/>
    </row>
    <row r="8" spans="1:6" ht="15.5" x14ac:dyDescent="0.35">
      <c r="A8" s="239" t="s">
        <v>69</v>
      </c>
      <c r="B8" s="240"/>
      <c r="C8" s="240"/>
      <c r="D8" s="240"/>
      <c r="E8" s="240"/>
      <c r="F8" s="240"/>
    </row>
    <row r="9" spans="1:6" x14ac:dyDescent="0.35">
      <c r="A9" s="231" t="s">
        <v>114</v>
      </c>
      <c r="B9" s="231"/>
      <c r="C9" s="231"/>
      <c r="D9" s="231"/>
      <c r="E9" s="231"/>
      <c r="F9" s="231"/>
    </row>
    <row r="10" spans="1:6" ht="18.5" x14ac:dyDescent="0.45">
      <c r="A10" s="238" t="s">
        <v>70</v>
      </c>
      <c r="B10" s="238"/>
      <c r="C10" s="238"/>
      <c r="D10" s="238"/>
      <c r="E10" s="162" t="s">
        <v>48</v>
      </c>
      <c r="F10" s="158" t="s">
        <v>235</v>
      </c>
    </row>
    <row r="11" spans="1:6" ht="15.5" x14ac:dyDescent="0.35">
      <c r="A11" s="237" t="s">
        <v>67</v>
      </c>
      <c r="B11" s="237"/>
      <c r="C11" s="237"/>
      <c r="D11" s="237"/>
      <c r="E11" s="2">
        <v>3796.5830000000024</v>
      </c>
      <c r="F11" s="174">
        <f>+E11/$E$13</f>
        <v>0.46687538382798222</v>
      </c>
    </row>
    <row r="12" spans="1:6" ht="15.5" x14ac:dyDescent="0.35">
      <c r="A12" s="237" t="s">
        <v>68</v>
      </c>
      <c r="B12" s="237"/>
      <c r="C12" s="237"/>
      <c r="D12" s="237"/>
      <c r="E12" s="2">
        <v>4335.3150000000005</v>
      </c>
      <c r="F12" s="174">
        <f>+E12/$E$13</f>
        <v>0.53312461617201778</v>
      </c>
    </row>
    <row r="13" spans="1:6" ht="18.5" x14ac:dyDescent="0.45">
      <c r="A13" s="243" t="s">
        <v>52</v>
      </c>
      <c r="B13" s="243"/>
      <c r="C13" s="243"/>
      <c r="D13" s="243"/>
      <c r="E13" s="159">
        <v>8131.8980000000029</v>
      </c>
      <c r="F13" s="172">
        <f>SUM(F11:F12)</f>
        <v>1</v>
      </c>
    </row>
    <row r="14" spans="1:6" x14ac:dyDescent="0.35">
      <c r="A14" t="s">
        <v>126</v>
      </c>
    </row>
    <row r="15" spans="1:6" x14ac:dyDescent="0.35">
      <c r="A15" s="248" t="s">
        <v>184</v>
      </c>
      <c r="B15" s="248"/>
      <c r="C15" s="248"/>
      <c r="D15" s="248"/>
      <c r="E15" s="248"/>
    </row>
    <row r="17" spans="1:1" x14ac:dyDescent="0.35">
      <c r="A17" s="175" t="s">
        <v>236</v>
      </c>
    </row>
  </sheetData>
  <mergeCells count="8">
    <mergeCell ref="A15:E15"/>
    <mergeCell ref="A10:D10"/>
    <mergeCell ref="A11:D11"/>
    <mergeCell ref="A8:F8"/>
    <mergeCell ref="A7:F7"/>
    <mergeCell ref="A9:F9"/>
    <mergeCell ref="A12:D12"/>
    <mergeCell ref="A13:D13"/>
  </mergeCells>
  <hyperlinks>
    <hyperlink ref="A17" location="Portada!A21" display="REGRESO A LA PORTADA" xr:uid="{091BD3AC-1A8E-4D65-9481-5F13411EDA87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7:F17"/>
  <sheetViews>
    <sheetView showGridLines="0" topLeftCell="A7" workbookViewId="0">
      <selection activeCell="A10" sqref="A10:D10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251" t="s">
        <v>219</v>
      </c>
      <c r="B7" s="251"/>
      <c r="C7" s="251"/>
      <c r="D7" s="251"/>
      <c r="E7" s="251"/>
      <c r="F7" s="251"/>
    </row>
    <row r="8" spans="1:6" ht="15.5" x14ac:dyDescent="0.35">
      <c r="A8" s="240" t="s">
        <v>125</v>
      </c>
      <c r="B8" s="240"/>
      <c r="C8" s="240"/>
      <c r="D8" s="240"/>
      <c r="E8" s="240"/>
      <c r="F8" s="240"/>
    </row>
    <row r="9" spans="1:6" x14ac:dyDescent="0.35">
      <c r="A9" s="231" t="s">
        <v>114</v>
      </c>
      <c r="B9" s="231"/>
      <c r="C9" s="231"/>
      <c r="D9" s="231"/>
      <c r="E9" s="231"/>
      <c r="F9" s="231"/>
    </row>
    <row r="10" spans="1:6" ht="18.5" x14ac:dyDescent="0.45">
      <c r="A10" s="238" t="s">
        <v>248</v>
      </c>
      <c r="B10" s="238"/>
      <c r="C10" s="238"/>
      <c r="D10" s="238"/>
      <c r="E10" s="162" t="s">
        <v>48</v>
      </c>
      <c r="F10" s="162" t="s">
        <v>235</v>
      </c>
    </row>
    <row r="11" spans="1:6" ht="15.5" x14ac:dyDescent="0.35">
      <c r="A11" s="237" t="s">
        <v>122</v>
      </c>
      <c r="B11" s="237"/>
      <c r="C11" s="237"/>
      <c r="D11" s="237"/>
      <c r="E11" s="2">
        <v>6498.5649999999951</v>
      </c>
      <c r="F11" s="174">
        <f>+E11/$E$13</f>
        <v>0.79914492287040473</v>
      </c>
    </row>
    <row r="12" spans="1:6" ht="15.5" x14ac:dyDescent="0.35">
      <c r="A12" s="237" t="s">
        <v>71</v>
      </c>
      <c r="B12" s="237"/>
      <c r="C12" s="237"/>
      <c r="D12" s="237"/>
      <c r="E12" s="2">
        <v>1633.3330000000001</v>
      </c>
      <c r="F12" s="174">
        <f>+E12/$E$13</f>
        <v>0.20085507712959522</v>
      </c>
    </row>
    <row r="13" spans="1:6" ht="18.5" x14ac:dyDescent="0.45">
      <c r="A13" s="243" t="s">
        <v>52</v>
      </c>
      <c r="B13" s="243"/>
      <c r="C13" s="243"/>
      <c r="D13" s="243"/>
      <c r="E13" s="159">
        <f>SUM(E11:E12)</f>
        <v>8131.8979999999956</v>
      </c>
      <c r="F13" s="172">
        <f>SUM(F11:F12)</f>
        <v>1</v>
      </c>
    </row>
    <row r="14" spans="1:6" x14ac:dyDescent="0.35">
      <c r="A14" t="s">
        <v>126</v>
      </c>
    </row>
    <row r="15" spans="1:6" x14ac:dyDescent="0.35">
      <c r="A15" s="248" t="s">
        <v>184</v>
      </c>
      <c r="B15" s="248"/>
      <c r="C15" s="248"/>
      <c r="D15" s="248"/>
      <c r="E15" s="248"/>
    </row>
    <row r="17" spans="1:1" x14ac:dyDescent="0.35">
      <c r="A17" s="175" t="s">
        <v>236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16B89088-375B-4433-B969-E8A7D0A7D889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V98"/>
  <sheetViews>
    <sheetView workbookViewId="0">
      <pane ySplit="10" topLeftCell="A71" activePane="bottomLeft" state="frozen"/>
      <selection pane="bottomLeft" activeCell="A9" sqref="A9"/>
    </sheetView>
  </sheetViews>
  <sheetFormatPr baseColWidth="10" defaultRowHeight="14.5" x14ac:dyDescent="0.35"/>
  <cols>
    <col min="1" max="1" width="36.453125" customWidth="1"/>
  </cols>
  <sheetData>
    <row r="1" spans="1:48" x14ac:dyDescent="0.35"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8" x14ac:dyDescent="0.35">
      <c r="A2" s="13"/>
      <c r="B2" s="13"/>
      <c r="C2" s="13"/>
      <c r="D2" s="13"/>
      <c r="E2" s="18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</row>
    <row r="3" spans="1:48" x14ac:dyDescent="0.35">
      <c r="A3" s="13"/>
      <c r="B3" s="13"/>
      <c r="C3" s="13"/>
      <c r="D3" s="13"/>
      <c r="E3" s="18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</row>
    <row r="4" spans="1:48" x14ac:dyDescent="0.35">
      <c r="A4" s="13"/>
      <c r="B4" s="13"/>
      <c r="C4" s="13"/>
      <c r="D4" s="13"/>
      <c r="E4" s="18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spans="1:48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</row>
    <row r="6" spans="1:48" ht="15" thickBot="1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15" thickBot="1" x14ac:dyDescent="0.4">
      <c r="A7" s="252" t="s">
        <v>246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4"/>
      <c r="AP7" s="185"/>
      <c r="AQ7" s="13"/>
      <c r="AR7" s="13"/>
      <c r="AS7" s="13"/>
      <c r="AT7" s="13"/>
      <c r="AU7" s="13"/>
      <c r="AV7" s="13"/>
    </row>
    <row r="8" spans="1:48" x14ac:dyDescent="0.35">
      <c r="A8" s="186" t="s">
        <v>173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</row>
    <row r="9" spans="1:48" x14ac:dyDescent="0.35">
      <c r="A9" s="187" t="s">
        <v>253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</row>
    <row r="10" spans="1:48" ht="15.5" x14ac:dyDescent="0.35">
      <c r="A10" s="163" t="s">
        <v>57</v>
      </c>
      <c r="B10" s="163">
        <v>2022</v>
      </c>
      <c r="C10" s="163">
        <f>+B10+1</f>
        <v>2023</v>
      </c>
      <c r="D10" s="163">
        <f t="shared" ref="D10:AO10" si="0">+C10+1</f>
        <v>2024</v>
      </c>
      <c r="E10" s="163">
        <f t="shared" si="0"/>
        <v>2025</v>
      </c>
      <c r="F10" s="163">
        <f t="shared" si="0"/>
        <v>2026</v>
      </c>
      <c r="G10" s="163">
        <f t="shared" si="0"/>
        <v>2027</v>
      </c>
      <c r="H10" s="163">
        <f t="shared" si="0"/>
        <v>2028</v>
      </c>
      <c r="I10" s="163">
        <f t="shared" si="0"/>
        <v>2029</v>
      </c>
      <c r="J10" s="163">
        <f t="shared" si="0"/>
        <v>2030</v>
      </c>
      <c r="K10" s="163">
        <f t="shared" si="0"/>
        <v>2031</v>
      </c>
      <c r="L10" s="163">
        <f t="shared" si="0"/>
        <v>2032</v>
      </c>
      <c r="M10" s="163">
        <f t="shared" si="0"/>
        <v>2033</v>
      </c>
      <c r="N10" s="163">
        <f t="shared" si="0"/>
        <v>2034</v>
      </c>
      <c r="O10" s="163">
        <f t="shared" si="0"/>
        <v>2035</v>
      </c>
      <c r="P10" s="163">
        <f t="shared" si="0"/>
        <v>2036</v>
      </c>
      <c r="Q10" s="163">
        <f t="shared" si="0"/>
        <v>2037</v>
      </c>
      <c r="R10" s="163">
        <f t="shared" si="0"/>
        <v>2038</v>
      </c>
      <c r="S10" s="163">
        <f t="shared" si="0"/>
        <v>2039</v>
      </c>
      <c r="T10" s="163">
        <f t="shared" si="0"/>
        <v>2040</v>
      </c>
      <c r="U10" s="163">
        <f t="shared" si="0"/>
        <v>2041</v>
      </c>
      <c r="V10" s="163">
        <f t="shared" si="0"/>
        <v>2042</v>
      </c>
      <c r="W10" s="163">
        <f t="shared" si="0"/>
        <v>2043</v>
      </c>
      <c r="X10" s="163">
        <f t="shared" si="0"/>
        <v>2044</v>
      </c>
      <c r="Y10" s="163">
        <f t="shared" si="0"/>
        <v>2045</v>
      </c>
      <c r="Z10" s="163">
        <f t="shared" si="0"/>
        <v>2046</v>
      </c>
      <c r="AA10" s="163">
        <f t="shared" si="0"/>
        <v>2047</v>
      </c>
      <c r="AB10" s="163">
        <f t="shared" si="0"/>
        <v>2048</v>
      </c>
      <c r="AC10" s="163">
        <f t="shared" si="0"/>
        <v>2049</v>
      </c>
      <c r="AD10" s="163">
        <f t="shared" si="0"/>
        <v>2050</v>
      </c>
      <c r="AE10" s="163">
        <f t="shared" si="0"/>
        <v>2051</v>
      </c>
      <c r="AF10" s="163">
        <f t="shared" si="0"/>
        <v>2052</v>
      </c>
      <c r="AG10" s="163">
        <f t="shared" si="0"/>
        <v>2053</v>
      </c>
      <c r="AH10" s="163">
        <f t="shared" si="0"/>
        <v>2054</v>
      </c>
      <c r="AI10" s="163">
        <f t="shared" si="0"/>
        <v>2055</v>
      </c>
      <c r="AJ10" s="163">
        <f t="shared" si="0"/>
        <v>2056</v>
      </c>
      <c r="AK10" s="163">
        <f t="shared" si="0"/>
        <v>2057</v>
      </c>
      <c r="AL10" s="163">
        <f t="shared" si="0"/>
        <v>2058</v>
      </c>
      <c r="AM10" s="163">
        <f t="shared" si="0"/>
        <v>2059</v>
      </c>
      <c r="AN10" s="163">
        <f t="shared" si="0"/>
        <v>2060</v>
      </c>
      <c r="AO10" s="164">
        <f t="shared" si="0"/>
        <v>2061</v>
      </c>
      <c r="AP10" s="164" t="s">
        <v>52</v>
      </c>
      <c r="AQ10" s="13"/>
      <c r="AR10" s="13"/>
      <c r="AS10" s="13"/>
      <c r="AT10" s="13"/>
      <c r="AU10" s="13"/>
      <c r="AV10" s="13"/>
    </row>
    <row r="11" spans="1:48" x14ac:dyDescent="0.35">
      <c r="A11" s="78" t="s">
        <v>53</v>
      </c>
      <c r="B11" s="79">
        <v>136.52032907301401</v>
      </c>
      <c r="C11" s="79">
        <v>452.51150550754511</v>
      </c>
      <c r="D11" s="79">
        <v>468.76728720940048</v>
      </c>
      <c r="E11" s="79">
        <v>566.64254807896577</v>
      </c>
      <c r="F11" s="79">
        <v>316.65580894853105</v>
      </c>
      <c r="G11" s="79">
        <v>1018.0648089485311</v>
      </c>
      <c r="H11" s="79">
        <v>299.78729347719502</v>
      </c>
      <c r="I11" s="79">
        <v>270.75566167100646</v>
      </c>
      <c r="J11" s="79">
        <v>877.63666167100655</v>
      </c>
      <c r="K11" s="79">
        <v>263.74554615945533</v>
      </c>
      <c r="L11" s="79">
        <v>255.03650987963971</v>
      </c>
      <c r="M11" s="79">
        <v>252.10647359982411</v>
      </c>
      <c r="N11" s="79">
        <v>246.03922713399754</v>
      </c>
      <c r="O11" s="79">
        <v>238.21022713399751</v>
      </c>
      <c r="P11" s="79">
        <v>225.59222713399751</v>
      </c>
      <c r="Q11" s="79">
        <v>251.40070539486712</v>
      </c>
      <c r="R11" s="79">
        <v>186.26470539486709</v>
      </c>
      <c r="S11" s="79">
        <v>168.65770539486712</v>
      </c>
      <c r="T11" s="79">
        <v>149.8257053948671</v>
      </c>
      <c r="U11" s="79">
        <v>100.3350837732455</v>
      </c>
      <c r="V11" s="79">
        <v>80.482083773245478</v>
      </c>
      <c r="W11" s="79">
        <v>69.124083773245488</v>
      </c>
      <c r="X11" s="79">
        <v>57.245083773245476</v>
      </c>
      <c r="Y11" s="79">
        <v>49.818083773245469</v>
      </c>
      <c r="Z11" s="79">
        <v>42.130083773245481</v>
      </c>
      <c r="AA11" s="79">
        <v>35.382083773245483</v>
      </c>
      <c r="AB11" s="79">
        <v>71.046083773245485</v>
      </c>
      <c r="AC11" s="79">
        <v>52.084083773245482</v>
      </c>
      <c r="AD11" s="79">
        <v>129.64808377324547</v>
      </c>
      <c r="AE11" s="79">
        <v>38.385786318845796</v>
      </c>
      <c r="AF11" s="79">
        <v>60.210729594051251</v>
      </c>
      <c r="AG11" s="79">
        <v>65.289709149072294</v>
      </c>
      <c r="AH11" s="79">
        <v>39.863999999999997</v>
      </c>
      <c r="AI11" s="79">
        <v>88.061999999999998</v>
      </c>
      <c r="AJ11" s="79">
        <v>65.951999999999998</v>
      </c>
      <c r="AK11" s="79">
        <v>26.488</v>
      </c>
      <c r="AL11" s="79">
        <v>133.00100000000003</v>
      </c>
      <c r="AM11" s="79">
        <v>153.55600000000001</v>
      </c>
      <c r="AN11" s="79">
        <v>84.966000000000008</v>
      </c>
      <c r="AO11" s="79">
        <v>44.654000000000003</v>
      </c>
      <c r="AP11" s="79">
        <v>8131.9450000000006</v>
      </c>
      <c r="AQ11" s="13"/>
      <c r="AR11" s="13"/>
      <c r="AS11" s="13"/>
      <c r="AT11" s="13"/>
      <c r="AU11" s="13"/>
      <c r="AV11" s="13"/>
    </row>
    <row r="12" spans="1:48" x14ac:dyDescent="0.35">
      <c r="A12" s="11" t="s">
        <v>39</v>
      </c>
      <c r="B12" s="11">
        <v>13.516707713779294</v>
      </c>
      <c r="C12" s="11">
        <v>27.60426278907574</v>
      </c>
      <c r="D12" s="11">
        <v>27.00226278907574</v>
      </c>
      <c r="E12" s="11">
        <v>23.646262789075742</v>
      </c>
      <c r="F12" s="11">
        <v>23.957262789075742</v>
      </c>
      <c r="G12" s="11">
        <v>23.957262789075742</v>
      </c>
      <c r="H12" s="11">
        <v>18.486747317739692</v>
      </c>
      <c r="I12" s="11">
        <v>12.357115511551154</v>
      </c>
      <c r="J12" s="11">
        <v>7.0601155115511549</v>
      </c>
      <c r="K12" s="11">
        <v>5.7700000000000005</v>
      </c>
      <c r="L12" s="11">
        <v>4.8810000000000002</v>
      </c>
      <c r="M12" s="11">
        <v>4.8810000000000002</v>
      </c>
      <c r="N12" s="11">
        <v>4.8810000000000002</v>
      </c>
      <c r="O12" s="11">
        <v>4.8810000000000002</v>
      </c>
      <c r="P12" s="11">
        <v>4.8810000000000002</v>
      </c>
      <c r="Q12" s="11">
        <v>4.1079999999999997</v>
      </c>
      <c r="R12" s="11">
        <v>3.335</v>
      </c>
      <c r="S12" s="11">
        <v>0.91800000000000004</v>
      </c>
      <c r="T12" s="11">
        <v>0.34899999999999998</v>
      </c>
      <c r="U12" s="11">
        <v>0.311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216.78400000000005</v>
      </c>
      <c r="AQ12" s="13"/>
      <c r="AR12" s="13"/>
      <c r="AS12" s="13"/>
      <c r="AT12" s="13"/>
      <c r="AU12" s="13"/>
      <c r="AV12" s="13"/>
    </row>
    <row r="13" spans="1:48" x14ac:dyDescent="0.35">
      <c r="A13" s="1" t="s">
        <v>89</v>
      </c>
      <c r="B13" s="1">
        <v>1.6970000000000001</v>
      </c>
      <c r="C13" s="1">
        <v>3.9630000000000001</v>
      </c>
      <c r="D13" s="1">
        <v>4.532</v>
      </c>
      <c r="E13" s="1">
        <v>4.57</v>
      </c>
      <c r="F13" s="1">
        <v>4.8810000000000002</v>
      </c>
      <c r="G13" s="1">
        <v>4.8810000000000002</v>
      </c>
      <c r="H13" s="1">
        <v>4.8810000000000002</v>
      </c>
      <c r="I13" s="1">
        <v>4.8810000000000002</v>
      </c>
      <c r="J13" s="1">
        <v>4.8810000000000002</v>
      </c>
      <c r="K13" s="1">
        <v>4.8810000000000002</v>
      </c>
      <c r="L13" s="1">
        <v>4.8810000000000002</v>
      </c>
      <c r="M13" s="1">
        <v>4.8810000000000002</v>
      </c>
      <c r="N13" s="1">
        <v>4.8810000000000002</v>
      </c>
      <c r="O13" s="1">
        <v>4.8810000000000002</v>
      </c>
      <c r="P13" s="1">
        <v>4.8810000000000002</v>
      </c>
      <c r="Q13" s="1">
        <v>4.1079999999999997</v>
      </c>
      <c r="R13" s="1">
        <v>3.335</v>
      </c>
      <c r="S13" s="1">
        <v>0.91800000000000004</v>
      </c>
      <c r="T13" s="1">
        <v>0.34899999999999998</v>
      </c>
      <c r="U13" s="1">
        <v>0.311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77.474000000000018</v>
      </c>
      <c r="AQ13" s="13"/>
      <c r="AR13" s="13"/>
      <c r="AS13" s="13"/>
      <c r="AT13" s="13"/>
      <c r="AU13" s="13"/>
      <c r="AV13" s="13"/>
    </row>
    <row r="14" spans="1:48" x14ac:dyDescent="0.35">
      <c r="A14" s="1" t="s">
        <v>90</v>
      </c>
      <c r="B14" s="1">
        <v>2.4740000000000002</v>
      </c>
      <c r="C14" s="1">
        <v>4.9480000000000004</v>
      </c>
      <c r="D14" s="1">
        <v>4.9480000000000004</v>
      </c>
      <c r="E14" s="1">
        <v>4.9480000000000004</v>
      </c>
      <c r="F14" s="1">
        <v>4.9480000000000004</v>
      </c>
      <c r="G14" s="1">
        <v>4.9480000000000004</v>
      </c>
      <c r="H14" s="1">
        <v>4.9480000000000004</v>
      </c>
      <c r="I14" s="1">
        <v>2.4740000000000002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34.63600000000001</v>
      </c>
      <c r="AQ14" s="13"/>
      <c r="AR14" s="13"/>
      <c r="AS14" s="13"/>
      <c r="AT14" s="13"/>
      <c r="AU14" s="13"/>
      <c r="AV14" s="13"/>
    </row>
    <row r="15" spans="1:48" x14ac:dyDescent="0.35">
      <c r="A15" s="1" t="s">
        <v>91</v>
      </c>
      <c r="B15" s="1">
        <v>2.2949999999999999</v>
      </c>
      <c r="C15" s="1">
        <v>4.5880000000000001</v>
      </c>
      <c r="D15" s="1">
        <v>3.4169999999999998</v>
      </c>
      <c r="E15" s="1">
        <v>2.2450000000000001</v>
      </c>
      <c r="F15" s="1">
        <v>2.2450000000000001</v>
      </c>
      <c r="G15" s="1">
        <v>2.2450000000000001</v>
      </c>
      <c r="H15" s="1">
        <v>2.2450000000000001</v>
      </c>
      <c r="I15" s="1">
        <v>1.123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20.403000000000002</v>
      </c>
      <c r="AQ15" s="13"/>
      <c r="AR15" s="13"/>
      <c r="AS15" s="13"/>
      <c r="AT15" s="13"/>
      <c r="AU15" s="13"/>
      <c r="AV15" s="13"/>
    </row>
    <row r="16" spans="1:48" x14ac:dyDescent="0.35">
      <c r="A16" s="1" t="s">
        <v>92</v>
      </c>
      <c r="B16" s="1">
        <v>1.111</v>
      </c>
      <c r="C16" s="1">
        <v>2.222</v>
      </c>
      <c r="D16" s="1">
        <v>2.222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5.5549999999999997</v>
      </c>
      <c r="AQ16" s="13"/>
      <c r="AR16" s="13"/>
      <c r="AS16" s="13"/>
      <c r="AT16" s="13"/>
      <c r="AU16" s="13"/>
      <c r="AV16" s="13"/>
    </row>
    <row r="17" spans="1:48" x14ac:dyDescent="0.35">
      <c r="A17" s="1" t="s">
        <v>93</v>
      </c>
      <c r="B17" s="1">
        <v>2.8249999999999997</v>
      </c>
      <c r="C17" s="1">
        <v>5.6509999999999998</v>
      </c>
      <c r="D17" s="1">
        <v>5.6509999999999998</v>
      </c>
      <c r="E17" s="1">
        <v>5.6509999999999998</v>
      </c>
      <c r="F17" s="1">
        <v>5.6509999999999998</v>
      </c>
      <c r="G17" s="1">
        <v>5.6509999999999998</v>
      </c>
      <c r="H17" s="1">
        <v>0.88900000000000001</v>
      </c>
      <c r="I17" s="1">
        <v>0.88900000000000001</v>
      </c>
      <c r="J17" s="1">
        <v>0.88900000000000001</v>
      </c>
      <c r="K17" s="1">
        <v>0.88900000000000001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34.635999999999996</v>
      </c>
      <c r="AQ17" s="13"/>
      <c r="AR17" s="13"/>
      <c r="AS17" s="13"/>
      <c r="AT17" s="13"/>
      <c r="AU17" s="13"/>
      <c r="AV17" s="13"/>
    </row>
    <row r="18" spans="1:48" x14ac:dyDescent="0.35">
      <c r="A18" s="1" t="s">
        <v>94</v>
      </c>
      <c r="B18" s="1">
        <v>3.1147077137792936</v>
      </c>
      <c r="C18" s="1">
        <v>6.2322627890757412</v>
      </c>
      <c r="D18" s="1">
        <v>6.2322627890757412</v>
      </c>
      <c r="E18" s="1">
        <v>6.2322627890757412</v>
      </c>
      <c r="F18" s="1">
        <v>6.2322627890757412</v>
      </c>
      <c r="G18" s="1">
        <v>6.2322627890757412</v>
      </c>
      <c r="H18" s="1">
        <v>5.523747317739689</v>
      </c>
      <c r="I18" s="1">
        <v>2.9901155115511546</v>
      </c>
      <c r="J18" s="1">
        <v>1.2901155115511549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44.08</v>
      </c>
      <c r="AQ18" s="13"/>
      <c r="AR18" s="13"/>
      <c r="AS18" s="13"/>
      <c r="AT18" s="13"/>
      <c r="AU18" s="13"/>
      <c r="AV18" s="13"/>
    </row>
    <row r="19" spans="1:48" x14ac:dyDescent="0.35">
      <c r="A19" s="11" t="s">
        <v>196</v>
      </c>
      <c r="B19" s="11">
        <v>12.279810548423923</v>
      </c>
      <c r="C19" s="11">
        <v>24.077621096847846</v>
      </c>
      <c r="D19" s="11">
        <v>25.28640279870325</v>
      </c>
      <c r="E19" s="11">
        <v>32.837663668268476</v>
      </c>
      <c r="F19" s="11">
        <v>40.453924537833693</v>
      </c>
      <c r="G19" s="11">
        <v>40.501924537833688</v>
      </c>
      <c r="H19" s="11">
        <v>38.545924537833692</v>
      </c>
      <c r="I19" s="11">
        <v>39.666924537833694</v>
      </c>
      <c r="J19" s="11">
        <v>54.57692453783369</v>
      </c>
      <c r="K19" s="11">
        <v>51.736924537833687</v>
      </c>
      <c r="L19" s="11">
        <v>49.036888258018095</v>
      </c>
      <c r="M19" s="11">
        <v>48.218851978202494</v>
      </c>
      <c r="N19" s="11">
        <v>43.239605512375917</v>
      </c>
      <c r="O19" s="11">
        <v>35.642605512375908</v>
      </c>
      <c r="P19" s="11">
        <v>30.323605512375917</v>
      </c>
      <c r="Q19" s="11">
        <v>21.575083773245481</v>
      </c>
      <c r="R19" s="11">
        <v>20.90808377324548</v>
      </c>
      <c r="S19" s="11">
        <v>20.851083773245481</v>
      </c>
      <c r="T19" s="11">
        <v>20.851083773245481</v>
      </c>
      <c r="U19" s="11">
        <v>20.334083773245482</v>
      </c>
      <c r="V19" s="11">
        <v>17.59708377324548</v>
      </c>
      <c r="W19" s="11">
        <v>17.537083773245481</v>
      </c>
      <c r="X19" s="11">
        <v>18.901083773245482</v>
      </c>
      <c r="Y19" s="11">
        <v>18.839083773245481</v>
      </c>
      <c r="Z19" s="11">
        <v>18.777083773245479</v>
      </c>
      <c r="AA19" s="11">
        <v>18.777083773245479</v>
      </c>
      <c r="AB19" s="11">
        <v>18.777083773245479</v>
      </c>
      <c r="AC19" s="11">
        <v>18.578083773245478</v>
      </c>
      <c r="AD19" s="11">
        <v>3.5780837732454782</v>
      </c>
      <c r="AE19" s="11">
        <v>3.2937863188457994</v>
      </c>
      <c r="AF19" s="11">
        <v>3.2657295940512512</v>
      </c>
      <c r="AG19" s="11">
        <v>3.0207091490722977</v>
      </c>
      <c r="AH19" s="11">
        <v>0.78800000000000003</v>
      </c>
      <c r="AI19" s="11">
        <v>6.2E-2</v>
      </c>
      <c r="AJ19" s="11">
        <v>1.7999999999999999E-2</v>
      </c>
      <c r="AK19" s="11">
        <v>1.7999999999999999E-2</v>
      </c>
      <c r="AL19" s="11">
        <v>1.7999999999999999E-2</v>
      </c>
      <c r="AM19" s="11">
        <v>0</v>
      </c>
      <c r="AN19" s="11">
        <v>0</v>
      </c>
      <c r="AO19" s="11">
        <v>0</v>
      </c>
      <c r="AP19" s="11">
        <v>832.79100000000017</v>
      </c>
      <c r="AQ19" s="13"/>
      <c r="AR19" s="13"/>
      <c r="AS19" s="13"/>
      <c r="AT19" s="13"/>
      <c r="AU19" s="13"/>
      <c r="AV19" s="13"/>
    </row>
    <row r="20" spans="1:48" x14ac:dyDescent="0.35">
      <c r="A20" s="1" t="s">
        <v>80</v>
      </c>
      <c r="B20" s="1">
        <v>1.0760869565217392</v>
      </c>
      <c r="C20" s="1">
        <v>2.1521739130434785</v>
      </c>
      <c r="D20" s="1">
        <v>2.1521739130434785</v>
      </c>
      <c r="E20" s="1">
        <v>2.1521739130434785</v>
      </c>
      <c r="F20" s="1">
        <v>2.1521739130434785</v>
      </c>
      <c r="G20" s="1">
        <v>2.1521739130434785</v>
      </c>
      <c r="H20" s="1">
        <v>2.1521739130434785</v>
      </c>
      <c r="I20" s="1">
        <v>2.1521739130434785</v>
      </c>
      <c r="J20" s="1">
        <v>2.1521739130434785</v>
      </c>
      <c r="K20" s="1">
        <v>2.1521739130434785</v>
      </c>
      <c r="L20" s="1">
        <v>2.1521739130434785</v>
      </c>
      <c r="M20" s="1">
        <v>2.1521739130434785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24.749999999999993</v>
      </c>
      <c r="AQ20" s="13"/>
      <c r="AR20" s="13"/>
      <c r="AS20" s="13"/>
      <c r="AT20" s="13"/>
      <c r="AU20" s="13"/>
      <c r="AV20" s="13"/>
    </row>
    <row r="21" spans="1:48" x14ac:dyDescent="0.35">
      <c r="A21" s="1" t="s">
        <v>81</v>
      </c>
      <c r="B21" s="1">
        <v>2.5</v>
      </c>
      <c r="C21" s="1">
        <v>5</v>
      </c>
      <c r="D21" s="1">
        <v>5</v>
      </c>
      <c r="E21" s="1">
        <v>10</v>
      </c>
      <c r="F21" s="1">
        <v>15</v>
      </c>
      <c r="G21" s="1">
        <v>15</v>
      </c>
      <c r="H21" s="1">
        <v>15</v>
      </c>
      <c r="I21" s="1">
        <v>15</v>
      </c>
      <c r="J21" s="1">
        <v>30</v>
      </c>
      <c r="K21" s="1">
        <v>27.5</v>
      </c>
      <c r="L21" s="1">
        <v>25</v>
      </c>
      <c r="M21" s="1">
        <v>25</v>
      </c>
      <c r="N21" s="1">
        <v>25</v>
      </c>
      <c r="O21" s="1">
        <v>20</v>
      </c>
      <c r="P21" s="1">
        <v>15</v>
      </c>
      <c r="Q21" s="1">
        <v>15</v>
      </c>
      <c r="R21" s="1">
        <v>15</v>
      </c>
      <c r="S21" s="1">
        <v>15</v>
      </c>
      <c r="T21" s="1">
        <v>15</v>
      </c>
      <c r="U21" s="1">
        <v>15</v>
      </c>
      <c r="V21" s="1">
        <v>15</v>
      </c>
      <c r="W21" s="1">
        <v>15</v>
      </c>
      <c r="X21" s="1">
        <v>15</v>
      </c>
      <c r="Y21" s="1">
        <v>15</v>
      </c>
      <c r="Z21" s="1">
        <v>15</v>
      </c>
      <c r="AA21" s="1">
        <v>15</v>
      </c>
      <c r="AB21" s="1">
        <v>15</v>
      </c>
      <c r="AC21" s="1">
        <v>15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445</v>
      </c>
      <c r="AQ21" s="13"/>
      <c r="AR21" s="13"/>
      <c r="AS21" s="13"/>
      <c r="AT21" s="13"/>
      <c r="AU21" s="13"/>
      <c r="AV21" s="13"/>
    </row>
    <row r="22" spans="1:48" x14ac:dyDescent="0.35">
      <c r="A22" s="1" t="s">
        <v>82</v>
      </c>
      <c r="B22" s="1">
        <v>1.677</v>
      </c>
      <c r="C22" s="1">
        <v>2.105</v>
      </c>
      <c r="D22" s="1">
        <v>2.105</v>
      </c>
      <c r="E22" s="1">
        <v>2.105</v>
      </c>
      <c r="F22" s="1">
        <v>2.105</v>
      </c>
      <c r="G22" s="1">
        <v>2.105</v>
      </c>
      <c r="H22" s="1">
        <v>0.46</v>
      </c>
      <c r="I22" s="1">
        <v>0.46</v>
      </c>
      <c r="J22" s="1">
        <v>0.46</v>
      </c>
      <c r="K22" s="1">
        <v>0.46</v>
      </c>
      <c r="L22" s="1">
        <v>0.46</v>
      </c>
      <c r="M22" s="1">
        <v>0.46</v>
      </c>
      <c r="N22" s="1">
        <v>0.46</v>
      </c>
      <c r="O22" s="1">
        <v>0.46</v>
      </c>
      <c r="P22" s="1">
        <v>0.23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16.111999999999998</v>
      </c>
      <c r="AQ22" s="13"/>
      <c r="AR22" s="13"/>
      <c r="AS22" s="13"/>
      <c r="AT22" s="13"/>
      <c r="AU22" s="13"/>
      <c r="AV22" s="13"/>
    </row>
    <row r="23" spans="1:48" x14ac:dyDescent="0.35">
      <c r="A23" s="1" t="s">
        <v>83</v>
      </c>
      <c r="B23" s="1">
        <v>0.622</v>
      </c>
      <c r="C23" s="1">
        <v>1.2609999999999999</v>
      </c>
      <c r="D23" s="1">
        <v>2.4953333333333338</v>
      </c>
      <c r="E23" s="1">
        <v>2.4953333333333338</v>
      </c>
      <c r="F23" s="1">
        <v>2.4953333333333338</v>
      </c>
      <c r="G23" s="1">
        <v>2.4953333333333338</v>
      </c>
      <c r="H23" s="1">
        <v>2.4953333333333338</v>
      </c>
      <c r="I23" s="1">
        <v>2.4953333333333338</v>
      </c>
      <c r="J23" s="1">
        <v>2.4953333333333338</v>
      </c>
      <c r="K23" s="1">
        <v>2.3613333333333344</v>
      </c>
      <c r="L23" s="1">
        <v>2.2263333333333342</v>
      </c>
      <c r="M23" s="1">
        <v>2.2263333333333342</v>
      </c>
      <c r="N23" s="1">
        <v>2.2263333333333342</v>
      </c>
      <c r="O23" s="1">
        <v>2.2263333333333342</v>
      </c>
      <c r="P23" s="1">
        <v>2.1373333333333342</v>
      </c>
      <c r="Q23" s="1">
        <v>1.2533333333333341</v>
      </c>
      <c r="R23" s="1">
        <v>1.2533333333333341</v>
      </c>
      <c r="S23" s="1">
        <v>1.2533333333333341</v>
      </c>
      <c r="T23" s="1">
        <v>1.2533333333333341</v>
      </c>
      <c r="U23" s="1">
        <v>1.2533333333333341</v>
      </c>
      <c r="V23" s="1">
        <v>1.2533333333333341</v>
      </c>
      <c r="W23" s="1">
        <v>1.2533333333333341</v>
      </c>
      <c r="X23" s="1">
        <v>1.2533333333333341</v>
      </c>
      <c r="Y23" s="1">
        <v>1.2533333333333341</v>
      </c>
      <c r="Z23" s="1">
        <v>1.2533333333333341</v>
      </c>
      <c r="AA23" s="1">
        <v>1.2533333333333341</v>
      </c>
      <c r="AB23" s="1">
        <v>1.2533333333333341</v>
      </c>
      <c r="AC23" s="1">
        <v>1.2533333333333341</v>
      </c>
      <c r="AD23" s="1">
        <v>1.2533333333333341</v>
      </c>
      <c r="AE23" s="1">
        <v>1.2533333333333341</v>
      </c>
      <c r="AF23" s="1">
        <v>1.2533333333333341</v>
      </c>
      <c r="AG23" s="1">
        <v>1.2163333333333342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54.024000000000029</v>
      </c>
      <c r="AQ23" s="13"/>
      <c r="AR23" s="13"/>
      <c r="AS23" s="13"/>
      <c r="AT23" s="13"/>
      <c r="AU23" s="13"/>
      <c r="AV23" s="13"/>
    </row>
    <row r="24" spans="1:48" x14ac:dyDescent="0.35">
      <c r="A24" s="1" t="s">
        <v>84</v>
      </c>
      <c r="B24" s="1">
        <v>1.5299999999999998</v>
      </c>
      <c r="C24" s="1">
        <v>3.0590000000000002</v>
      </c>
      <c r="D24" s="1">
        <v>2.9470000000000001</v>
      </c>
      <c r="E24" s="1">
        <v>2.46</v>
      </c>
      <c r="F24" s="1">
        <v>2.2829999999999999</v>
      </c>
      <c r="G24" s="1">
        <v>2.2829999999999999</v>
      </c>
      <c r="H24" s="1">
        <v>1.4080000000000001</v>
      </c>
      <c r="I24" s="1">
        <v>0.53400000000000003</v>
      </c>
      <c r="J24" s="1">
        <v>0.39500000000000002</v>
      </c>
      <c r="K24" s="1">
        <v>0.25600000000000001</v>
      </c>
      <c r="L24" s="1">
        <v>0.25600000000000001</v>
      </c>
      <c r="M24" s="1">
        <v>0.25600000000000001</v>
      </c>
      <c r="N24" s="1">
        <v>0.25600000000000001</v>
      </c>
      <c r="O24" s="1">
        <v>0.25600000000000001</v>
      </c>
      <c r="P24" s="1">
        <v>0.25600000000000001</v>
      </c>
      <c r="Q24" s="1">
        <v>0.25600000000000001</v>
      </c>
      <c r="R24" s="1">
        <v>0.25600000000000001</v>
      </c>
      <c r="S24" s="1">
        <v>0.19900000000000001</v>
      </c>
      <c r="T24" s="1">
        <v>0.19900000000000001</v>
      </c>
      <c r="U24" s="1">
        <v>0.19900000000000001</v>
      </c>
      <c r="V24" s="1">
        <v>0.19900000000000001</v>
      </c>
      <c r="W24" s="1">
        <v>0.19900000000000001</v>
      </c>
      <c r="X24" s="1">
        <v>0.19900000000000001</v>
      </c>
      <c r="Y24" s="1">
        <v>0.19900000000000001</v>
      </c>
      <c r="Z24" s="1">
        <v>0.19900000000000001</v>
      </c>
      <c r="AA24" s="1">
        <v>0.19900000000000001</v>
      </c>
      <c r="AB24" s="1">
        <v>0.19900000000000001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20.936999999999998</v>
      </c>
      <c r="AQ24" s="13"/>
      <c r="AR24" s="13"/>
      <c r="AS24" s="13"/>
      <c r="AT24" s="13"/>
      <c r="AU24" s="13"/>
      <c r="AV24" s="13"/>
    </row>
    <row r="25" spans="1:48" x14ac:dyDescent="0.35">
      <c r="A25" s="1" t="s">
        <v>85</v>
      </c>
      <c r="B25" s="1">
        <v>0.26600000000000001</v>
      </c>
      <c r="C25" s="1">
        <v>0.53200000000000003</v>
      </c>
      <c r="D25" s="1">
        <v>0.23200000000000001</v>
      </c>
      <c r="E25" s="1">
        <v>0.23200000000000001</v>
      </c>
      <c r="F25" s="1">
        <v>0.23200000000000001</v>
      </c>
      <c r="G25" s="1">
        <v>0.23200000000000001</v>
      </c>
      <c r="H25" s="1">
        <v>0.23200000000000001</v>
      </c>
      <c r="I25" s="1">
        <v>0.23200000000000001</v>
      </c>
      <c r="J25" s="1">
        <v>0.23200000000000001</v>
      </c>
      <c r="K25" s="1">
        <v>0.11600000000000001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2.5380000000000003</v>
      </c>
      <c r="AQ25" s="13"/>
      <c r="AR25" s="13"/>
      <c r="AS25" s="13"/>
      <c r="AT25" s="13"/>
      <c r="AU25" s="13"/>
      <c r="AV25" s="13"/>
    </row>
    <row r="26" spans="1:48" x14ac:dyDescent="0.35">
      <c r="A26" s="1" t="s">
        <v>86</v>
      </c>
      <c r="B26" s="1">
        <v>0</v>
      </c>
      <c r="C26" s="1">
        <v>0</v>
      </c>
      <c r="D26" s="1">
        <v>0</v>
      </c>
      <c r="E26" s="1">
        <v>3.5712608695652173</v>
      </c>
      <c r="F26" s="1">
        <v>7.0545217391304345</v>
      </c>
      <c r="G26" s="1">
        <v>7.0545217391304345</v>
      </c>
      <c r="H26" s="1">
        <v>7.0545217391304345</v>
      </c>
      <c r="I26" s="1">
        <v>7.0545217391304345</v>
      </c>
      <c r="J26" s="1">
        <v>7.0545217391304345</v>
      </c>
      <c r="K26" s="1">
        <v>7.0545217391304345</v>
      </c>
      <c r="L26" s="1">
        <v>7.0545217391304345</v>
      </c>
      <c r="M26" s="1">
        <v>7.0545217391304345</v>
      </c>
      <c r="N26" s="1">
        <v>7.0545217391304345</v>
      </c>
      <c r="O26" s="1">
        <v>7.0545217391304345</v>
      </c>
      <c r="P26" s="1">
        <v>7.0545217391304345</v>
      </c>
      <c r="Q26" s="1">
        <v>8.7999999999999995E-2</v>
      </c>
      <c r="R26" s="1">
        <v>8.7999999999999995E-2</v>
      </c>
      <c r="S26" s="1">
        <v>8.7999999999999995E-2</v>
      </c>
      <c r="T26" s="1">
        <v>8.7999999999999995E-2</v>
      </c>
      <c r="U26" s="1">
        <v>8.7999999999999995E-2</v>
      </c>
      <c r="V26" s="1">
        <v>8.7999999999999995E-2</v>
      </c>
      <c r="W26" s="1">
        <v>8.7999999999999995E-2</v>
      </c>
      <c r="X26" s="1">
        <v>8.7999999999999995E-2</v>
      </c>
      <c r="Y26" s="1">
        <v>8.7999999999999995E-2</v>
      </c>
      <c r="Z26" s="1">
        <v>8.7999999999999995E-2</v>
      </c>
      <c r="AA26" s="1">
        <v>8.7999999999999995E-2</v>
      </c>
      <c r="AB26" s="1">
        <v>8.7999999999999995E-2</v>
      </c>
      <c r="AC26" s="1">
        <v>8.7999999999999995E-2</v>
      </c>
      <c r="AD26" s="1">
        <v>8.7999999999999995E-2</v>
      </c>
      <c r="AE26" s="1">
        <v>8.7999999999999995E-2</v>
      </c>
      <c r="AF26" s="1">
        <v>8.7999999999999995E-2</v>
      </c>
      <c r="AG26" s="1">
        <v>8.7999999999999995E-2</v>
      </c>
      <c r="AH26" s="1">
        <v>8.7999999999999995E-2</v>
      </c>
      <c r="AI26" s="1">
        <v>4.3999999999999997E-2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82.798999999999978</v>
      </c>
      <c r="AQ26" s="13"/>
      <c r="AR26" s="13"/>
      <c r="AS26" s="13"/>
      <c r="AT26" s="13"/>
      <c r="AU26" s="13"/>
      <c r="AV26" s="13"/>
    </row>
    <row r="27" spans="1:48" x14ac:dyDescent="0.35">
      <c r="A27" s="1" t="s">
        <v>87</v>
      </c>
      <c r="B27" s="1">
        <v>1.7440000000000002</v>
      </c>
      <c r="C27" s="1">
        <v>3.49</v>
      </c>
      <c r="D27" s="1">
        <v>3.49</v>
      </c>
      <c r="E27" s="1">
        <v>2.847</v>
      </c>
      <c r="F27" s="1">
        <v>2.2050000000000001</v>
      </c>
      <c r="G27" s="1">
        <v>2.2050000000000001</v>
      </c>
      <c r="H27" s="1">
        <v>2.2050000000000001</v>
      </c>
      <c r="I27" s="1">
        <v>2.2050000000000001</v>
      </c>
      <c r="J27" s="1">
        <v>2.2050000000000001</v>
      </c>
      <c r="K27" s="1">
        <v>2.2050000000000001</v>
      </c>
      <c r="L27" s="1">
        <v>2.2050000000000001</v>
      </c>
      <c r="M27" s="1">
        <v>1.335</v>
      </c>
      <c r="N27" s="1">
        <v>1.335</v>
      </c>
      <c r="O27" s="1">
        <v>1.335</v>
      </c>
      <c r="P27" s="1">
        <v>1.335</v>
      </c>
      <c r="Q27" s="1">
        <v>0.66700000000000004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33.013000000000005</v>
      </c>
      <c r="AQ27" s="13"/>
      <c r="AR27" s="13"/>
      <c r="AS27" s="13"/>
      <c r="AT27" s="13"/>
      <c r="AU27" s="13"/>
      <c r="AV27" s="13"/>
    </row>
    <row r="28" spans="1:48" x14ac:dyDescent="0.35">
      <c r="A28" s="1" t="s">
        <v>135</v>
      </c>
      <c r="B28" s="1">
        <v>0.40572359190218471</v>
      </c>
      <c r="C28" s="1">
        <v>0.98244718380436935</v>
      </c>
      <c r="D28" s="1">
        <v>1.3178955523264422</v>
      </c>
      <c r="E28" s="1">
        <v>1.3188955523264423</v>
      </c>
      <c r="F28" s="1">
        <v>1.3188955523264423</v>
      </c>
      <c r="G28" s="1">
        <v>1.3188955523264423</v>
      </c>
      <c r="H28" s="1">
        <v>1.3188955523264423</v>
      </c>
      <c r="I28" s="1">
        <v>1.3368955523264423</v>
      </c>
      <c r="J28" s="1">
        <v>1.3368955523264423</v>
      </c>
      <c r="K28" s="1">
        <v>1.3368955523264423</v>
      </c>
      <c r="L28" s="1">
        <v>1.337859272510848</v>
      </c>
      <c r="M28" s="1">
        <v>1.3388229926952537</v>
      </c>
      <c r="N28" s="1">
        <v>1.3427504399121444</v>
      </c>
      <c r="O28" s="1">
        <v>0.96175043991214437</v>
      </c>
      <c r="P28" s="1">
        <v>0.96175043991214437</v>
      </c>
      <c r="Q28" s="1">
        <v>0.96175043991214437</v>
      </c>
      <c r="R28" s="1">
        <v>0.96175043991214437</v>
      </c>
      <c r="S28" s="1">
        <v>0.96175043991214437</v>
      </c>
      <c r="T28" s="1">
        <v>0.96175043991214437</v>
      </c>
      <c r="U28" s="1">
        <v>0.96175043991214437</v>
      </c>
      <c r="V28" s="1">
        <v>0.91675043991214422</v>
      </c>
      <c r="W28" s="1">
        <v>0.8727504399121444</v>
      </c>
      <c r="X28" s="1">
        <v>0.87375043991214429</v>
      </c>
      <c r="Y28" s="1">
        <v>0.87375043991214429</v>
      </c>
      <c r="Z28" s="1">
        <v>0.87375043991214429</v>
      </c>
      <c r="AA28" s="1">
        <v>0.87375043991214429</v>
      </c>
      <c r="AB28" s="1">
        <v>0.87375043991214429</v>
      </c>
      <c r="AC28" s="1">
        <v>0.87375043991214429</v>
      </c>
      <c r="AD28" s="1">
        <v>0.87375043991214429</v>
      </c>
      <c r="AE28" s="1">
        <v>0.58945298551246506</v>
      </c>
      <c r="AF28" s="1">
        <v>0.56139626071791704</v>
      </c>
      <c r="AG28" s="1">
        <v>0.35337581573896343</v>
      </c>
      <c r="AH28" s="1">
        <v>1.7999999999999999E-2</v>
      </c>
      <c r="AI28" s="1">
        <v>1.7999999999999999E-2</v>
      </c>
      <c r="AJ28" s="1">
        <v>1.7999999999999999E-2</v>
      </c>
      <c r="AK28" s="1">
        <v>1.7999999999999999E-2</v>
      </c>
      <c r="AL28" s="1">
        <v>1.7999999999999999E-2</v>
      </c>
      <c r="AM28" s="1">
        <v>0</v>
      </c>
      <c r="AN28" s="1">
        <v>0</v>
      </c>
      <c r="AO28" s="1">
        <v>0</v>
      </c>
      <c r="AP28" s="1">
        <v>32.243999999999986</v>
      </c>
      <c r="AQ28" s="13"/>
      <c r="AR28" s="13"/>
      <c r="AS28" s="13"/>
      <c r="AT28" s="13"/>
      <c r="AU28" s="13"/>
      <c r="AV28" s="13"/>
    </row>
    <row r="29" spans="1:48" x14ac:dyDescent="0.35">
      <c r="A29" s="1" t="s">
        <v>88</v>
      </c>
      <c r="B29" s="1">
        <v>2.0709999999999997</v>
      </c>
      <c r="C29" s="1">
        <v>4.718</v>
      </c>
      <c r="D29" s="1">
        <v>4.7690000000000001</v>
      </c>
      <c r="E29" s="1">
        <v>4.8160000000000007</v>
      </c>
      <c r="F29" s="1">
        <v>4.7060000000000013</v>
      </c>
      <c r="G29" s="1">
        <v>4.7540000000000013</v>
      </c>
      <c r="H29" s="1">
        <v>4.8010000000000002</v>
      </c>
      <c r="I29" s="1">
        <v>4.847999999999999</v>
      </c>
      <c r="J29" s="1">
        <v>4.8969999999999994</v>
      </c>
      <c r="K29" s="1">
        <v>4.9459999999999997</v>
      </c>
      <c r="L29" s="1">
        <v>4.9959999999999996</v>
      </c>
      <c r="M29" s="1">
        <v>5.0469999999999997</v>
      </c>
      <c r="N29" s="1">
        <v>2.2160000000000002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57.584999999999987</v>
      </c>
      <c r="AQ29" s="13"/>
      <c r="AR29" s="13"/>
      <c r="AS29" s="13"/>
      <c r="AT29" s="13"/>
      <c r="AU29" s="13"/>
      <c r="AV29" s="13"/>
    </row>
    <row r="30" spans="1:48" x14ac:dyDescent="0.35">
      <c r="A30" s="1" t="s">
        <v>221</v>
      </c>
      <c r="B30" s="1">
        <v>0.38800000000000001</v>
      </c>
      <c r="C30" s="1">
        <v>0.77800000000000002</v>
      </c>
      <c r="D30" s="1">
        <v>0.77800000000000002</v>
      </c>
      <c r="E30" s="1">
        <v>0.84000000000000008</v>
      </c>
      <c r="F30" s="1">
        <v>0.90200000000000002</v>
      </c>
      <c r="G30" s="1">
        <v>0.90200000000000002</v>
      </c>
      <c r="H30" s="1">
        <v>1.419</v>
      </c>
      <c r="I30" s="1">
        <v>3.3490000000000002</v>
      </c>
      <c r="J30" s="1">
        <v>3.3490000000000002</v>
      </c>
      <c r="K30" s="1">
        <v>3.3490000000000002</v>
      </c>
      <c r="L30" s="1">
        <v>3.3490000000000002</v>
      </c>
      <c r="M30" s="1">
        <v>3.3490000000000002</v>
      </c>
      <c r="N30" s="1">
        <v>3.3490000000000002</v>
      </c>
      <c r="O30" s="1">
        <v>3.3490000000000002</v>
      </c>
      <c r="P30" s="1">
        <v>3.3490000000000002</v>
      </c>
      <c r="Q30" s="1">
        <v>3.3490000000000002</v>
      </c>
      <c r="R30" s="1">
        <v>3.3490000000000002</v>
      </c>
      <c r="S30" s="1">
        <v>3.3490000000000002</v>
      </c>
      <c r="T30" s="1">
        <v>3.3490000000000002</v>
      </c>
      <c r="U30" s="1">
        <v>2.8320000000000003</v>
      </c>
      <c r="V30" s="1">
        <v>0.14000000000000001</v>
      </c>
      <c r="W30" s="1">
        <v>0.124</v>
      </c>
      <c r="X30" s="1">
        <v>1.4870000000000001</v>
      </c>
      <c r="Y30" s="1">
        <v>1.425</v>
      </c>
      <c r="Z30" s="1">
        <v>1.363</v>
      </c>
      <c r="AA30" s="1">
        <v>1.363</v>
      </c>
      <c r="AB30" s="1">
        <v>1.363</v>
      </c>
      <c r="AC30" s="1">
        <v>1.363</v>
      </c>
      <c r="AD30" s="1">
        <v>1.363</v>
      </c>
      <c r="AE30" s="1">
        <v>1.363</v>
      </c>
      <c r="AF30" s="1">
        <v>1.363</v>
      </c>
      <c r="AG30" s="1">
        <v>1.363</v>
      </c>
      <c r="AH30" s="1">
        <v>0.68200000000000005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63.789000000000009</v>
      </c>
      <c r="AQ30" s="13"/>
      <c r="AR30" s="13"/>
      <c r="AS30" s="13"/>
      <c r="AT30" s="13"/>
      <c r="AU30" s="13"/>
      <c r="AV30" s="13"/>
    </row>
    <row r="31" spans="1:48" x14ac:dyDescent="0.35">
      <c r="A31" s="11" t="s">
        <v>78</v>
      </c>
      <c r="B31" s="11">
        <v>0</v>
      </c>
      <c r="C31" s="11">
        <v>166.667</v>
      </c>
      <c r="D31" s="11">
        <v>166.667</v>
      </c>
      <c r="E31" s="11">
        <v>0</v>
      </c>
      <c r="F31" s="11">
        <v>0</v>
      </c>
      <c r="G31" s="11">
        <v>700</v>
      </c>
      <c r="H31" s="11">
        <v>0</v>
      </c>
      <c r="I31" s="11">
        <v>0</v>
      </c>
      <c r="J31" s="11">
        <v>600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1633.3340000000001</v>
      </c>
      <c r="AQ31" s="13"/>
      <c r="AR31" s="13"/>
      <c r="AS31" s="13"/>
      <c r="AT31" s="13"/>
      <c r="AU31" s="13"/>
      <c r="AV31" s="13"/>
    </row>
    <row r="32" spans="1:48" x14ac:dyDescent="0.35">
      <c r="A32" s="1" t="s">
        <v>78</v>
      </c>
      <c r="B32" s="1">
        <v>0</v>
      </c>
      <c r="C32" s="1">
        <v>166.667</v>
      </c>
      <c r="D32" s="1">
        <v>166.667</v>
      </c>
      <c r="E32" s="1">
        <v>0</v>
      </c>
      <c r="F32" s="1">
        <v>0</v>
      </c>
      <c r="G32" s="1">
        <v>700</v>
      </c>
      <c r="H32" s="1">
        <v>0</v>
      </c>
      <c r="I32" s="1">
        <v>0</v>
      </c>
      <c r="J32" s="1">
        <v>600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1633.3340000000001</v>
      </c>
      <c r="AQ32" s="13"/>
      <c r="AR32" s="13"/>
      <c r="AS32" s="13"/>
      <c r="AT32" s="13"/>
      <c r="AU32" s="13"/>
      <c r="AV32" s="13"/>
    </row>
    <row r="33" spans="1:48" x14ac:dyDescent="0.35">
      <c r="A33" s="11" t="s">
        <v>95</v>
      </c>
      <c r="B33" s="11">
        <v>110.72381081081079</v>
      </c>
      <c r="C33" s="11">
        <v>234.16262162162161</v>
      </c>
      <c r="D33" s="11">
        <v>249.81162162162155</v>
      </c>
      <c r="E33" s="11">
        <v>510.15862162162165</v>
      </c>
      <c r="F33" s="11">
        <v>252.2446216216216</v>
      </c>
      <c r="G33" s="11">
        <v>253.60562162162162</v>
      </c>
      <c r="H33" s="11">
        <v>242.75462162162162</v>
      </c>
      <c r="I33" s="11">
        <v>218.73162162162163</v>
      </c>
      <c r="J33" s="11">
        <v>215.9996216216216</v>
      </c>
      <c r="K33" s="11">
        <v>206.2386216216216</v>
      </c>
      <c r="L33" s="11">
        <v>201.11862162162163</v>
      </c>
      <c r="M33" s="11">
        <v>199.00662162162163</v>
      </c>
      <c r="N33" s="11">
        <v>197.91862162162161</v>
      </c>
      <c r="O33" s="11">
        <v>197.68662162162161</v>
      </c>
      <c r="P33" s="11">
        <v>190.38762162162161</v>
      </c>
      <c r="Q33" s="11">
        <v>225.71762162162162</v>
      </c>
      <c r="R33" s="11">
        <v>162.02162162162162</v>
      </c>
      <c r="S33" s="11">
        <v>146.88862162162164</v>
      </c>
      <c r="T33" s="11">
        <v>128.62562162162163</v>
      </c>
      <c r="U33" s="11">
        <v>79.690000000000012</v>
      </c>
      <c r="V33" s="11">
        <v>62.884999999999998</v>
      </c>
      <c r="W33" s="11">
        <v>51.587000000000003</v>
      </c>
      <c r="X33" s="11">
        <v>38.343999999999994</v>
      </c>
      <c r="Y33" s="11">
        <v>30.978999999999996</v>
      </c>
      <c r="Z33" s="11">
        <v>23.352999999999998</v>
      </c>
      <c r="AA33" s="11">
        <v>16.605</v>
      </c>
      <c r="AB33" s="11">
        <v>52.269000000000005</v>
      </c>
      <c r="AC33" s="11">
        <v>33.506</v>
      </c>
      <c r="AD33" s="11">
        <v>126.07</v>
      </c>
      <c r="AE33" s="11">
        <v>35.091999999999999</v>
      </c>
      <c r="AF33" s="11">
        <v>56.945</v>
      </c>
      <c r="AG33" s="11">
        <v>62.268999999999998</v>
      </c>
      <c r="AH33" s="11">
        <v>39.076000000000001</v>
      </c>
      <c r="AI33" s="11">
        <v>88</v>
      </c>
      <c r="AJ33" s="11">
        <v>65.933999999999997</v>
      </c>
      <c r="AK33" s="11">
        <v>26.47</v>
      </c>
      <c r="AL33" s="11">
        <v>132.98300000000003</v>
      </c>
      <c r="AM33" s="11">
        <v>153.55600000000001</v>
      </c>
      <c r="AN33" s="11">
        <v>84.966000000000008</v>
      </c>
      <c r="AO33" s="11">
        <v>44.654000000000003</v>
      </c>
      <c r="AP33" s="11">
        <v>5449.0360000000001</v>
      </c>
      <c r="AQ33" s="13"/>
      <c r="AR33" s="13"/>
      <c r="AS33" s="13"/>
      <c r="AT33" s="13"/>
      <c r="AU33" s="13"/>
      <c r="AV33" s="13"/>
    </row>
    <row r="34" spans="1:48" x14ac:dyDescent="0.35">
      <c r="A34" s="1" t="s">
        <v>72</v>
      </c>
      <c r="B34" s="1">
        <v>42.131999999999984</v>
      </c>
      <c r="C34" s="1">
        <v>87.21599999999998</v>
      </c>
      <c r="D34" s="1">
        <v>85.611999999999981</v>
      </c>
      <c r="E34" s="1">
        <v>342.75099999999998</v>
      </c>
      <c r="F34" s="1">
        <v>89.044999999999987</v>
      </c>
      <c r="G34" s="1">
        <v>87.382999999999996</v>
      </c>
      <c r="H34" s="1">
        <v>84.661999999999992</v>
      </c>
      <c r="I34" s="1">
        <v>67.065999999999988</v>
      </c>
      <c r="J34" s="1">
        <v>65.966999999999999</v>
      </c>
      <c r="K34" s="1">
        <v>63.927000000000007</v>
      </c>
      <c r="L34" s="1">
        <v>60.804000000000002</v>
      </c>
      <c r="M34" s="1">
        <v>59.42</v>
      </c>
      <c r="N34" s="1">
        <v>58.501000000000005</v>
      </c>
      <c r="O34" s="1">
        <v>58.456000000000003</v>
      </c>
      <c r="P34" s="1">
        <v>51.157000000000004</v>
      </c>
      <c r="Q34" s="1">
        <v>92.576999999999998</v>
      </c>
      <c r="R34" s="1">
        <v>37.300000000000004</v>
      </c>
      <c r="S34" s="1">
        <v>37.300000000000004</v>
      </c>
      <c r="T34" s="1">
        <v>31.581000000000003</v>
      </c>
      <c r="U34" s="1">
        <v>6.6970000000000001</v>
      </c>
      <c r="V34" s="1">
        <v>1.6800000000000002</v>
      </c>
      <c r="W34" s="1">
        <v>1.6800000000000002</v>
      </c>
      <c r="X34" s="1">
        <v>1.6800000000000002</v>
      </c>
      <c r="Y34" s="1">
        <v>1.6800000000000002</v>
      </c>
      <c r="Z34" s="1">
        <v>0.315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1516.5889999999995</v>
      </c>
      <c r="AQ34" s="13"/>
      <c r="AR34" s="13"/>
      <c r="AS34" s="13"/>
      <c r="AT34" s="13"/>
      <c r="AU34" s="13"/>
      <c r="AV34" s="13"/>
    </row>
    <row r="35" spans="1:48" x14ac:dyDescent="0.35">
      <c r="A35" s="1" t="s">
        <v>73</v>
      </c>
      <c r="B35" s="1">
        <v>31.987000000000005</v>
      </c>
      <c r="C35" s="1">
        <v>73.546000000000006</v>
      </c>
      <c r="D35" s="1">
        <v>87.752999999999986</v>
      </c>
      <c r="E35" s="1">
        <v>95.446000000000012</v>
      </c>
      <c r="F35" s="1">
        <v>97.487000000000009</v>
      </c>
      <c r="G35" s="1">
        <v>99.555000000000007</v>
      </c>
      <c r="H35" s="1">
        <v>96.221000000000004</v>
      </c>
      <c r="I35" s="1">
        <v>96.051000000000016</v>
      </c>
      <c r="J35" s="1">
        <v>96.055000000000007</v>
      </c>
      <c r="K35" s="1">
        <v>95.966999999999985</v>
      </c>
      <c r="L35" s="1">
        <v>95.876000000000005</v>
      </c>
      <c r="M35" s="1">
        <v>95.62700000000001</v>
      </c>
      <c r="N35" s="1">
        <v>95.62700000000001</v>
      </c>
      <c r="O35" s="1">
        <v>95.44</v>
      </c>
      <c r="P35" s="1">
        <v>95.44</v>
      </c>
      <c r="Q35" s="1">
        <v>95.369</v>
      </c>
      <c r="R35" s="1">
        <v>90.888000000000005</v>
      </c>
      <c r="S35" s="1">
        <v>77.392000000000024</v>
      </c>
      <c r="T35" s="1">
        <v>70.525000000000006</v>
      </c>
      <c r="U35" s="1">
        <v>54.759000000000007</v>
      </c>
      <c r="V35" s="1">
        <v>45.480000000000004</v>
      </c>
      <c r="W35" s="1">
        <v>35.824000000000005</v>
      </c>
      <c r="X35" s="1">
        <v>26.220999999999997</v>
      </c>
      <c r="Y35" s="1">
        <v>15.353999999999996</v>
      </c>
      <c r="Z35" s="1">
        <v>8.1589999999999989</v>
      </c>
      <c r="AA35" s="1">
        <v>1.7270000000000001</v>
      </c>
      <c r="AB35" s="1">
        <v>37.603999999999999</v>
      </c>
      <c r="AC35" s="1">
        <v>20.616</v>
      </c>
      <c r="AD35" s="1">
        <v>123.71499999999999</v>
      </c>
      <c r="AE35" s="1">
        <v>35.073999999999998</v>
      </c>
      <c r="AF35" s="1">
        <v>56.945</v>
      </c>
      <c r="AG35" s="1">
        <v>62.268999999999998</v>
      </c>
      <c r="AH35" s="1">
        <v>39.076000000000001</v>
      </c>
      <c r="AI35" s="1">
        <v>88</v>
      </c>
      <c r="AJ35" s="1">
        <v>65.933999999999997</v>
      </c>
      <c r="AK35" s="1">
        <v>26.47</v>
      </c>
      <c r="AL35" s="1">
        <v>132.98300000000003</v>
      </c>
      <c r="AM35" s="1">
        <v>153.55600000000001</v>
      </c>
      <c r="AN35" s="1">
        <v>84.966000000000008</v>
      </c>
      <c r="AO35" s="1">
        <v>44.654000000000003</v>
      </c>
      <c r="AP35" s="1">
        <v>2841.6380000000004</v>
      </c>
      <c r="AQ35" s="13"/>
      <c r="AR35" s="13"/>
      <c r="AS35" s="13"/>
      <c r="AT35" s="13"/>
      <c r="AU35" s="13"/>
      <c r="AV35" s="13"/>
    </row>
    <row r="36" spans="1:48" x14ac:dyDescent="0.35">
      <c r="A36" s="1" t="s">
        <v>74</v>
      </c>
      <c r="B36" s="1">
        <v>2.0209999999999999</v>
      </c>
      <c r="C36" s="1">
        <v>4.0419999999999998</v>
      </c>
      <c r="D36" s="1">
        <v>4.0419999999999998</v>
      </c>
      <c r="E36" s="1">
        <v>4.0419999999999998</v>
      </c>
      <c r="F36" s="1">
        <v>4.0419999999999998</v>
      </c>
      <c r="G36" s="1">
        <v>4.0419999999999998</v>
      </c>
      <c r="H36" s="1">
        <v>3.9430000000000001</v>
      </c>
      <c r="I36" s="1">
        <v>3.8440000000000003</v>
      </c>
      <c r="J36" s="1">
        <v>3.59</v>
      </c>
      <c r="K36" s="1">
        <v>3.59</v>
      </c>
      <c r="L36" s="1">
        <v>3.395</v>
      </c>
      <c r="M36" s="1">
        <v>2.9569999999999999</v>
      </c>
      <c r="N36" s="1">
        <v>2.9569999999999999</v>
      </c>
      <c r="O36" s="1">
        <v>2.9569999999999999</v>
      </c>
      <c r="P36" s="1">
        <v>2.9569999999999999</v>
      </c>
      <c r="Q36" s="1">
        <v>2.7629999999999999</v>
      </c>
      <c r="R36" s="1">
        <v>2.5700000000000003</v>
      </c>
      <c r="S36" s="1">
        <v>1.9660000000000002</v>
      </c>
      <c r="T36" s="1">
        <v>1.4460000000000002</v>
      </c>
      <c r="U36" s="1">
        <v>1.0289999999999999</v>
      </c>
      <c r="V36" s="1">
        <v>0.71300000000000008</v>
      </c>
      <c r="W36" s="1">
        <v>0.71300000000000008</v>
      </c>
      <c r="X36" s="1">
        <v>0.53</v>
      </c>
      <c r="Y36" s="1">
        <v>0.53</v>
      </c>
      <c r="Z36" s="1">
        <v>0.53</v>
      </c>
      <c r="AA36" s="1">
        <v>0.52900000000000003</v>
      </c>
      <c r="AB36" s="1">
        <v>0.316</v>
      </c>
      <c r="AC36" s="1">
        <v>0.316</v>
      </c>
      <c r="AD36" s="1">
        <v>0.316</v>
      </c>
      <c r="AE36" s="1">
        <v>1.7999999999999999E-2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66.706000000000003</v>
      </c>
      <c r="AQ36" s="13"/>
      <c r="AR36" s="13"/>
      <c r="AS36" s="13"/>
      <c r="AT36" s="13"/>
      <c r="AU36" s="13"/>
      <c r="AV36" s="13"/>
    </row>
    <row r="37" spans="1:48" x14ac:dyDescent="0.35">
      <c r="A37" s="1" t="s">
        <v>75</v>
      </c>
      <c r="B37" s="1">
        <v>31.711810810810807</v>
      </c>
      <c r="C37" s="1">
        <v>63.627621621621607</v>
      </c>
      <c r="D37" s="1">
        <v>66.673621621621606</v>
      </c>
      <c r="E37" s="1">
        <v>63.120621621621623</v>
      </c>
      <c r="F37" s="1">
        <v>56.813621621621614</v>
      </c>
      <c r="G37" s="1">
        <v>57.76862162162162</v>
      </c>
      <c r="H37" s="1">
        <v>53.071621621621624</v>
      </c>
      <c r="I37" s="1">
        <v>46.912621621621625</v>
      </c>
      <c r="J37" s="1">
        <v>46.546621621621618</v>
      </c>
      <c r="K37" s="1">
        <v>38.935621621621621</v>
      </c>
      <c r="L37" s="1">
        <v>37.865621621621621</v>
      </c>
      <c r="M37" s="1">
        <v>38.192621621621619</v>
      </c>
      <c r="N37" s="1">
        <v>38.192621621621619</v>
      </c>
      <c r="O37" s="1">
        <v>38.192621621621619</v>
      </c>
      <c r="P37" s="1">
        <v>38.192621621621619</v>
      </c>
      <c r="Q37" s="1">
        <v>32.992621621621616</v>
      </c>
      <c r="R37" s="1">
        <v>29.872621621621622</v>
      </c>
      <c r="S37" s="1">
        <v>28.839621621621621</v>
      </c>
      <c r="T37" s="1">
        <v>23.967621621621625</v>
      </c>
      <c r="U37" s="1">
        <v>16.451000000000001</v>
      </c>
      <c r="V37" s="1">
        <v>14.473999999999998</v>
      </c>
      <c r="W37" s="1">
        <v>12.902999999999999</v>
      </c>
      <c r="X37" s="1">
        <v>9.4459999999999997</v>
      </c>
      <c r="Y37" s="1">
        <v>13.297999999999998</v>
      </c>
      <c r="Z37" s="1">
        <v>14.349</v>
      </c>
      <c r="AA37" s="1">
        <v>14.349</v>
      </c>
      <c r="AB37" s="1">
        <v>14.349</v>
      </c>
      <c r="AC37" s="1">
        <v>12.574000000000002</v>
      </c>
      <c r="AD37" s="1">
        <v>2.0390000000000001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955.72299999999996</v>
      </c>
      <c r="AQ37" s="13"/>
      <c r="AR37" s="13"/>
      <c r="AS37" s="13"/>
      <c r="AT37" s="13"/>
      <c r="AU37" s="13"/>
      <c r="AV37" s="13"/>
    </row>
    <row r="38" spans="1:48" x14ac:dyDescent="0.35">
      <c r="A38" s="1" t="s">
        <v>76</v>
      </c>
      <c r="B38" s="1">
        <v>0.57700000000000007</v>
      </c>
      <c r="C38" s="1">
        <v>1.1580000000000001</v>
      </c>
      <c r="D38" s="1">
        <v>1.1580000000000001</v>
      </c>
      <c r="E38" s="1">
        <v>1.3330000000000002</v>
      </c>
      <c r="F38" s="1">
        <v>1.3910000000000002</v>
      </c>
      <c r="G38" s="1">
        <v>1.3910000000000002</v>
      </c>
      <c r="H38" s="1">
        <v>1.3910000000000002</v>
      </c>
      <c r="I38" s="1">
        <v>1.3910000000000002</v>
      </c>
      <c r="J38" s="1">
        <v>1.3910000000000002</v>
      </c>
      <c r="K38" s="1">
        <v>1.3910000000000002</v>
      </c>
      <c r="L38" s="1">
        <v>1.3910000000000002</v>
      </c>
      <c r="M38" s="1">
        <v>1.3910000000000002</v>
      </c>
      <c r="N38" s="1">
        <v>1.3910000000000002</v>
      </c>
      <c r="O38" s="1">
        <v>1.3910000000000002</v>
      </c>
      <c r="P38" s="1">
        <v>1.3910000000000002</v>
      </c>
      <c r="Q38" s="1">
        <v>1.3910000000000002</v>
      </c>
      <c r="R38" s="1">
        <v>1.3910000000000002</v>
      </c>
      <c r="S38" s="1">
        <v>1.3910000000000002</v>
      </c>
      <c r="T38" s="1">
        <v>1.1060000000000001</v>
      </c>
      <c r="U38" s="1">
        <v>0.754</v>
      </c>
      <c r="V38" s="1">
        <v>0.53800000000000003</v>
      </c>
      <c r="W38" s="1">
        <v>0.46700000000000003</v>
      </c>
      <c r="X38" s="1">
        <v>0.46700000000000003</v>
      </c>
      <c r="Y38" s="1">
        <v>0.11700000000000001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27.148999999999997</v>
      </c>
      <c r="AQ38" s="13"/>
      <c r="AR38" s="13"/>
      <c r="AS38" s="13"/>
      <c r="AT38" s="13"/>
      <c r="AU38" s="13"/>
      <c r="AV38" s="13"/>
    </row>
    <row r="39" spans="1:48" x14ac:dyDescent="0.35">
      <c r="A39" s="1" t="s">
        <v>77</v>
      </c>
      <c r="B39" s="1">
        <v>2.2950000000000004</v>
      </c>
      <c r="C39" s="1">
        <v>4.5729999999999995</v>
      </c>
      <c r="D39" s="1">
        <v>4.5729999999999995</v>
      </c>
      <c r="E39" s="1">
        <v>3.4660000000000006</v>
      </c>
      <c r="F39" s="1">
        <v>3.4660000000000006</v>
      </c>
      <c r="G39" s="1">
        <v>3.4660000000000006</v>
      </c>
      <c r="H39" s="1">
        <v>3.4660000000000006</v>
      </c>
      <c r="I39" s="1">
        <v>3.4670000000000001</v>
      </c>
      <c r="J39" s="1">
        <v>2.4500000000000002</v>
      </c>
      <c r="K39" s="1">
        <v>2.4280000000000004</v>
      </c>
      <c r="L39" s="1">
        <v>1.7869999999999999</v>
      </c>
      <c r="M39" s="1">
        <v>1.419</v>
      </c>
      <c r="N39" s="1">
        <v>1.25</v>
      </c>
      <c r="O39" s="1">
        <v>1.25</v>
      </c>
      <c r="P39" s="1">
        <v>1.25</v>
      </c>
      <c r="Q39" s="1">
        <v>0.625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41.231000000000002</v>
      </c>
      <c r="AQ39" s="13"/>
      <c r="AR39" s="13"/>
      <c r="AS39" s="13"/>
      <c r="AT39" s="13"/>
      <c r="AU39" s="13"/>
      <c r="AV39" s="13"/>
    </row>
    <row r="40" spans="1:48" x14ac:dyDescent="0.35">
      <c r="A40" s="78" t="s">
        <v>195</v>
      </c>
      <c r="B40" s="79">
        <v>110.61200000000002</v>
      </c>
      <c r="C40" s="79">
        <v>208.74200000000005</v>
      </c>
      <c r="D40" s="79">
        <v>187.85800000000003</v>
      </c>
      <c r="E40" s="79">
        <v>172.69900000000004</v>
      </c>
      <c r="F40" s="79">
        <v>164.83900000000003</v>
      </c>
      <c r="G40" s="79">
        <v>135.97</v>
      </c>
      <c r="H40" s="79">
        <v>107.47000000000003</v>
      </c>
      <c r="I40" s="79">
        <v>101.167</v>
      </c>
      <c r="J40" s="79">
        <v>78.990000000000009</v>
      </c>
      <c r="K40" s="79">
        <v>56.730000000000004</v>
      </c>
      <c r="L40" s="79">
        <v>51.543999999999997</v>
      </c>
      <c r="M40" s="79">
        <v>46.404999999999994</v>
      </c>
      <c r="N40" s="79">
        <v>41.194000000000003</v>
      </c>
      <c r="O40" s="79">
        <v>36.314</v>
      </c>
      <c r="P40" s="79">
        <v>31.556000000000001</v>
      </c>
      <c r="Q40" s="79">
        <v>26.813999999999993</v>
      </c>
      <c r="R40" s="79">
        <v>20.624999999999996</v>
      </c>
      <c r="S40" s="79">
        <v>16.852999999999991</v>
      </c>
      <c r="T40" s="79">
        <v>13.368999999999991</v>
      </c>
      <c r="U40" s="79">
        <v>10.432999999999996</v>
      </c>
      <c r="V40" s="79">
        <v>8.5649999999999942</v>
      </c>
      <c r="W40" s="79">
        <v>7.0379999999999985</v>
      </c>
      <c r="X40" s="79">
        <v>5.8189999999999982</v>
      </c>
      <c r="Y40" s="79">
        <v>4.8229999999999995</v>
      </c>
      <c r="Z40" s="79">
        <v>4.0909999999999993</v>
      </c>
      <c r="AA40" s="79">
        <v>3.5229999999999997</v>
      </c>
      <c r="AB40" s="79">
        <v>3.0719999999999996</v>
      </c>
      <c r="AC40" s="79">
        <v>2.5919999999999996</v>
      </c>
      <c r="AD40" s="79">
        <v>2.2539999999999991</v>
      </c>
      <c r="AE40" s="79">
        <v>1.9450000000000001</v>
      </c>
      <c r="AF40" s="79">
        <v>1.8379999999999999</v>
      </c>
      <c r="AG40" s="79">
        <v>1.6559999999999999</v>
      </c>
      <c r="AH40" s="79">
        <v>1.589</v>
      </c>
      <c r="AI40" s="79">
        <v>1.4809999999999999</v>
      </c>
      <c r="AJ40" s="79">
        <v>1.2630000000000003</v>
      </c>
      <c r="AK40" s="79">
        <v>1.1069999999999998</v>
      </c>
      <c r="AL40" s="79">
        <v>0.96800000000000008</v>
      </c>
      <c r="AM40" s="79">
        <v>0.60499999999999998</v>
      </c>
      <c r="AN40" s="79">
        <v>0.219</v>
      </c>
      <c r="AO40" s="79">
        <v>5.4999999999999993E-2</v>
      </c>
      <c r="AP40" s="79">
        <v>1674.6869999999999</v>
      </c>
      <c r="AQ40" s="13"/>
      <c r="AR40" s="13"/>
      <c r="AS40" s="13"/>
      <c r="AT40" s="13"/>
      <c r="AU40" s="13"/>
      <c r="AV40" s="13"/>
    </row>
    <row r="41" spans="1:48" x14ac:dyDescent="0.35">
      <c r="A41" s="11" t="s">
        <v>39</v>
      </c>
      <c r="B41" s="11">
        <v>1.5359999999999998</v>
      </c>
      <c r="C41" s="11">
        <v>2.6959999999999997</v>
      </c>
      <c r="D41" s="11">
        <v>2.1709999999999998</v>
      </c>
      <c r="E41" s="11">
        <v>1.716</v>
      </c>
      <c r="F41" s="11">
        <v>1.339</v>
      </c>
      <c r="G41" s="11">
        <v>0.95900000000000007</v>
      </c>
      <c r="H41" s="11">
        <v>0.61899999999999999</v>
      </c>
      <c r="I41" s="11">
        <v>0.39200000000000002</v>
      </c>
      <c r="J41" s="11">
        <v>0.29399999999999998</v>
      </c>
      <c r="K41" s="11">
        <v>0.23699999999999999</v>
      </c>
      <c r="L41" s="11">
        <v>0.19</v>
      </c>
      <c r="M41" s="11">
        <v>0.159</v>
      </c>
      <c r="N41" s="11">
        <v>0.13100000000000001</v>
      </c>
      <c r="O41" s="11">
        <v>0.10199999999999999</v>
      </c>
      <c r="P41" s="11">
        <v>7.3999999999999996E-2</v>
      </c>
      <c r="Q41" s="11">
        <v>4.3999999999999997E-2</v>
      </c>
      <c r="R41" s="11">
        <v>2.1999999999999999E-2</v>
      </c>
      <c r="S41" s="11">
        <v>6.0000000000000001E-3</v>
      </c>
      <c r="T41" s="11">
        <v>4.0000000000000001E-3</v>
      </c>
      <c r="U41" s="11">
        <v>1E-3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12.691999999999998</v>
      </c>
      <c r="AQ41" s="13"/>
      <c r="AR41" s="13"/>
      <c r="AS41" s="13"/>
      <c r="AT41" s="13"/>
      <c r="AU41" s="13"/>
      <c r="AV41" s="13"/>
    </row>
    <row r="42" spans="1:48" x14ac:dyDescent="0.35">
      <c r="A42" s="1" t="s">
        <v>89</v>
      </c>
      <c r="B42" s="1">
        <v>0.22900000000000001</v>
      </c>
      <c r="C42" s="1">
        <v>0.44400000000000001</v>
      </c>
      <c r="D42" s="1">
        <v>0.41699999999999998</v>
      </c>
      <c r="E42" s="1">
        <v>0.39100000000000001</v>
      </c>
      <c r="F42" s="1">
        <v>0.36199999999999999</v>
      </c>
      <c r="G42" s="1">
        <v>0.33300000000000002</v>
      </c>
      <c r="H42" s="1">
        <v>0.30599999999999999</v>
      </c>
      <c r="I42" s="1">
        <v>0.27500000000000002</v>
      </c>
      <c r="J42" s="1">
        <v>0.247</v>
      </c>
      <c r="K42" s="1">
        <v>0.217</v>
      </c>
      <c r="L42" s="1">
        <v>0.19</v>
      </c>
      <c r="M42" s="1">
        <v>0.159</v>
      </c>
      <c r="N42" s="1">
        <v>0.13100000000000001</v>
      </c>
      <c r="O42" s="1">
        <v>0.10199999999999999</v>
      </c>
      <c r="P42" s="1">
        <v>7.3999999999999996E-2</v>
      </c>
      <c r="Q42" s="1">
        <v>4.3999999999999997E-2</v>
      </c>
      <c r="R42" s="1">
        <v>2.1999999999999999E-2</v>
      </c>
      <c r="S42" s="1">
        <v>6.0000000000000001E-3</v>
      </c>
      <c r="T42" s="1">
        <v>4.0000000000000001E-3</v>
      </c>
      <c r="U42" s="1">
        <v>1E-3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3.9539999999999988</v>
      </c>
      <c r="AQ42" s="13"/>
      <c r="AR42" s="13"/>
      <c r="AS42" s="13"/>
      <c r="AT42" s="13"/>
      <c r="AU42" s="13"/>
      <c r="AV42" s="13"/>
    </row>
    <row r="43" spans="1:48" x14ac:dyDescent="0.35">
      <c r="A43" s="1" t="s">
        <v>90</v>
      </c>
      <c r="B43" s="1">
        <v>0.49299999999999999</v>
      </c>
      <c r="C43" s="1">
        <v>0.88800000000000001</v>
      </c>
      <c r="D43" s="1">
        <v>0.748</v>
      </c>
      <c r="E43" s="1">
        <v>0.60399999999999998</v>
      </c>
      <c r="F43" s="1">
        <v>0.46200000000000002</v>
      </c>
      <c r="G43" s="1">
        <v>0.32</v>
      </c>
      <c r="H43" s="1">
        <v>0.17799999999999999</v>
      </c>
      <c r="I43" s="1">
        <v>3.5999999999999997E-2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3.7290000000000001</v>
      </c>
      <c r="AQ43" s="13"/>
      <c r="AR43" s="13"/>
      <c r="AS43" s="13"/>
      <c r="AT43" s="13"/>
      <c r="AU43" s="13"/>
      <c r="AV43" s="13"/>
    </row>
    <row r="44" spans="1:48" x14ac:dyDescent="0.35">
      <c r="A44" s="1" t="s">
        <v>91</v>
      </c>
      <c r="B44" s="1">
        <v>0.17199999999999999</v>
      </c>
      <c r="C44" s="1">
        <v>0.26900000000000002</v>
      </c>
      <c r="D44" s="1">
        <v>0.16299999999999998</v>
      </c>
      <c r="E44" s="1">
        <v>0.11600000000000001</v>
      </c>
      <c r="F44" s="1">
        <v>8.8999999999999996E-2</v>
      </c>
      <c r="G44" s="1">
        <v>6.2E-2</v>
      </c>
      <c r="H44" s="1">
        <v>3.4000000000000002E-2</v>
      </c>
      <c r="I44" s="1">
        <v>7.0000000000000001E-3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0.91200000000000003</v>
      </c>
      <c r="AQ44" s="13"/>
      <c r="AR44" s="13"/>
      <c r="AS44" s="13"/>
      <c r="AT44" s="13"/>
      <c r="AU44" s="13"/>
      <c r="AV44" s="13"/>
    </row>
    <row r="45" spans="1:48" x14ac:dyDescent="0.35">
      <c r="A45" s="1" t="s">
        <v>92</v>
      </c>
      <c r="B45" s="1">
        <v>9.2999999999999999E-2</v>
      </c>
      <c r="C45" s="1">
        <v>0.13</v>
      </c>
      <c r="D45" s="1">
        <v>5.6000000000000001E-2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0.27900000000000003</v>
      </c>
      <c r="AQ45" s="13"/>
      <c r="AR45" s="13"/>
      <c r="AS45" s="13"/>
      <c r="AT45" s="13"/>
      <c r="AU45" s="13"/>
      <c r="AV45" s="13"/>
    </row>
    <row r="46" spans="1:48" x14ac:dyDescent="0.35">
      <c r="A46" s="1" t="s">
        <v>93</v>
      </c>
      <c r="B46" s="1">
        <v>0.53800000000000003</v>
      </c>
      <c r="C46" s="1">
        <v>0.94699999999999995</v>
      </c>
      <c r="D46" s="1">
        <v>0.77299999999999991</v>
      </c>
      <c r="E46" s="1">
        <v>0.59399999999999997</v>
      </c>
      <c r="F46" s="1">
        <v>0.41900000000000004</v>
      </c>
      <c r="G46" s="1">
        <v>0.24099999999999999</v>
      </c>
      <c r="H46" s="1">
        <v>0.10100000000000001</v>
      </c>
      <c r="I46" s="1">
        <v>7.3999999999999996E-2</v>
      </c>
      <c r="J46" s="1">
        <v>4.7E-2</v>
      </c>
      <c r="K46" s="1">
        <v>0.02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3.7539999999999996</v>
      </c>
      <c r="AQ46" s="13"/>
      <c r="AR46" s="13"/>
      <c r="AS46" s="13"/>
      <c r="AT46" s="13"/>
      <c r="AU46" s="13"/>
      <c r="AV46" s="13"/>
    </row>
    <row r="47" spans="1:48" x14ac:dyDescent="0.35">
      <c r="A47" s="1" t="s">
        <v>94</v>
      </c>
      <c r="B47" s="1">
        <v>1.0999999999999999E-2</v>
      </c>
      <c r="C47" s="1">
        <v>1.7999999999999999E-2</v>
      </c>
      <c r="D47" s="1">
        <v>1.4E-2</v>
      </c>
      <c r="E47" s="1">
        <v>1.0999999999999999E-2</v>
      </c>
      <c r="F47" s="1">
        <v>7.0000000000000001E-3</v>
      </c>
      <c r="G47" s="1">
        <v>3.0000000000000001E-3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6.3999999999999987E-2</v>
      </c>
      <c r="AQ47" s="13"/>
      <c r="AR47" s="13"/>
      <c r="AS47" s="13"/>
      <c r="AT47" s="13"/>
      <c r="AU47" s="13"/>
      <c r="AV47" s="13"/>
    </row>
    <row r="48" spans="1:48" x14ac:dyDescent="0.35">
      <c r="A48" s="11" t="s">
        <v>196</v>
      </c>
      <c r="B48" s="11">
        <v>4.3970000000000002</v>
      </c>
      <c r="C48" s="11">
        <v>8.5960000000000001</v>
      </c>
      <c r="D48" s="11">
        <v>8.2840000000000007</v>
      </c>
      <c r="E48" s="11">
        <v>7.94</v>
      </c>
      <c r="F48" s="11">
        <v>7.5429999999999993</v>
      </c>
      <c r="G48" s="11">
        <v>7.1350000000000007</v>
      </c>
      <c r="H48" s="11">
        <v>6.7380000000000004</v>
      </c>
      <c r="I48" s="11">
        <v>6.3380000000000001</v>
      </c>
      <c r="J48" s="11">
        <v>5.9030000000000005</v>
      </c>
      <c r="K48" s="11">
        <v>5.3249999999999984</v>
      </c>
      <c r="L48" s="11">
        <v>4.8060000000000018</v>
      </c>
      <c r="M48" s="11">
        <v>4.2930000000000001</v>
      </c>
      <c r="N48" s="11">
        <v>3.5880000000000001</v>
      </c>
      <c r="O48" s="11">
        <v>3.181</v>
      </c>
      <c r="P48" s="11">
        <v>2.8979999999999997</v>
      </c>
      <c r="Q48" s="11">
        <v>2.6370000000000005</v>
      </c>
      <c r="R48" s="11">
        <v>2.42</v>
      </c>
      <c r="S48" s="11">
        <v>2.2080000000000002</v>
      </c>
      <c r="T48" s="11">
        <v>2.0089999999999999</v>
      </c>
      <c r="U48" s="11">
        <v>1.792</v>
      </c>
      <c r="V48" s="11">
        <v>1.589</v>
      </c>
      <c r="W48" s="11">
        <v>1.3879999999999999</v>
      </c>
      <c r="X48" s="11">
        <v>1.1879999999999999</v>
      </c>
      <c r="Y48" s="11">
        <v>0.9840000000000001</v>
      </c>
      <c r="Z48" s="11">
        <v>0.78100000000000003</v>
      </c>
      <c r="AA48" s="11">
        <v>0.58000000000000007</v>
      </c>
      <c r="AB48" s="11">
        <v>0.378</v>
      </c>
      <c r="AC48" s="11">
        <v>0.17499999999999999</v>
      </c>
      <c r="AD48" s="11">
        <v>1.8000000000000002E-2</v>
      </c>
      <c r="AE48" s="11">
        <v>1.0999999999999999E-2</v>
      </c>
      <c r="AF48" s="11">
        <v>7.0000000000000001E-3</v>
      </c>
      <c r="AG48" s="11">
        <v>3.0000000000000001E-3</v>
      </c>
      <c r="AH48" s="11">
        <v>1E-3</v>
      </c>
      <c r="AI48" s="11">
        <v>1E-3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105.13499999999998</v>
      </c>
      <c r="AQ48" s="13"/>
      <c r="AR48" s="13"/>
      <c r="AS48" s="13"/>
      <c r="AT48" s="13"/>
      <c r="AU48" s="13"/>
      <c r="AV48" s="13"/>
    </row>
    <row r="49" spans="1:48" x14ac:dyDescent="0.35">
      <c r="A49" s="1" t="s">
        <v>80</v>
      </c>
      <c r="B49" s="1">
        <v>0.377</v>
      </c>
      <c r="C49" s="1">
        <v>0.71899999999999997</v>
      </c>
      <c r="D49" s="1">
        <v>0.67400000000000004</v>
      </c>
      <c r="E49" s="1">
        <v>0.627</v>
      </c>
      <c r="F49" s="1">
        <v>0.58199999999999996</v>
      </c>
      <c r="G49" s="1">
        <v>0.53600000000000003</v>
      </c>
      <c r="H49" s="1">
        <v>0.49099999999999999</v>
      </c>
      <c r="I49" s="1">
        <v>0.44500000000000001</v>
      </c>
      <c r="J49" s="1">
        <v>0.39900000000000002</v>
      </c>
      <c r="K49" s="1">
        <v>0.35399999999999998</v>
      </c>
      <c r="L49" s="1">
        <v>0.308</v>
      </c>
      <c r="M49" s="1">
        <v>0.26200000000000001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5.7740000000000009</v>
      </c>
      <c r="AQ49" s="13"/>
      <c r="AR49" s="13"/>
      <c r="AS49" s="13"/>
      <c r="AT49" s="13"/>
      <c r="AU49" s="13"/>
      <c r="AV49" s="13"/>
    </row>
    <row r="50" spans="1:48" x14ac:dyDescent="0.35">
      <c r="A50" s="1" t="s">
        <v>81</v>
      </c>
      <c r="B50" s="1">
        <v>2.8650000000000002</v>
      </c>
      <c r="C50" s="1">
        <v>5.6589999999999998</v>
      </c>
      <c r="D50" s="1">
        <v>5.6110000000000007</v>
      </c>
      <c r="E50" s="1">
        <v>5.5350000000000001</v>
      </c>
      <c r="F50" s="1">
        <v>5.3789999999999996</v>
      </c>
      <c r="G50" s="1">
        <v>5.194</v>
      </c>
      <c r="H50" s="1">
        <v>5.0200000000000005</v>
      </c>
      <c r="I50" s="1">
        <v>4.8209999999999997</v>
      </c>
      <c r="J50" s="1">
        <v>4.5869999999999997</v>
      </c>
      <c r="K50" s="1">
        <v>4.2089999999999996</v>
      </c>
      <c r="L50" s="1">
        <v>3.8850000000000002</v>
      </c>
      <c r="M50" s="1">
        <v>3.5549999999999997</v>
      </c>
      <c r="N50" s="1">
        <v>3.234</v>
      </c>
      <c r="O50" s="1">
        <v>2.915</v>
      </c>
      <c r="P50" s="1">
        <v>2.6960000000000002</v>
      </c>
      <c r="Q50" s="1">
        <v>2.4940000000000002</v>
      </c>
      <c r="R50" s="1">
        <v>2.2989999999999999</v>
      </c>
      <c r="S50" s="1">
        <v>2.1030000000000002</v>
      </c>
      <c r="T50" s="1">
        <v>1.9139999999999999</v>
      </c>
      <c r="U50" s="1">
        <v>1.7130000000000001</v>
      </c>
      <c r="V50" s="1">
        <v>1.518</v>
      </c>
      <c r="W50" s="1">
        <v>1.323</v>
      </c>
      <c r="X50" s="1">
        <v>1.131</v>
      </c>
      <c r="Y50" s="1">
        <v>0.93200000000000005</v>
      </c>
      <c r="Z50" s="1">
        <v>0.73699999999999999</v>
      </c>
      <c r="AA50" s="1">
        <v>0.54200000000000004</v>
      </c>
      <c r="AB50" s="1">
        <v>0.34799999999999998</v>
      </c>
      <c r="AC50" s="1">
        <v>0.152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82.370999999999981</v>
      </c>
      <c r="AQ50" s="13"/>
      <c r="AR50" s="13"/>
      <c r="AS50" s="13"/>
      <c r="AT50" s="13"/>
      <c r="AU50" s="13"/>
      <c r="AV50" s="13"/>
    </row>
    <row r="51" spans="1:48" x14ac:dyDescent="0.35">
      <c r="A51" s="1" t="s">
        <v>82</v>
      </c>
      <c r="B51" s="1">
        <v>0.14600000000000002</v>
      </c>
      <c r="C51" s="1">
        <v>0.248</v>
      </c>
      <c r="D51" s="1">
        <v>0.21300000000000002</v>
      </c>
      <c r="E51" s="1">
        <v>0.17399999999999999</v>
      </c>
      <c r="F51" s="1">
        <v>0.13700000000000001</v>
      </c>
      <c r="G51" s="1">
        <v>0.1</v>
      </c>
      <c r="H51" s="1">
        <v>6.8000000000000005E-2</v>
      </c>
      <c r="I51" s="1">
        <v>5.8999999999999997E-2</v>
      </c>
      <c r="J51" s="1">
        <v>5.0999999999999997E-2</v>
      </c>
      <c r="K51" s="1">
        <v>4.2999999999999997E-2</v>
      </c>
      <c r="L51" s="1">
        <v>3.5000000000000003E-2</v>
      </c>
      <c r="M51" s="1">
        <v>2.7E-2</v>
      </c>
      <c r="N51" s="1">
        <v>1.7999999999999999E-2</v>
      </c>
      <c r="O51" s="1">
        <v>0.01</v>
      </c>
      <c r="P51" s="1">
        <v>2E-3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1.3310000000000002</v>
      </c>
      <c r="AQ51" s="13"/>
      <c r="AR51" s="13"/>
      <c r="AS51" s="13"/>
      <c r="AT51" s="13"/>
      <c r="AU51" s="13"/>
      <c r="AV51" s="13"/>
    </row>
    <row r="52" spans="1:48" x14ac:dyDescent="0.35">
      <c r="A52" s="1" t="s">
        <v>83</v>
      </c>
      <c r="B52" s="1">
        <v>0.13100000000000001</v>
      </c>
      <c r="C52" s="1">
        <v>0.246</v>
      </c>
      <c r="D52" s="1">
        <v>0.22700000000000001</v>
      </c>
      <c r="E52" s="1">
        <v>0.20600000000000002</v>
      </c>
      <c r="F52" s="1">
        <v>0.185</v>
      </c>
      <c r="G52" s="1">
        <v>0.16500000000000001</v>
      </c>
      <c r="H52" s="1">
        <v>0.14500000000000002</v>
      </c>
      <c r="I52" s="1">
        <v>0.125</v>
      </c>
      <c r="J52" s="1">
        <v>0.107</v>
      </c>
      <c r="K52" s="1">
        <v>8.3999999999999991E-2</v>
      </c>
      <c r="L52" s="1">
        <v>6.9000000000000006E-2</v>
      </c>
      <c r="M52" s="1">
        <v>5.4000000000000006E-2</v>
      </c>
      <c r="N52" s="1">
        <v>3.9E-2</v>
      </c>
      <c r="O52" s="1">
        <v>2.4E-2</v>
      </c>
      <c r="P52" s="1">
        <v>0.01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1.8170000000000002</v>
      </c>
      <c r="AQ52" s="13"/>
      <c r="AR52" s="13"/>
      <c r="AS52" s="13"/>
      <c r="AT52" s="13"/>
      <c r="AU52" s="13"/>
      <c r="AV52" s="13"/>
    </row>
    <row r="53" spans="1:48" x14ac:dyDescent="0.35">
      <c r="A53" s="1" t="s">
        <v>84</v>
      </c>
      <c r="B53" s="1">
        <v>1.6E-2</v>
      </c>
      <c r="C53" s="1">
        <v>2.8000000000000004E-2</v>
      </c>
      <c r="D53" s="1">
        <v>2.2000000000000002E-2</v>
      </c>
      <c r="E53" s="1">
        <v>1.6E-2</v>
      </c>
      <c r="F53" s="1">
        <v>1.2E-2</v>
      </c>
      <c r="G53" s="1">
        <v>8.0000000000000002E-3</v>
      </c>
      <c r="H53" s="1">
        <v>3.0000000000000001E-3</v>
      </c>
      <c r="I53" s="1">
        <v>1E-3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0.10600000000000001</v>
      </c>
      <c r="AQ53" s="13"/>
      <c r="AR53" s="13"/>
      <c r="AS53" s="13"/>
      <c r="AT53" s="13"/>
      <c r="AU53" s="13"/>
      <c r="AV53" s="13"/>
    </row>
    <row r="54" spans="1:48" x14ac:dyDescent="0.35">
      <c r="A54" s="1" t="s">
        <v>85</v>
      </c>
      <c r="B54" s="1">
        <v>3.6999999999999998E-2</v>
      </c>
      <c r="C54" s="1">
        <v>6.3E-2</v>
      </c>
      <c r="D54" s="1">
        <v>5.1999999999999998E-2</v>
      </c>
      <c r="E54" s="1">
        <v>4.3999999999999997E-2</v>
      </c>
      <c r="F54" s="1">
        <v>3.6999999999999998E-2</v>
      </c>
      <c r="G54" s="1">
        <v>0.03</v>
      </c>
      <c r="H54" s="1">
        <v>2.3E-2</v>
      </c>
      <c r="I54" s="1">
        <v>1.6E-2</v>
      </c>
      <c r="J54" s="1">
        <v>8.9999999999999993E-3</v>
      </c>
      <c r="K54" s="1">
        <v>2E-3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0.31300000000000006</v>
      </c>
      <c r="AQ54" s="13"/>
      <c r="AR54" s="13"/>
      <c r="AS54" s="13"/>
      <c r="AT54" s="13"/>
      <c r="AU54" s="13"/>
      <c r="AV54" s="13"/>
    </row>
    <row r="55" spans="1:48" x14ac:dyDescent="0.35">
      <c r="A55" s="1" t="s">
        <v>86</v>
      </c>
      <c r="B55" s="1">
        <v>3.0000000000000001E-3</v>
      </c>
      <c r="C55" s="1">
        <v>8.0000000000000002E-3</v>
      </c>
      <c r="D55" s="1">
        <v>8.0000000000000002E-3</v>
      </c>
      <c r="E55" s="1">
        <v>8.0000000000000002E-3</v>
      </c>
      <c r="F55" s="1">
        <v>8.0000000000000002E-3</v>
      </c>
      <c r="G55" s="1">
        <v>7.0000000000000001E-3</v>
      </c>
      <c r="H55" s="1">
        <v>6.0000000000000001E-3</v>
      </c>
      <c r="I55" s="1">
        <v>5.0000000000000001E-3</v>
      </c>
      <c r="J55" s="1">
        <v>5.0000000000000001E-3</v>
      </c>
      <c r="K55" s="1">
        <v>4.0000000000000001E-3</v>
      </c>
      <c r="L55" s="1">
        <v>3.0000000000000001E-3</v>
      </c>
      <c r="M55" s="1">
        <v>3.0000000000000001E-3</v>
      </c>
      <c r="N55" s="1">
        <v>2E-3</v>
      </c>
      <c r="O55" s="1">
        <v>1E-3</v>
      </c>
      <c r="P55" s="1">
        <v>1E-3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7.2000000000000008E-2</v>
      </c>
      <c r="AQ55" s="13"/>
      <c r="AR55" s="13"/>
      <c r="AS55" s="13"/>
      <c r="AT55" s="13"/>
      <c r="AU55" s="13"/>
      <c r="AV55" s="13"/>
    </row>
    <row r="56" spans="1:48" x14ac:dyDescent="0.35">
      <c r="A56" s="1" t="s">
        <v>87</v>
      </c>
      <c r="B56" s="1">
        <v>0.39</v>
      </c>
      <c r="C56" s="1">
        <v>0.71300000000000008</v>
      </c>
      <c r="D56" s="1">
        <v>0.626</v>
      </c>
      <c r="E56" s="1">
        <v>0.53800000000000003</v>
      </c>
      <c r="F56" s="1">
        <v>0.47599999999999998</v>
      </c>
      <c r="G56" s="1">
        <v>0.42400000000000004</v>
      </c>
      <c r="H56" s="1">
        <v>0.371</v>
      </c>
      <c r="I56" s="1">
        <v>0.318</v>
      </c>
      <c r="J56" s="1">
        <v>0.26600000000000001</v>
      </c>
      <c r="K56" s="1">
        <v>0.21300000000000002</v>
      </c>
      <c r="L56" s="1">
        <v>0.16</v>
      </c>
      <c r="M56" s="1">
        <v>0.113</v>
      </c>
      <c r="N56" s="1">
        <v>8.6999999999999994E-2</v>
      </c>
      <c r="O56" s="1">
        <v>0.06</v>
      </c>
      <c r="P56" s="1">
        <v>3.3000000000000002E-2</v>
      </c>
      <c r="Q56" s="1">
        <v>7.0000000000000001E-3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4.7950000000000008</v>
      </c>
      <c r="AQ56" s="13"/>
      <c r="AR56" s="13"/>
      <c r="AS56" s="13"/>
      <c r="AT56" s="13"/>
      <c r="AU56" s="13"/>
      <c r="AV56" s="13"/>
    </row>
    <row r="57" spans="1:48" x14ac:dyDescent="0.35">
      <c r="A57" s="1" t="s">
        <v>135</v>
      </c>
      <c r="B57" s="1">
        <v>0.124</v>
      </c>
      <c r="C57" s="1">
        <v>0.24299999999999999</v>
      </c>
      <c r="D57" s="1">
        <v>0.23299999999999998</v>
      </c>
      <c r="E57" s="1">
        <v>0.22500000000000003</v>
      </c>
      <c r="F57" s="1">
        <v>0.21400000000000002</v>
      </c>
      <c r="G57" s="1">
        <v>0.20400000000000001</v>
      </c>
      <c r="H57" s="1">
        <v>0.19400000000000001</v>
      </c>
      <c r="I57" s="1">
        <v>0.183</v>
      </c>
      <c r="J57" s="1">
        <v>0.17499999999999999</v>
      </c>
      <c r="K57" s="1">
        <v>0.16399999999999998</v>
      </c>
      <c r="L57" s="1">
        <v>0.155</v>
      </c>
      <c r="M57" s="1">
        <v>0.14299999999999999</v>
      </c>
      <c r="N57" s="1">
        <v>0.13200000000000001</v>
      </c>
      <c r="O57" s="1">
        <v>0.12300000000000001</v>
      </c>
      <c r="P57" s="1">
        <v>0.115</v>
      </c>
      <c r="Q57" s="1">
        <v>0.109</v>
      </c>
      <c r="R57" s="1">
        <v>0.10100000000000001</v>
      </c>
      <c r="S57" s="1">
        <v>9.2999999999999999E-2</v>
      </c>
      <c r="T57" s="1">
        <v>8.7999999999999995E-2</v>
      </c>
      <c r="U57" s="1">
        <v>7.8E-2</v>
      </c>
      <c r="V57" s="1">
        <v>7.1000000000000008E-2</v>
      </c>
      <c r="W57" s="1">
        <v>6.5000000000000002E-2</v>
      </c>
      <c r="X57" s="1">
        <v>5.7000000000000002E-2</v>
      </c>
      <c r="Y57" s="1">
        <v>5.2000000000000005E-2</v>
      </c>
      <c r="Z57" s="1">
        <v>4.3999999999999997E-2</v>
      </c>
      <c r="AA57" s="1">
        <v>3.8000000000000006E-2</v>
      </c>
      <c r="AB57" s="1">
        <v>0.03</v>
      </c>
      <c r="AC57" s="1">
        <v>2.3E-2</v>
      </c>
      <c r="AD57" s="1">
        <v>1.8000000000000002E-2</v>
      </c>
      <c r="AE57" s="1">
        <v>1.0999999999999999E-2</v>
      </c>
      <c r="AF57" s="1">
        <v>7.0000000000000001E-3</v>
      </c>
      <c r="AG57" s="1">
        <v>3.0000000000000001E-3</v>
      </c>
      <c r="AH57" s="1">
        <v>1E-3</v>
      </c>
      <c r="AI57" s="1">
        <v>1E-3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3.5169999999999999</v>
      </c>
      <c r="AQ57" s="13"/>
      <c r="AR57" s="13"/>
      <c r="AS57" s="13"/>
      <c r="AT57" s="13"/>
      <c r="AU57" s="13"/>
      <c r="AV57" s="13"/>
    </row>
    <row r="58" spans="1:48" x14ac:dyDescent="0.35">
      <c r="A58" s="1" t="s">
        <v>88</v>
      </c>
      <c r="B58" s="1">
        <v>0.25600000000000001</v>
      </c>
      <c r="C58" s="1">
        <v>0.55900000000000027</v>
      </c>
      <c r="D58" s="1">
        <v>0.51100000000000023</v>
      </c>
      <c r="E58" s="1">
        <v>0.46000000000000013</v>
      </c>
      <c r="F58" s="1">
        <v>0.40800000000000014</v>
      </c>
      <c r="G58" s="1">
        <v>0.3650000000000001</v>
      </c>
      <c r="H58" s="1">
        <v>0.31700000000000017</v>
      </c>
      <c r="I58" s="1">
        <v>0.27000000000000013</v>
      </c>
      <c r="J58" s="1">
        <v>0.21900000000000006</v>
      </c>
      <c r="K58" s="1">
        <v>0.1720000000000001</v>
      </c>
      <c r="L58" s="1">
        <v>0.12100000000000002</v>
      </c>
      <c r="M58" s="1">
        <v>7.400000000000001E-2</v>
      </c>
      <c r="N58" s="1">
        <v>2.1000000000000005E-2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3.7530000000000001</v>
      </c>
      <c r="AQ58" s="13"/>
      <c r="AR58" s="13"/>
      <c r="AS58" s="13"/>
      <c r="AT58" s="13"/>
      <c r="AU58" s="13"/>
      <c r="AV58" s="13"/>
    </row>
    <row r="59" spans="1:48" x14ac:dyDescent="0.35">
      <c r="A59" s="1" t="s">
        <v>221</v>
      </c>
      <c r="B59" s="1">
        <v>5.2000000000000005E-2</v>
      </c>
      <c r="C59" s="1">
        <v>0.11</v>
      </c>
      <c r="D59" s="1">
        <v>0.107</v>
      </c>
      <c r="E59" s="1">
        <v>0.107</v>
      </c>
      <c r="F59" s="1">
        <v>0.10500000000000001</v>
      </c>
      <c r="G59" s="1">
        <v>0.10200000000000001</v>
      </c>
      <c r="H59" s="1">
        <v>0.1</v>
      </c>
      <c r="I59" s="1">
        <v>9.5000000000000001E-2</v>
      </c>
      <c r="J59" s="1">
        <v>8.5000000000000006E-2</v>
      </c>
      <c r="K59" s="1">
        <v>0.08</v>
      </c>
      <c r="L59" s="1">
        <v>7.0000000000000007E-2</v>
      </c>
      <c r="M59" s="1">
        <v>6.2E-2</v>
      </c>
      <c r="N59" s="1">
        <v>5.4999999999999993E-2</v>
      </c>
      <c r="O59" s="1">
        <v>4.8000000000000001E-2</v>
      </c>
      <c r="P59" s="1">
        <v>4.1000000000000002E-2</v>
      </c>
      <c r="Q59" s="1">
        <v>2.7E-2</v>
      </c>
      <c r="R59" s="1">
        <v>0.02</v>
      </c>
      <c r="S59" s="1">
        <v>1.2E-2</v>
      </c>
      <c r="T59" s="1">
        <v>7.0000000000000001E-3</v>
      </c>
      <c r="U59" s="1">
        <v>1E-3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1.2860000000000003</v>
      </c>
      <c r="AQ59" s="13"/>
      <c r="AR59" s="13"/>
      <c r="AS59" s="13"/>
      <c r="AT59" s="13"/>
      <c r="AU59" s="13"/>
      <c r="AV59" s="13"/>
    </row>
    <row r="60" spans="1:48" x14ac:dyDescent="0.35">
      <c r="A60" s="11" t="s">
        <v>78</v>
      </c>
      <c r="B60" s="11">
        <v>51.25</v>
      </c>
      <c r="C60" s="11">
        <v>96.25</v>
      </c>
      <c r="D60" s="11">
        <v>83.75</v>
      </c>
      <c r="E60" s="11">
        <v>77.5</v>
      </c>
      <c r="F60" s="11">
        <v>77.5</v>
      </c>
      <c r="G60" s="11">
        <v>55.625</v>
      </c>
      <c r="H60" s="11">
        <v>33.75</v>
      </c>
      <c r="I60" s="11">
        <v>33.75</v>
      </c>
      <c r="J60" s="11">
        <v>16.875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526.25</v>
      </c>
      <c r="AQ60" s="13"/>
      <c r="AR60" s="13"/>
      <c r="AS60" s="13"/>
      <c r="AT60" s="13"/>
      <c r="AU60" s="13"/>
      <c r="AV60" s="13"/>
    </row>
    <row r="61" spans="1:48" x14ac:dyDescent="0.35">
      <c r="A61" s="1" t="s">
        <v>78</v>
      </c>
      <c r="B61" s="1">
        <v>51.25</v>
      </c>
      <c r="C61" s="1">
        <v>96.25</v>
      </c>
      <c r="D61" s="1">
        <v>83.75</v>
      </c>
      <c r="E61" s="1">
        <v>77.5</v>
      </c>
      <c r="F61" s="1">
        <v>77.5</v>
      </c>
      <c r="G61" s="1">
        <v>55.625</v>
      </c>
      <c r="H61" s="1">
        <v>33.75</v>
      </c>
      <c r="I61" s="1">
        <v>33.75</v>
      </c>
      <c r="J61" s="1">
        <v>16.875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526.25</v>
      </c>
      <c r="AQ61" s="13"/>
      <c r="AR61" s="13"/>
      <c r="AS61" s="13"/>
      <c r="AT61" s="13"/>
      <c r="AU61" s="13"/>
      <c r="AV61" s="13"/>
    </row>
    <row r="62" spans="1:48" x14ac:dyDescent="0.35">
      <c r="A62" s="11" t="s">
        <v>95</v>
      </c>
      <c r="B62" s="11">
        <v>53.429000000000009</v>
      </c>
      <c r="C62" s="11">
        <v>101.20000000000002</v>
      </c>
      <c r="D62" s="11">
        <v>93.65300000000002</v>
      </c>
      <c r="E62" s="11">
        <v>85.543000000000035</v>
      </c>
      <c r="F62" s="11">
        <v>78.457000000000008</v>
      </c>
      <c r="G62" s="11">
        <v>72.250999999999991</v>
      </c>
      <c r="H62" s="11">
        <v>66.363000000000028</v>
      </c>
      <c r="I62" s="11">
        <v>60.686999999999991</v>
      </c>
      <c r="J62" s="11">
        <v>55.918000000000006</v>
      </c>
      <c r="K62" s="11">
        <v>51.168000000000006</v>
      </c>
      <c r="L62" s="11">
        <v>46.547999999999988</v>
      </c>
      <c r="M62" s="11">
        <v>41.952999999999996</v>
      </c>
      <c r="N62" s="11">
        <v>37.475000000000001</v>
      </c>
      <c r="O62" s="11">
        <v>33.030999999999999</v>
      </c>
      <c r="P62" s="11">
        <v>28.584</v>
      </c>
      <c r="Q62" s="11">
        <v>24.132999999999992</v>
      </c>
      <c r="R62" s="11">
        <v>18.182999999999996</v>
      </c>
      <c r="S62" s="11">
        <v>14.638999999999992</v>
      </c>
      <c r="T62" s="11">
        <v>11.355999999999989</v>
      </c>
      <c r="U62" s="11">
        <v>8.639999999999997</v>
      </c>
      <c r="V62" s="11">
        <v>6.9759999999999955</v>
      </c>
      <c r="W62" s="11">
        <v>5.6499999999999986</v>
      </c>
      <c r="X62" s="11">
        <v>4.6309999999999976</v>
      </c>
      <c r="Y62" s="11">
        <v>3.8389999999999995</v>
      </c>
      <c r="Z62" s="11">
        <v>3.3099999999999992</v>
      </c>
      <c r="AA62" s="11">
        <v>2.9429999999999996</v>
      </c>
      <c r="AB62" s="11">
        <v>2.6939999999999995</v>
      </c>
      <c r="AC62" s="11">
        <v>2.4169999999999998</v>
      </c>
      <c r="AD62" s="11">
        <v>2.2359999999999993</v>
      </c>
      <c r="AE62" s="11">
        <v>1.9340000000000002</v>
      </c>
      <c r="AF62" s="11">
        <v>1.831</v>
      </c>
      <c r="AG62" s="11">
        <v>1.653</v>
      </c>
      <c r="AH62" s="11">
        <v>1.5880000000000001</v>
      </c>
      <c r="AI62" s="11">
        <v>1.48</v>
      </c>
      <c r="AJ62" s="11">
        <v>1.2630000000000003</v>
      </c>
      <c r="AK62" s="11">
        <v>1.1069999999999998</v>
      </c>
      <c r="AL62" s="11">
        <v>0.96800000000000008</v>
      </c>
      <c r="AM62" s="11">
        <v>0.60499999999999998</v>
      </c>
      <c r="AN62" s="11">
        <v>0.219</v>
      </c>
      <c r="AO62" s="11">
        <v>5.4999999999999993E-2</v>
      </c>
      <c r="AP62" s="11">
        <v>1030.6100000000001</v>
      </c>
      <c r="AQ62" s="13"/>
      <c r="AR62" s="13"/>
      <c r="AS62" s="13"/>
      <c r="AT62" s="13"/>
      <c r="AU62" s="13"/>
      <c r="AV62" s="13"/>
    </row>
    <row r="63" spans="1:48" x14ac:dyDescent="0.35">
      <c r="A63" s="1" t="s">
        <v>72</v>
      </c>
      <c r="B63" s="1">
        <v>23.243000000000002</v>
      </c>
      <c r="C63" s="1">
        <v>42.657000000000004</v>
      </c>
      <c r="D63" s="1">
        <v>37.627999999999993</v>
      </c>
      <c r="E63" s="1">
        <v>32.343999999999994</v>
      </c>
      <c r="F63" s="1">
        <v>28.152999999999999</v>
      </c>
      <c r="G63" s="1">
        <v>24.917999999999999</v>
      </c>
      <c r="H63" s="1">
        <v>21.920999999999996</v>
      </c>
      <c r="I63" s="1">
        <v>19.196000000000005</v>
      </c>
      <c r="J63" s="1">
        <v>17.305999999999997</v>
      </c>
      <c r="K63" s="1">
        <v>15.478000000000002</v>
      </c>
      <c r="L63" s="1">
        <v>13.770999999999999</v>
      </c>
      <c r="M63" s="1">
        <v>12.127000000000001</v>
      </c>
      <c r="N63" s="1">
        <v>10.546999999999999</v>
      </c>
      <c r="O63" s="1">
        <v>9.0030000000000019</v>
      </c>
      <c r="P63" s="1">
        <v>7.4860000000000007</v>
      </c>
      <c r="Q63" s="1">
        <v>5.9439999999999991</v>
      </c>
      <c r="R63" s="1">
        <v>2.7639999999999998</v>
      </c>
      <c r="S63" s="1">
        <v>1.7950000000000002</v>
      </c>
      <c r="T63" s="1">
        <v>0.87300000000000011</v>
      </c>
      <c r="U63" s="1">
        <v>0.21400000000000002</v>
      </c>
      <c r="V63" s="1">
        <v>0.10100000000000001</v>
      </c>
      <c r="W63" s="1">
        <v>7.4999999999999997E-2</v>
      </c>
      <c r="X63" s="1">
        <v>0.05</v>
      </c>
      <c r="Y63" s="1">
        <v>2.4E-2</v>
      </c>
      <c r="Z63" s="1">
        <v>3.0000000000000001E-3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327.62099999999998</v>
      </c>
      <c r="AQ63" s="13"/>
      <c r="AR63" s="13"/>
      <c r="AS63" s="13"/>
      <c r="AT63" s="13"/>
      <c r="AU63" s="13"/>
      <c r="AV63" s="13"/>
    </row>
    <row r="64" spans="1:48" x14ac:dyDescent="0.35">
      <c r="A64" s="1" t="s">
        <v>73</v>
      </c>
      <c r="B64" s="1">
        <v>26.51400000000001</v>
      </c>
      <c r="C64" s="1">
        <v>51.368000000000016</v>
      </c>
      <c r="D64" s="1">
        <v>49.079000000000022</v>
      </c>
      <c r="E64" s="1">
        <v>46.514000000000031</v>
      </c>
      <c r="F64" s="1">
        <v>43.921000000000014</v>
      </c>
      <c r="G64" s="1">
        <v>41.271000000000001</v>
      </c>
      <c r="H64" s="1">
        <v>38.732000000000028</v>
      </c>
      <c r="I64" s="1">
        <v>36.143999999999984</v>
      </c>
      <c r="J64" s="1">
        <v>33.63900000000001</v>
      </c>
      <c r="K64" s="1">
        <v>31.10700000000001</v>
      </c>
      <c r="L64" s="1">
        <v>28.597999999999992</v>
      </c>
      <c r="M64" s="1">
        <v>26.040999999999993</v>
      </c>
      <c r="N64" s="1">
        <v>23.530000000000005</v>
      </c>
      <c r="O64" s="1">
        <v>21.018999999999998</v>
      </c>
      <c r="P64" s="1">
        <v>18.474999999999998</v>
      </c>
      <c r="Q64" s="1">
        <v>15.935999999999993</v>
      </c>
      <c r="R64" s="1">
        <v>13.450999999999995</v>
      </c>
      <c r="S64" s="1">
        <v>11.113999999999992</v>
      </c>
      <c r="T64" s="1">
        <v>8.9729999999999901</v>
      </c>
      <c r="U64" s="1">
        <v>7.0679999999999961</v>
      </c>
      <c r="V64" s="1">
        <v>5.628999999999996</v>
      </c>
      <c r="W64" s="1">
        <v>4.4289999999999985</v>
      </c>
      <c r="X64" s="1">
        <v>3.5309999999999979</v>
      </c>
      <c r="Y64" s="1">
        <v>2.8929999999999993</v>
      </c>
      <c r="Z64" s="1">
        <v>2.5709999999999993</v>
      </c>
      <c r="AA64" s="1">
        <v>2.4039999999999995</v>
      </c>
      <c r="AB64" s="1">
        <v>2.3499999999999996</v>
      </c>
      <c r="AC64" s="1">
        <v>2.2689999999999997</v>
      </c>
      <c r="AD64" s="1">
        <v>2.2179999999999995</v>
      </c>
      <c r="AE64" s="1">
        <v>1.9340000000000002</v>
      </c>
      <c r="AF64" s="1">
        <v>1.831</v>
      </c>
      <c r="AG64" s="1">
        <v>1.653</v>
      </c>
      <c r="AH64" s="1">
        <v>1.5880000000000001</v>
      </c>
      <c r="AI64" s="1">
        <v>1.48</v>
      </c>
      <c r="AJ64" s="1">
        <v>1.2630000000000003</v>
      </c>
      <c r="AK64" s="1">
        <v>1.1069999999999998</v>
      </c>
      <c r="AL64" s="1">
        <v>0.96800000000000008</v>
      </c>
      <c r="AM64" s="1">
        <v>0.60499999999999998</v>
      </c>
      <c r="AN64" s="1">
        <v>0.219</v>
      </c>
      <c r="AO64" s="1">
        <v>5.4999999999999993E-2</v>
      </c>
      <c r="AP64" s="1">
        <v>613.4910000000001</v>
      </c>
      <c r="AQ64" s="13"/>
      <c r="AR64" s="13"/>
      <c r="AS64" s="13"/>
      <c r="AT64" s="13"/>
      <c r="AU64" s="13"/>
      <c r="AV64" s="13"/>
    </row>
    <row r="65" spans="1:48" x14ac:dyDescent="0.35">
      <c r="A65" s="1" t="s">
        <v>75</v>
      </c>
      <c r="B65" s="1">
        <v>3.129</v>
      </c>
      <c r="C65" s="1">
        <v>6.1669999999999998</v>
      </c>
      <c r="D65" s="1">
        <v>6.0420000000000007</v>
      </c>
      <c r="E65" s="1">
        <v>5.8849999999999998</v>
      </c>
      <c r="F65" s="1">
        <v>5.6749999999999989</v>
      </c>
      <c r="G65" s="1">
        <v>5.4449999999999994</v>
      </c>
      <c r="H65" s="1">
        <v>5.1849999999999996</v>
      </c>
      <c r="I65" s="1">
        <v>4.9139999999999997</v>
      </c>
      <c r="J65" s="1">
        <v>4.6270000000000016</v>
      </c>
      <c r="K65" s="1">
        <v>4.3079999999999998</v>
      </c>
      <c r="L65" s="1">
        <v>3.968</v>
      </c>
      <c r="M65" s="1">
        <v>3.6240000000000001</v>
      </c>
      <c r="N65" s="1">
        <v>3.2759999999999994</v>
      </c>
      <c r="O65" s="1">
        <v>2.9249999999999989</v>
      </c>
      <c r="P65" s="1">
        <v>2.5760000000000001</v>
      </c>
      <c r="Q65" s="1">
        <v>2.2440000000000002</v>
      </c>
      <c r="R65" s="1">
        <v>1.968</v>
      </c>
      <c r="S65" s="1">
        <v>1.7299999999999995</v>
      </c>
      <c r="T65" s="1">
        <v>1.5099999999999998</v>
      </c>
      <c r="U65" s="1">
        <v>1.3579999999999999</v>
      </c>
      <c r="V65" s="1">
        <v>1.2459999999999996</v>
      </c>
      <c r="W65" s="1">
        <v>1.1459999999999999</v>
      </c>
      <c r="X65" s="1">
        <v>1.0499999999999998</v>
      </c>
      <c r="Y65" s="1">
        <v>0.92199999999999993</v>
      </c>
      <c r="Z65" s="1">
        <v>0.73599999999999988</v>
      </c>
      <c r="AA65" s="1">
        <v>0.53899999999999992</v>
      </c>
      <c r="AB65" s="1">
        <v>0.34400000000000003</v>
      </c>
      <c r="AC65" s="1">
        <v>0.14800000000000002</v>
      </c>
      <c r="AD65" s="1">
        <v>1.8000000000000002E-2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82.704999999999998</v>
      </c>
      <c r="AQ65" s="13"/>
      <c r="AR65" s="13"/>
      <c r="AS65" s="13"/>
      <c r="AT65" s="13"/>
      <c r="AU65" s="13"/>
      <c r="AV65" s="13"/>
    </row>
    <row r="66" spans="1:48" x14ac:dyDescent="0.35">
      <c r="A66" s="1" t="s">
        <v>77</v>
      </c>
      <c r="B66" s="1">
        <v>0.54300000000000004</v>
      </c>
      <c r="C66" s="1">
        <v>1.0080000000000002</v>
      </c>
      <c r="D66" s="1">
        <v>0.90400000000000003</v>
      </c>
      <c r="E66" s="1">
        <v>0.8</v>
      </c>
      <c r="F66" s="1">
        <v>0.70799999999999996</v>
      </c>
      <c r="G66" s="1">
        <v>0.6170000000000001</v>
      </c>
      <c r="H66" s="1">
        <v>0.52500000000000002</v>
      </c>
      <c r="I66" s="1">
        <v>0.43299999999999994</v>
      </c>
      <c r="J66" s="1">
        <v>0.34600000000000003</v>
      </c>
      <c r="K66" s="1">
        <v>0.27500000000000002</v>
      </c>
      <c r="L66" s="1">
        <v>0.21100000000000002</v>
      </c>
      <c r="M66" s="1">
        <v>0.161</v>
      </c>
      <c r="N66" s="1">
        <v>0.122</v>
      </c>
      <c r="O66" s="1">
        <v>8.4000000000000005E-2</v>
      </c>
      <c r="P66" s="1">
        <v>4.7E-2</v>
      </c>
      <c r="Q66" s="1">
        <v>8.9999999999999993E-3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6.7930000000000001</v>
      </c>
      <c r="AQ66" s="13"/>
      <c r="AR66" s="13"/>
      <c r="AS66" s="13"/>
      <c r="AT66" s="13"/>
      <c r="AU66" s="13"/>
      <c r="AV66" s="13"/>
    </row>
    <row r="67" spans="1:48" x14ac:dyDescent="0.35">
      <c r="A67" s="78" t="s">
        <v>55</v>
      </c>
      <c r="B67" s="79">
        <v>6.6289999999999987</v>
      </c>
      <c r="C67" s="79">
        <v>11.995000000000001</v>
      </c>
      <c r="D67" s="79">
        <v>10.807000000000002</v>
      </c>
      <c r="E67" s="79">
        <v>9.6840000000000011</v>
      </c>
      <c r="F67" s="79">
        <v>8.8450000000000006</v>
      </c>
      <c r="G67" s="79">
        <v>8.086999999999998</v>
      </c>
      <c r="H67" s="79">
        <v>7.3760000000000021</v>
      </c>
      <c r="I67" s="79">
        <v>6.6550000000000011</v>
      </c>
      <c r="J67" s="79">
        <v>6.1150000000000002</v>
      </c>
      <c r="K67" s="79">
        <v>5.5970000000000004</v>
      </c>
      <c r="L67" s="79">
        <v>5.1369999999999996</v>
      </c>
      <c r="M67" s="79">
        <v>4.6550000000000011</v>
      </c>
      <c r="N67" s="79">
        <v>4.2129999999999992</v>
      </c>
      <c r="O67" s="79">
        <v>3.7750000000000004</v>
      </c>
      <c r="P67" s="79">
        <v>3.3319999999999999</v>
      </c>
      <c r="Q67" s="79">
        <v>2.8969999999999998</v>
      </c>
      <c r="R67" s="79">
        <v>2.5110000000000001</v>
      </c>
      <c r="S67" s="79">
        <v>2.1479999999999997</v>
      </c>
      <c r="T67" s="79">
        <v>1.8089999999999997</v>
      </c>
      <c r="U67" s="79">
        <v>1.5489999999999995</v>
      </c>
      <c r="V67" s="79">
        <v>1.3619999999999999</v>
      </c>
      <c r="W67" s="79">
        <v>1.2079999999999997</v>
      </c>
      <c r="X67" s="79">
        <v>1.0639999999999998</v>
      </c>
      <c r="Y67" s="79">
        <v>0.92399999999999993</v>
      </c>
      <c r="Z67" s="79">
        <v>0.73499999999999999</v>
      </c>
      <c r="AA67" s="79">
        <v>0.53800000000000003</v>
      </c>
      <c r="AB67" s="79">
        <v>0.34500000000000003</v>
      </c>
      <c r="AC67" s="79">
        <v>0.15000000000000002</v>
      </c>
      <c r="AD67" s="79">
        <v>2.0000000000000004E-2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120.16199999999999</v>
      </c>
      <c r="AQ67" s="13"/>
      <c r="AR67" s="13"/>
      <c r="AS67" s="13"/>
      <c r="AT67" s="13"/>
      <c r="AU67" s="13"/>
      <c r="AV67" s="13"/>
    </row>
    <row r="68" spans="1:48" x14ac:dyDescent="0.35">
      <c r="A68" s="11" t="s">
        <v>39</v>
      </c>
      <c r="B68" s="11">
        <v>0.53800000000000003</v>
      </c>
      <c r="C68" s="11">
        <v>0.81699999999999995</v>
      </c>
      <c r="D68" s="11">
        <v>0.69300000000000006</v>
      </c>
      <c r="E68" s="11">
        <v>0.57400000000000007</v>
      </c>
      <c r="F68" s="11">
        <v>0.45499999999999996</v>
      </c>
      <c r="G68" s="11">
        <v>0.33399999999999996</v>
      </c>
      <c r="H68" s="11">
        <v>0.21300000000000002</v>
      </c>
      <c r="I68" s="11">
        <v>3.7999999999999999E-2</v>
      </c>
      <c r="J68" s="11">
        <v>3.0000000000000001E-3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3.665</v>
      </c>
      <c r="AQ68" s="13"/>
      <c r="AR68" s="13"/>
      <c r="AS68" s="13"/>
      <c r="AT68" s="13"/>
      <c r="AU68" s="13"/>
      <c r="AV68" s="13"/>
    </row>
    <row r="69" spans="1:48" x14ac:dyDescent="0.35">
      <c r="A69" s="1" t="s">
        <v>90</v>
      </c>
      <c r="B69" s="1">
        <v>0.30199999999999999</v>
      </c>
      <c r="C69" s="1">
        <v>0.54400000000000004</v>
      </c>
      <c r="D69" s="1">
        <v>0.45300000000000001</v>
      </c>
      <c r="E69" s="1">
        <v>0.36799999999999999</v>
      </c>
      <c r="F69" s="1">
        <v>0.28199999999999997</v>
      </c>
      <c r="G69" s="1">
        <v>0.19500000000000001</v>
      </c>
      <c r="H69" s="1">
        <v>0.109</v>
      </c>
      <c r="I69" s="1">
        <v>2.1999999999999999E-2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2.2749999999999999</v>
      </c>
      <c r="AQ69" s="13"/>
      <c r="AR69" s="13"/>
      <c r="AS69" s="13"/>
      <c r="AT69" s="13"/>
      <c r="AU69" s="13"/>
      <c r="AV69" s="13"/>
    </row>
    <row r="70" spans="1:48" x14ac:dyDescent="0.35">
      <c r="A70" s="1" t="s">
        <v>94</v>
      </c>
      <c r="B70" s="1">
        <v>0.23599999999999999</v>
      </c>
      <c r="C70" s="1">
        <v>0.27299999999999996</v>
      </c>
      <c r="D70" s="1">
        <v>0.24</v>
      </c>
      <c r="E70" s="1">
        <v>0.20600000000000002</v>
      </c>
      <c r="F70" s="1">
        <v>0.17299999999999999</v>
      </c>
      <c r="G70" s="1">
        <v>0.13899999999999998</v>
      </c>
      <c r="H70" s="1">
        <v>0.10400000000000001</v>
      </c>
      <c r="I70" s="1">
        <v>1.6E-2</v>
      </c>
      <c r="J70" s="1">
        <v>3.0000000000000001E-3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1.39</v>
      </c>
      <c r="AQ70" s="13"/>
      <c r="AR70" s="13"/>
      <c r="AS70" s="13"/>
      <c r="AT70" s="13"/>
      <c r="AU70" s="13"/>
      <c r="AV70" s="13"/>
    </row>
    <row r="71" spans="1:48" x14ac:dyDescent="0.35">
      <c r="A71" s="11" t="s">
        <v>196</v>
      </c>
      <c r="B71" s="11">
        <v>0.245</v>
      </c>
      <c r="C71" s="11">
        <v>8.0000000000000002E-3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0.253</v>
      </c>
      <c r="AQ71" s="13"/>
      <c r="AR71" s="13"/>
      <c r="AS71" s="13"/>
      <c r="AT71" s="13"/>
      <c r="AU71" s="13"/>
      <c r="AV71" s="13"/>
    </row>
    <row r="72" spans="1:48" x14ac:dyDescent="0.35">
      <c r="A72" s="1" t="s">
        <v>82</v>
      </c>
      <c r="B72" s="1">
        <v>0.23799999999999999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0.23799999999999999</v>
      </c>
      <c r="AQ72" s="13"/>
      <c r="AR72" s="13"/>
      <c r="AS72" s="13"/>
      <c r="AT72" s="13"/>
      <c r="AU72" s="13"/>
      <c r="AV72" s="13"/>
    </row>
    <row r="73" spans="1:48" x14ac:dyDescent="0.35">
      <c r="A73" s="1" t="s">
        <v>135</v>
      </c>
      <c r="B73" s="1">
        <v>7.0000000000000001E-3</v>
      </c>
      <c r="C73" s="1">
        <v>8.0000000000000002E-3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1.4999999999999999E-2</v>
      </c>
      <c r="AQ73" s="13"/>
      <c r="AR73" s="13"/>
      <c r="AS73" s="13"/>
      <c r="AT73" s="13"/>
      <c r="AU73" s="13"/>
      <c r="AV73" s="13"/>
    </row>
    <row r="74" spans="1:48" x14ac:dyDescent="0.35">
      <c r="A74" s="11" t="s">
        <v>78</v>
      </c>
      <c r="B74" s="11">
        <v>0</v>
      </c>
      <c r="C74" s="11">
        <v>1.2E-2</v>
      </c>
      <c r="D74" s="11">
        <v>1.2E-2</v>
      </c>
      <c r="E74" s="11">
        <v>1.2E-2</v>
      </c>
      <c r="F74" s="11">
        <v>1.2E-2</v>
      </c>
      <c r="G74" s="11">
        <v>1.2E-2</v>
      </c>
      <c r="H74" s="11">
        <v>6.0000000000000001E-3</v>
      </c>
      <c r="I74" s="11">
        <v>6.0000000000000001E-3</v>
      </c>
      <c r="J74" s="11">
        <v>6.0000000000000001E-3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7.7999999999999986E-2</v>
      </c>
      <c r="AQ74" s="13"/>
      <c r="AR74" s="13"/>
      <c r="AS74" s="13"/>
      <c r="AT74" s="13"/>
      <c r="AU74" s="13"/>
      <c r="AV74" s="13"/>
    </row>
    <row r="75" spans="1:48" x14ac:dyDescent="0.35">
      <c r="A75" s="1" t="s">
        <v>78</v>
      </c>
      <c r="B75" s="1">
        <v>0</v>
      </c>
      <c r="C75" s="1">
        <v>1.2E-2</v>
      </c>
      <c r="D75" s="1">
        <v>1.2E-2</v>
      </c>
      <c r="E75" s="1">
        <v>1.2E-2</v>
      </c>
      <c r="F75" s="1">
        <v>1.2E-2</v>
      </c>
      <c r="G75" s="1">
        <v>1.2E-2</v>
      </c>
      <c r="H75" s="1">
        <v>6.0000000000000001E-3</v>
      </c>
      <c r="I75" s="1">
        <v>6.0000000000000001E-3</v>
      </c>
      <c r="J75" s="1">
        <v>6.0000000000000001E-3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7.7999999999999986E-2</v>
      </c>
      <c r="AQ75" s="13"/>
      <c r="AR75" s="13"/>
      <c r="AS75" s="13"/>
      <c r="AT75" s="13"/>
      <c r="AU75" s="13"/>
      <c r="AV75" s="13"/>
    </row>
    <row r="76" spans="1:48" x14ac:dyDescent="0.35">
      <c r="A76" s="11" t="s">
        <v>95</v>
      </c>
      <c r="B76" s="11">
        <v>5.8459999999999992</v>
      </c>
      <c r="C76" s="11">
        <v>11.158000000000001</v>
      </c>
      <c r="D76" s="11">
        <v>10.102000000000002</v>
      </c>
      <c r="E76" s="11">
        <v>9.0980000000000008</v>
      </c>
      <c r="F76" s="11">
        <v>8.3780000000000001</v>
      </c>
      <c r="G76" s="11">
        <v>7.7409999999999997</v>
      </c>
      <c r="H76" s="11">
        <v>7.1570000000000018</v>
      </c>
      <c r="I76" s="11">
        <v>6.6110000000000007</v>
      </c>
      <c r="J76" s="11">
        <v>6.1059999999999999</v>
      </c>
      <c r="K76" s="11">
        <v>5.5970000000000004</v>
      </c>
      <c r="L76" s="11">
        <v>5.1369999999999996</v>
      </c>
      <c r="M76" s="11">
        <v>4.6550000000000011</v>
      </c>
      <c r="N76" s="11">
        <v>4.2129999999999992</v>
      </c>
      <c r="O76" s="11">
        <v>3.7750000000000004</v>
      </c>
      <c r="P76" s="11">
        <v>3.3319999999999999</v>
      </c>
      <c r="Q76" s="11">
        <v>2.8969999999999998</v>
      </c>
      <c r="R76" s="11">
        <v>2.5110000000000001</v>
      </c>
      <c r="S76" s="11">
        <v>2.1479999999999997</v>
      </c>
      <c r="T76" s="11">
        <v>1.8089999999999997</v>
      </c>
      <c r="U76" s="11">
        <v>1.5489999999999995</v>
      </c>
      <c r="V76" s="11">
        <v>1.3619999999999999</v>
      </c>
      <c r="W76" s="11">
        <v>1.2079999999999997</v>
      </c>
      <c r="X76" s="11">
        <v>1.0639999999999998</v>
      </c>
      <c r="Y76" s="11">
        <v>0.92399999999999993</v>
      </c>
      <c r="Z76" s="11">
        <v>0.73499999999999999</v>
      </c>
      <c r="AA76" s="11">
        <v>0.53800000000000003</v>
      </c>
      <c r="AB76" s="11">
        <v>0.34500000000000003</v>
      </c>
      <c r="AC76" s="11">
        <v>0.15000000000000002</v>
      </c>
      <c r="AD76" s="11">
        <v>2.0000000000000004E-2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116.16599999999998</v>
      </c>
      <c r="AQ76" s="13"/>
      <c r="AR76" s="13"/>
      <c r="AS76" s="13"/>
      <c r="AT76" s="13"/>
      <c r="AU76" s="13"/>
      <c r="AV76" s="13"/>
    </row>
    <row r="77" spans="1:48" x14ac:dyDescent="0.35">
      <c r="A77" s="1" t="s">
        <v>72</v>
      </c>
      <c r="B77" s="1">
        <v>6.3E-2</v>
      </c>
      <c r="C77" s="1">
        <v>6.0999999999999999E-2</v>
      </c>
      <c r="D77" s="1">
        <v>1.4999999999999999E-2</v>
      </c>
      <c r="E77" s="1">
        <v>4.0000000000000001E-3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0.14300000000000002</v>
      </c>
      <c r="AQ77" s="13"/>
      <c r="AR77" s="13"/>
      <c r="AS77" s="13"/>
      <c r="AT77" s="13"/>
      <c r="AU77" s="13"/>
      <c r="AV77" s="13"/>
    </row>
    <row r="78" spans="1:48" x14ac:dyDescent="0.35">
      <c r="A78" s="1" t="s">
        <v>73</v>
      </c>
      <c r="B78" s="1">
        <v>0.45400000000000001</v>
      </c>
      <c r="C78" s="1">
        <v>0.88900000000000012</v>
      </c>
      <c r="D78" s="1">
        <v>0.49000000000000005</v>
      </c>
      <c r="E78" s="1">
        <v>0.159</v>
      </c>
      <c r="F78" s="1">
        <v>5.2999999999999999E-2</v>
      </c>
      <c r="G78" s="1">
        <v>1E-3</v>
      </c>
      <c r="H78" s="1">
        <v>1E-3</v>
      </c>
      <c r="I78" s="1">
        <v>1E-3</v>
      </c>
      <c r="J78" s="1">
        <v>1E-3</v>
      </c>
      <c r="K78" s="1">
        <v>1E-3</v>
      </c>
      <c r="L78" s="1">
        <v>1E-3</v>
      </c>
      <c r="M78" s="1">
        <v>1E-3</v>
      </c>
      <c r="N78" s="1">
        <v>1E-3</v>
      </c>
      <c r="O78" s="1">
        <v>1E-3</v>
      </c>
      <c r="P78" s="1">
        <v>1E-3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2.0549999999999997</v>
      </c>
      <c r="AQ78" s="13"/>
      <c r="AR78" s="13"/>
      <c r="AS78" s="13"/>
      <c r="AT78" s="13"/>
      <c r="AU78" s="13"/>
      <c r="AV78" s="13"/>
    </row>
    <row r="79" spans="1:48" x14ac:dyDescent="0.35">
      <c r="A79" s="1" t="s">
        <v>74</v>
      </c>
      <c r="B79" s="1">
        <v>0.32900000000000001</v>
      </c>
      <c r="C79" s="1">
        <v>0.6389999999999999</v>
      </c>
      <c r="D79" s="1">
        <v>0.59499999999999997</v>
      </c>
      <c r="E79" s="1">
        <v>0.55299999999999994</v>
      </c>
      <c r="F79" s="1">
        <v>0.51100000000000001</v>
      </c>
      <c r="G79" s="1">
        <v>0.46799999999999997</v>
      </c>
      <c r="H79" s="1">
        <v>0.42499999999999993</v>
      </c>
      <c r="I79" s="1">
        <v>0.38400000000000006</v>
      </c>
      <c r="J79" s="1">
        <v>0.34500000000000003</v>
      </c>
      <c r="K79" s="1">
        <v>0.308</v>
      </c>
      <c r="L79" s="1">
        <v>0.27100000000000002</v>
      </c>
      <c r="M79" s="1">
        <v>0.21199999999999999</v>
      </c>
      <c r="N79" s="1">
        <v>0.188</v>
      </c>
      <c r="O79" s="1">
        <v>0.16500000000000001</v>
      </c>
      <c r="P79" s="1">
        <v>0.14100000000000001</v>
      </c>
      <c r="Q79" s="1">
        <v>0.11700000000000001</v>
      </c>
      <c r="R79" s="1">
        <v>9.5000000000000001E-2</v>
      </c>
      <c r="S79" s="1">
        <v>7.5999999999999998E-2</v>
      </c>
      <c r="T79" s="1">
        <v>5.9000000000000004E-2</v>
      </c>
      <c r="U79" s="1">
        <v>4.300000000000001E-2</v>
      </c>
      <c r="V79" s="1">
        <v>3.2000000000000001E-2</v>
      </c>
      <c r="W79" s="1">
        <v>2.7000000000000003E-2</v>
      </c>
      <c r="X79" s="1">
        <v>2.1999999999999999E-2</v>
      </c>
      <c r="Y79" s="1">
        <v>1.8000000000000002E-2</v>
      </c>
      <c r="Z79" s="1">
        <v>1.4000000000000002E-2</v>
      </c>
      <c r="AA79" s="1">
        <v>1.0000000000000002E-2</v>
      </c>
      <c r="AB79" s="1">
        <v>7.0000000000000001E-3</v>
      </c>
      <c r="AC79" s="1">
        <v>5.0000000000000001E-3</v>
      </c>
      <c r="AD79" s="1">
        <v>2E-3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6.0610000000000017</v>
      </c>
      <c r="AQ79" s="13"/>
      <c r="AR79" s="13"/>
      <c r="AS79" s="13"/>
      <c r="AT79" s="13"/>
      <c r="AU79" s="13"/>
      <c r="AV79" s="13"/>
    </row>
    <row r="80" spans="1:48" x14ac:dyDescent="0.35">
      <c r="A80" s="1" t="s">
        <v>75</v>
      </c>
      <c r="B80" s="1">
        <v>4.6899999999999995</v>
      </c>
      <c r="C80" s="1">
        <v>8.9940000000000015</v>
      </c>
      <c r="D80" s="1">
        <v>8.4820000000000011</v>
      </c>
      <c r="E80" s="1">
        <v>7.9119999999999999</v>
      </c>
      <c r="F80" s="1">
        <v>7.39</v>
      </c>
      <c r="G80" s="1">
        <v>6.8919999999999995</v>
      </c>
      <c r="H80" s="1">
        <v>6.3960000000000017</v>
      </c>
      <c r="I80" s="1">
        <v>5.9380000000000006</v>
      </c>
      <c r="J80" s="1">
        <v>5.5119999999999996</v>
      </c>
      <c r="K80" s="1">
        <v>5.0760000000000005</v>
      </c>
      <c r="L80" s="1">
        <v>4.6869999999999994</v>
      </c>
      <c r="M80" s="1">
        <v>4.2920000000000007</v>
      </c>
      <c r="N80" s="1">
        <v>3.8969999999999989</v>
      </c>
      <c r="O80" s="1">
        <v>3.5050000000000003</v>
      </c>
      <c r="P80" s="1">
        <v>3.11</v>
      </c>
      <c r="Q80" s="1">
        <v>2.7219999999999995</v>
      </c>
      <c r="R80" s="1">
        <v>2.371</v>
      </c>
      <c r="S80" s="1">
        <v>2.0389999999999997</v>
      </c>
      <c r="T80" s="1">
        <v>1.7269999999999999</v>
      </c>
      <c r="U80" s="1">
        <v>1.4899999999999995</v>
      </c>
      <c r="V80" s="1">
        <v>1.319</v>
      </c>
      <c r="W80" s="1">
        <v>1.1739999999999999</v>
      </c>
      <c r="X80" s="1">
        <v>1.0389999999999999</v>
      </c>
      <c r="Y80" s="1">
        <v>0.90599999999999992</v>
      </c>
      <c r="Z80" s="1">
        <v>0.72099999999999997</v>
      </c>
      <c r="AA80" s="1">
        <v>0.52800000000000002</v>
      </c>
      <c r="AB80" s="1">
        <v>0.33800000000000002</v>
      </c>
      <c r="AC80" s="1">
        <v>0.14500000000000002</v>
      </c>
      <c r="AD80" s="1">
        <v>1.8000000000000002E-2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103.30999999999999</v>
      </c>
      <c r="AQ80" s="13"/>
      <c r="AR80" s="13"/>
      <c r="AS80" s="13"/>
      <c r="AT80" s="13"/>
      <c r="AU80" s="13"/>
      <c r="AV80" s="13"/>
    </row>
    <row r="81" spans="1:48" x14ac:dyDescent="0.35">
      <c r="A81" s="1" t="s">
        <v>76</v>
      </c>
      <c r="B81" s="1">
        <v>0.10300000000000001</v>
      </c>
      <c r="C81" s="1">
        <v>0.19700000000000001</v>
      </c>
      <c r="D81" s="1">
        <v>0.188</v>
      </c>
      <c r="E81" s="1">
        <v>0.17900000000000002</v>
      </c>
      <c r="F81" s="1">
        <v>0.16900000000000001</v>
      </c>
      <c r="G81" s="1">
        <v>0.159</v>
      </c>
      <c r="H81" s="1">
        <v>0.14799999999999999</v>
      </c>
      <c r="I81" s="1">
        <v>0.13800000000000001</v>
      </c>
      <c r="J81" s="1">
        <v>0.129</v>
      </c>
      <c r="K81" s="1">
        <v>0.11699999999999999</v>
      </c>
      <c r="L81" s="1">
        <v>0.10599999999999998</v>
      </c>
      <c r="M81" s="1">
        <v>9.6000000000000002E-2</v>
      </c>
      <c r="N81" s="1">
        <v>8.6000000000000007E-2</v>
      </c>
      <c r="O81" s="1">
        <v>7.5999999999999998E-2</v>
      </c>
      <c r="P81" s="1">
        <v>6.4000000000000001E-2</v>
      </c>
      <c r="Q81" s="1">
        <v>5.4999999999999993E-2</v>
      </c>
      <c r="R81" s="1">
        <v>4.4999999999999998E-2</v>
      </c>
      <c r="S81" s="1">
        <v>3.3000000000000002E-2</v>
      </c>
      <c r="T81" s="1">
        <v>2.3E-2</v>
      </c>
      <c r="U81" s="1">
        <v>1.6E-2</v>
      </c>
      <c r="V81" s="1">
        <v>1.0999999999999999E-2</v>
      </c>
      <c r="W81" s="1">
        <v>7.0000000000000001E-3</v>
      </c>
      <c r="X81" s="1">
        <v>3.0000000000000001E-3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2.148000000000001</v>
      </c>
      <c r="AQ81" s="13"/>
      <c r="AR81" s="13"/>
      <c r="AS81" s="13"/>
      <c r="AT81" s="13"/>
      <c r="AU81" s="13"/>
      <c r="AV81" s="13"/>
    </row>
    <row r="82" spans="1:48" x14ac:dyDescent="0.35">
      <c r="A82" s="1" t="s">
        <v>77</v>
      </c>
      <c r="B82" s="1">
        <v>0.20699999999999999</v>
      </c>
      <c r="C82" s="1">
        <v>0.378</v>
      </c>
      <c r="D82" s="1">
        <v>0.33199999999999996</v>
      </c>
      <c r="E82" s="1">
        <v>0.29100000000000004</v>
      </c>
      <c r="F82" s="1">
        <v>0.255</v>
      </c>
      <c r="G82" s="1">
        <v>0.221</v>
      </c>
      <c r="H82" s="1">
        <v>0.187</v>
      </c>
      <c r="I82" s="1">
        <v>0.15</v>
      </c>
      <c r="J82" s="1">
        <v>0.11899999999999999</v>
      </c>
      <c r="K82" s="1">
        <v>9.5000000000000001E-2</v>
      </c>
      <c r="L82" s="1">
        <v>7.2000000000000008E-2</v>
      </c>
      <c r="M82" s="1">
        <v>5.3999999999999999E-2</v>
      </c>
      <c r="N82" s="1">
        <v>4.1000000000000002E-2</v>
      </c>
      <c r="O82" s="1">
        <v>2.8000000000000001E-2</v>
      </c>
      <c r="P82" s="1">
        <v>1.6E-2</v>
      </c>
      <c r="Q82" s="1">
        <v>3.0000000000000001E-3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2.4490000000000003</v>
      </c>
      <c r="AQ82" s="13"/>
      <c r="AR82" s="13"/>
      <c r="AS82" s="13"/>
      <c r="AT82" s="13"/>
      <c r="AU82" s="13"/>
      <c r="AV82" s="13"/>
    </row>
    <row r="83" spans="1:48" ht="15.5" x14ac:dyDescent="0.35">
      <c r="A83" s="163" t="s">
        <v>222</v>
      </c>
      <c r="B83" s="165">
        <v>253.761329073014</v>
      </c>
      <c r="C83" s="165">
        <v>673.24850550754536</v>
      </c>
      <c r="D83" s="165">
        <v>667.43228720940056</v>
      </c>
      <c r="E83" s="165">
        <v>749.02554807896581</v>
      </c>
      <c r="F83" s="165">
        <v>490.33980894853107</v>
      </c>
      <c r="G83" s="165">
        <v>1162.1218089485308</v>
      </c>
      <c r="H83" s="165">
        <v>414.63329347719491</v>
      </c>
      <c r="I83" s="165">
        <v>378.57766167100641</v>
      </c>
      <c r="J83" s="165">
        <v>962.74166167100657</v>
      </c>
      <c r="K83" s="165">
        <v>326.07254615945538</v>
      </c>
      <c r="L83" s="165">
        <v>311.71750987963975</v>
      </c>
      <c r="M83" s="165">
        <v>303.16647359982397</v>
      </c>
      <c r="N83" s="165">
        <v>291.44622713399758</v>
      </c>
      <c r="O83" s="165">
        <v>278.29922713399753</v>
      </c>
      <c r="P83" s="165">
        <v>260.48022713399757</v>
      </c>
      <c r="Q83" s="165">
        <v>281.11170539486716</v>
      </c>
      <c r="R83" s="165">
        <v>209.40070539486709</v>
      </c>
      <c r="S83" s="165">
        <v>187.65870539486707</v>
      </c>
      <c r="T83" s="165">
        <v>165.00370539486704</v>
      </c>
      <c r="U83" s="165">
        <v>112.31708377324551</v>
      </c>
      <c r="V83" s="165">
        <v>90.409083773245456</v>
      </c>
      <c r="W83" s="165">
        <v>77.370083773245497</v>
      </c>
      <c r="X83" s="165">
        <v>64.128083773245464</v>
      </c>
      <c r="Y83" s="165">
        <v>55.565083773245469</v>
      </c>
      <c r="Z83" s="165">
        <v>46.956083773245474</v>
      </c>
      <c r="AA83" s="165">
        <v>39.443083773245476</v>
      </c>
      <c r="AB83" s="165">
        <v>74.463083773245472</v>
      </c>
      <c r="AC83" s="165">
        <v>54.826083773245493</v>
      </c>
      <c r="AD83" s="165">
        <v>131.92208377324548</v>
      </c>
      <c r="AE83" s="165">
        <v>40.330786318845796</v>
      </c>
      <c r="AF83" s="165">
        <v>62.048729594051252</v>
      </c>
      <c r="AG83" s="165">
        <v>66.9457091490723</v>
      </c>
      <c r="AH83" s="165">
        <v>41.452999999999996</v>
      </c>
      <c r="AI83" s="165">
        <v>89.543000000000006</v>
      </c>
      <c r="AJ83" s="165">
        <v>67.215000000000003</v>
      </c>
      <c r="AK83" s="165">
        <v>27.594999999999999</v>
      </c>
      <c r="AL83" s="165">
        <v>133.96900000000002</v>
      </c>
      <c r="AM83" s="165">
        <v>154.161</v>
      </c>
      <c r="AN83" s="165">
        <v>85.185000000000002</v>
      </c>
      <c r="AO83" s="159">
        <v>44.709000000000003</v>
      </c>
      <c r="AP83" s="159">
        <v>9926.7939999999962</v>
      </c>
      <c r="AQ83" s="13"/>
      <c r="AR83" s="13"/>
      <c r="AS83" s="13"/>
      <c r="AT83" s="13"/>
      <c r="AU83" s="13"/>
      <c r="AV83" s="13"/>
    </row>
    <row r="84" spans="1:48" x14ac:dyDescent="0.35">
      <c r="A84" s="188" t="s">
        <v>205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</row>
    <row r="85" spans="1:48" x14ac:dyDescent="0.35">
      <c r="A85" s="184" t="s">
        <v>184</v>
      </c>
      <c r="B85" s="189"/>
      <c r="C85" s="189"/>
      <c r="D85" s="189"/>
      <c r="E85" s="189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</row>
    <row r="86" spans="1:48" x14ac:dyDescent="0.35">
      <c r="A86" s="189" t="s">
        <v>220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</row>
    <row r="87" spans="1:48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</row>
    <row r="88" spans="1:48" x14ac:dyDescent="0.35">
      <c r="A88" s="183" t="s">
        <v>236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</row>
    <row r="89" spans="1:48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</row>
    <row r="90" spans="1:48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</row>
    <row r="91" spans="1:48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</row>
    <row r="92" spans="1:48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</row>
    <row r="93" spans="1:48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</row>
    <row r="94" spans="1:48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</row>
    <row r="95" spans="1:48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</row>
    <row r="96" spans="1:48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</row>
    <row r="97" spans="1:47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</row>
    <row r="98" spans="1:47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</row>
  </sheetData>
  <mergeCells count="1">
    <mergeCell ref="A7:AO7"/>
  </mergeCells>
  <hyperlinks>
    <hyperlink ref="A88" location="Portada!A23" display="REGRESO A LA PORTADA" xr:uid="{5AFE398D-E2DB-4BC5-9579-EF411758B534}"/>
  </hyperlink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52c511-f207-4621-9f88-daa9651fd8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E283C08FD6284099A492EE0964E47F" ma:contentTypeVersion="5" ma:contentTypeDescription="Crear nuevo documento." ma:contentTypeScope="" ma:versionID="21c632701c66900d9ac976ffd95fc599">
  <xsd:schema xmlns:xsd="http://www.w3.org/2001/XMLSchema" xmlns:xs="http://www.w3.org/2001/XMLSchema" xmlns:p="http://schemas.microsoft.com/office/2006/metadata/properties" xmlns:ns3="7f52c511-f207-4621-9f88-daa9651fd809" targetNamespace="http://schemas.microsoft.com/office/2006/metadata/properties" ma:root="true" ma:fieldsID="c8dd59237adcd15685ad3f16bb3bd771" ns3:_="">
    <xsd:import namespace="7f52c511-f207-4621-9f88-daa9651fd8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2c511-f207-4621-9f88-daa9651fd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C5986-B55A-4156-BCD3-3848314F2C7B}">
  <ds:schemaRefs>
    <ds:schemaRef ds:uri="http://purl.org/dc/elements/1.1/"/>
    <ds:schemaRef ds:uri="http://schemas.microsoft.com/office/2006/metadata/properties"/>
    <ds:schemaRef ds:uri="7f52c511-f207-4621-9f88-daa9651fd809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4DD258-516A-4C66-8672-750E9E9E6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52c511-f207-4621-9f88-daa9651fd8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4E9C6-57E8-4303-90AC-803E58BFE3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6</vt:i4>
      </vt:variant>
    </vt:vector>
  </HeadingPairs>
  <TitlesOfParts>
    <vt:vector size="29" baseType="lpstr">
      <vt:lpstr>Portada</vt:lpstr>
      <vt:lpstr>1. Saldos SPNF 2017-Jun 2022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Hoja2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 de cambio</vt:lpstr>
      <vt:lpstr>'1. Saldos SPNF 2017-Jun 2022'!Área_de_impresión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0x010100E7E283C08FD6284099A492EE0964E47F</vt:lpwstr>
  </property>
</Properties>
</file>